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tpira\OneDrive\Desktop\"/>
    </mc:Choice>
  </mc:AlternateContent>
  <xr:revisionPtr revIDLastSave="0" documentId="8_{8CB7AEA9-4303-4386-AC33-43C74297AE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ROL DE CAPACITACIONES" sheetId="1" r:id="rId1"/>
    <sheet name="Hoja1" sheetId="3" state="hidden" r:id="rId2"/>
    <sheet name="EVALUACIÓN DE APROPIACIÓN " sheetId="4" r:id="rId3"/>
  </sheets>
  <definedNames>
    <definedName name="_xlnm._FilterDatabase" localSheetId="0" hidden="1">'CONTROL DE CAPACITACIONES'!$A$1:$BR$49</definedName>
    <definedName name="_xlnm.Print_Area" localSheetId="0">'CONTROL DE CAPACITACIONES'!$A$1:$BF$3</definedName>
    <definedName name="_xlnm.Print_Area" localSheetId="2">'EVALUACIÓN DE APROPIACIÓN '!$B$2:$H$46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6" i="4" l="1"/>
  <c r="D66" i="4"/>
  <c r="C66" i="4"/>
  <c r="F59" i="4" s="1"/>
  <c r="H59" i="4" s="1"/>
  <c r="G65" i="4"/>
  <c r="H65" i="4" s="1"/>
  <c r="F65" i="4"/>
  <c r="G64" i="4"/>
  <c r="H64" i="4" s="1"/>
  <c r="F64" i="4"/>
  <c r="G63" i="4"/>
  <c r="H63" i="4" s="1"/>
  <c r="F63" i="4"/>
  <c r="G62" i="4"/>
  <c r="H62" i="4" s="1"/>
  <c r="F62" i="4"/>
  <c r="G61" i="4"/>
  <c r="F61" i="4"/>
  <c r="G60" i="4"/>
  <c r="H60" i="4" s="1"/>
  <c r="F60" i="4"/>
  <c r="G59" i="4"/>
  <c r="G58" i="4"/>
  <c r="F58" i="4"/>
  <c r="G57" i="4"/>
  <c r="H57" i="4" s="1"/>
  <c r="F57" i="4"/>
  <c r="G56" i="4"/>
  <c r="F56" i="4"/>
  <c r="G55" i="4"/>
  <c r="F55" i="4"/>
  <c r="G54" i="4"/>
  <c r="F54" i="4"/>
  <c r="G53" i="4"/>
  <c r="H53" i="4" s="1"/>
  <c r="F53" i="4"/>
  <c r="G52" i="4"/>
  <c r="F52" i="4"/>
  <c r="BA49" i="1"/>
  <c r="BB49" i="1"/>
  <c r="BC49" i="1"/>
  <c r="AX49" i="1"/>
  <c r="AS49" i="1"/>
  <c r="AN49" i="1"/>
  <c r="AI49" i="1"/>
  <c r="O49" i="1"/>
  <c r="AX48" i="1"/>
  <c r="AS48" i="1"/>
  <c r="AN48" i="1"/>
  <c r="AI48" i="1"/>
  <c r="O48" i="1"/>
  <c r="AX34" i="1"/>
  <c r="AS34" i="1"/>
  <c r="AN34" i="1"/>
  <c r="AI34" i="1"/>
  <c r="AX28" i="1"/>
  <c r="AS28" i="1"/>
  <c r="AN28" i="1"/>
  <c r="AI28" i="1"/>
  <c r="AI29" i="1"/>
  <c r="AI30" i="1"/>
  <c r="AX15" i="1"/>
  <c r="AS15" i="1"/>
  <c r="AN15" i="1"/>
  <c r="AI15" i="1"/>
  <c r="H56" i="4" l="1"/>
  <c r="F66" i="4"/>
  <c r="G66" i="4"/>
  <c r="H54" i="4"/>
  <c r="H58" i="4"/>
  <c r="H61" i="4"/>
  <c r="H55" i="4"/>
  <c r="H66" i="4"/>
  <c r="H52" i="4"/>
  <c r="AX47" i="1" l="1"/>
  <c r="AS47" i="1"/>
  <c r="AN47" i="1"/>
  <c r="AI47" i="1"/>
  <c r="O47" i="1"/>
  <c r="AX16" i="1"/>
  <c r="AS16" i="1"/>
  <c r="AN16" i="1"/>
  <c r="AI16" i="1"/>
  <c r="BC46" i="1"/>
  <c r="BB46" i="1"/>
  <c r="BA46" i="1"/>
  <c r="AX46" i="1"/>
  <c r="AS46" i="1"/>
  <c r="AN46" i="1"/>
  <c r="AI46" i="1"/>
  <c r="O46" i="1"/>
  <c r="AX30" i="1" l="1"/>
  <c r="AX29" i="1"/>
  <c r="AS30" i="1"/>
  <c r="AS29" i="1"/>
  <c r="AN30" i="1"/>
  <c r="AN29" i="1"/>
  <c r="O29" i="1"/>
  <c r="O30" i="1"/>
  <c r="AX20" i="1" l="1"/>
  <c r="AS20" i="1"/>
  <c r="AN20" i="1"/>
  <c r="AI20" i="1"/>
  <c r="AX12" i="1" l="1"/>
  <c r="AS12" i="1"/>
  <c r="AN12" i="1"/>
  <c r="AI12" i="1" l="1"/>
  <c r="AX9" i="1" l="1"/>
  <c r="AS9" i="1"/>
  <c r="AN9" i="1"/>
  <c r="AI9" i="1"/>
  <c r="AX45" i="1" l="1"/>
  <c r="AS45" i="1"/>
  <c r="AN45" i="1"/>
  <c r="AI45" i="1"/>
  <c r="P15" i="4" l="1"/>
  <c r="Q15" i="4" s="1"/>
  <c r="O15" i="4"/>
  <c r="P14" i="4"/>
  <c r="O14" i="4"/>
  <c r="P13" i="4"/>
  <c r="Q13" i="4" s="1"/>
  <c r="O13" i="4"/>
  <c r="P12" i="4"/>
  <c r="O12" i="4"/>
  <c r="P11" i="4"/>
  <c r="Q11" i="4" s="1"/>
  <c r="O11" i="4"/>
  <c r="P10" i="4"/>
  <c r="O10" i="4"/>
  <c r="P9" i="4"/>
  <c r="O9" i="4"/>
  <c r="Q9" i="4" s="1"/>
  <c r="O5" i="4"/>
  <c r="P5" i="4"/>
  <c r="O6" i="4"/>
  <c r="P6" i="4"/>
  <c r="O7" i="4"/>
  <c r="P7" i="4"/>
  <c r="O8" i="4"/>
  <c r="P8" i="4"/>
  <c r="O16" i="4"/>
  <c r="P16" i="4"/>
  <c r="Q10" i="4" l="1"/>
  <c r="Q14" i="4"/>
  <c r="Q12" i="4"/>
  <c r="Q8" i="4"/>
  <c r="Q6" i="4"/>
  <c r="Q16" i="4"/>
  <c r="Q7" i="4"/>
  <c r="Q5" i="4"/>
  <c r="F45" i="4" l="1"/>
  <c r="H45" i="4" s="1"/>
  <c r="G45" i="4"/>
  <c r="E46" i="4" l="1"/>
  <c r="D46" i="4"/>
  <c r="C46" i="4"/>
  <c r="O45" i="1" l="1"/>
  <c r="G44" i="4" l="1"/>
  <c r="F44" i="4"/>
  <c r="H44" i="4" l="1"/>
  <c r="G43" i="4"/>
  <c r="F43" i="4"/>
  <c r="H43" i="4" s="1"/>
  <c r="G42" i="4"/>
  <c r="F42" i="4"/>
  <c r="H42" i="4" l="1"/>
  <c r="AX44" i="1"/>
  <c r="AS44" i="1"/>
  <c r="AN44" i="1"/>
  <c r="O44" i="1" l="1"/>
  <c r="AI44" i="1"/>
  <c r="AX43" i="1" l="1"/>
  <c r="AS43" i="1"/>
  <c r="AN43" i="1"/>
  <c r="AI43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AS4" i="1" l="1"/>
  <c r="AN4" i="1"/>
  <c r="AI4" i="1"/>
  <c r="O4" i="1"/>
  <c r="AX4" i="1" l="1"/>
  <c r="N17" i="4"/>
  <c r="M17" i="4"/>
  <c r="F1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F46" i="4" l="1"/>
  <c r="BA44" i="1" s="1"/>
  <c r="G46" i="4"/>
  <c r="H36" i="4"/>
  <c r="H38" i="4"/>
  <c r="H40" i="4"/>
  <c r="H28" i="4"/>
  <c r="O17" i="4"/>
  <c r="BA45" i="1" s="1"/>
  <c r="H12" i="4"/>
  <c r="H7" i="4"/>
  <c r="H13" i="4"/>
  <c r="H37" i="4"/>
  <c r="H20" i="4"/>
  <c r="H15" i="4"/>
  <c r="H21" i="4"/>
  <c r="H23" i="4"/>
  <c r="H29" i="4"/>
  <c r="H31" i="4"/>
  <c r="H8" i="4"/>
  <c r="H16" i="4"/>
  <c r="H39" i="4"/>
  <c r="H22" i="4"/>
  <c r="H24" i="4"/>
  <c r="H30" i="4"/>
  <c r="H32" i="4"/>
  <c r="H6" i="4"/>
  <c r="H14" i="4"/>
  <c r="H5" i="4"/>
  <c r="P17" i="4"/>
  <c r="BB45" i="1" s="1"/>
  <c r="H10" i="4"/>
  <c r="H17" i="4"/>
  <c r="H19" i="4"/>
  <c r="H26" i="4"/>
  <c r="H33" i="4"/>
  <c r="H35" i="4"/>
  <c r="H9" i="4"/>
  <c r="H11" i="4"/>
  <c r="H18" i="4"/>
  <c r="H25" i="4"/>
  <c r="H27" i="4"/>
  <c r="H34" i="4"/>
  <c r="H41" i="4"/>
  <c r="BB44" i="1" l="1"/>
  <c r="H46" i="4"/>
  <c r="BC44" i="1" s="1"/>
  <c r="Q17" i="4"/>
  <c r="BC45" i="1" s="1"/>
</calcChain>
</file>

<file path=xl/sharedStrings.xml><?xml version="1.0" encoding="utf-8"?>
<sst xmlns="http://schemas.openxmlformats.org/spreadsheetml/2006/main" count="537" uniqueCount="229">
  <si>
    <t>TEMATICAS</t>
  </si>
  <si>
    <t>CARRERA ADMINISTRATIVA</t>
  </si>
  <si>
    <t>LIBRE NOMBRAMIENTO Y REMOCIÓN</t>
  </si>
  <si>
    <t>PLANTA PROVISIONAL</t>
  </si>
  <si>
    <t>PLANTA
 TEMPORAL</t>
  </si>
  <si>
    <t>PLANTA 
TRANSITORIA</t>
  </si>
  <si>
    <t>FECHA</t>
  </si>
  <si>
    <t xml:space="preserve">MISIONAL </t>
  </si>
  <si>
    <t>GESTIÓN</t>
  </si>
  <si>
    <t>FACILITADOR</t>
  </si>
  <si>
    <t>POBLACIÓN BENEFICIADA</t>
  </si>
  <si>
    <t>NIVEL JERARQUICO</t>
  </si>
  <si>
    <t>DIRECTIVO</t>
  </si>
  <si>
    <t>ASESOR</t>
  </si>
  <si>
    <t>PROFESIONAL</t>
  </si>
  <si>
    <t>TECNICO</t>
  </si>
  <si>
    <t>ASISTENCIAL</t>
  </si>
  <si>
    <t>TIPO DE VINCULACIÓN</t>
  </si>
  <si>
    <t>CONTRATISTA</t>
  </si>
  <si>
    <t>CLASIFICACIÓN</t>
  </si>
  <si>
    <t>SEXO</t>
  </si>
  <si>
    <t>HOMBRE</t>
  </si>
  <si>
    <t>MUJER</t>
  </si>
  <si>
    <t>INTERSEXUAL</t>
  </si>
  <si>
    <t>N° TOTAL DE INSCRITOS O INVITADOS</t>
  </si>
  <si>
    <t>PERCEPCIÓN DE LA CAPACITACIÓN</t>
  </si>
  <si>
    <t>SUGERENCIAS</t>
  </si>
  <si>
    <t>N° ORDEN</t>
  </si>
  <si>
    <t>EXCELENTE</t>
  </si>
  <si>
    <t>REGULAR</t>
  </si>
  <si>
    <t>DEFICIENTE</t>
  </si>
  <si>
    <t>N° TOTAL DE PARTICIPANTES</t>
  </si>
  <si>
    <t>INDICADOR DE 
PARTICIPACIÓN
(%)</t>
  </si>
  <si>
    <t>EVALUACIÓN DE CONOCIMIENTOS
 (SI APLICA)  %</t>
  </si>
  <si>
    <t>TOTAL 
PREGUNTAS</t>
  </si>
  <si>
    <t>ANTES
 %</t>
  </si>
  <si>
    <t>DESPUES
%</t>
  </si>
  <si>
    <t>OBSERVACIONES DEL INDICADOR</t>
  </si>
  <si>
    <t>OBJETIVO DE APRENDIZAJE</t>
  </si>
  <si>
    <t>SATISFACTORIO</t>
  </si>
  <si>
    <t>TOTAL</t>
  </si>
  <si>
    <t>ASPECTOS DEL INSTRUCTOR
%</t>
  </si>
  <si>
    <t>ASPECTOS DEL PROGRAMA
%</t>
  </si>
  <si>
    <t>ASPECTOS LOGISTICOS
%</t>
  </si>
  <si>
    <t>AUTOEVALUACIÓN
%</t>
  </si>
  <si>
    <t>Indicador de aprendizaje</t>
  </si>
  <si>
    <t>Antes %</t>
  </si>
  <si>
    <t>Despues %</t>
  </si>
  <si>
    <t>INDICADOR DE APRENDIZAJE 
%</t>
  </si>
  <si>
    <t>N° 
Participantes</t>
  </si>
  <si>
    <t>Antes #</t>
  </si>
  <si>
    <t>Despues #</t>
  </si>
  <si>
    <t>COSTO</t>
  </si>
  <si>
    <t>INTENSIDAD 
HORARIA
(Horas)</t>
  </si>
  <si>
    <t>No de preguntas</t>
  </si>
  <si>
    <t>Evaluación de Conocimientos</t>
  </si>
  <si>
    <t>INDICADOR DE  PARTICIPACIÓN (%)</t>
  </si>
  <si>
    <t>INTENSIDAD  HORARIA (Horas)</t>
  </si>
  <si>
    <t>DESPUES %</t>
  </si>
  <si>
    <t>ANTES %</t>
  </si>
  <si>
    <t>TOTAL PREGUNTAS</t>
  </si>
  <si>
    <t>INDICADOR DE APRENDIZAJE %</t>
  </si>
  <si>
    <t>LUGAR</t>
  </si>
  <si>
    <t>OBSERVACIONES</t>
  </si>
  <si>
    <t>GENERÓ CERTIFICADO</t>
  </si>
  <si>
    <t>MSIONAL</t>
  </si>
  <si>
    <t>NO</t>
  </si>
  <si>
    <t>Lenguaje claro </t>
  </si>
  <si>
    <t>Participación ciudadana </t>
  </si>
  <si>
    <t>Transparencia y acceso a la información pública – rendición de cuentas</t>
  </si>
  <si>
    <t>Control social y participación ciudadana en la gestión pública</t>
  </si>
  <si>
    <t>Bilingüismo – Inglés básico, intermedio y avanzado</t>
  </si>
  <si>
    <t> Equidad género y enfoque diferencial</t>
  </si>
  <si>
    <t>Derecho asociación y negociación sindical </t>
  </si>
  <si>
    <t>Trabajo decente </t>
  </si>
  <si>
    <t>Familias lactantes</t>
  </si>
  <si>
    <t>MIPG </t>
  </si>
  <si>
    <t>Servicio y atención al ciudadano</t>
  </si>
  <si>
    <t>Contratación estatal </t>
  </si>
  <si>
    <t>SECOP II </t>
  </si>
  <si>
    <t>Herramientas colaborativas office 365 </t>
  </si>
  <si>
    <t>Manejo del tiempo</t>
  </si>
  <si>
    <t>Gestión documental </t>
  </si>
  <si>
    <t>Gestión de riesgos</t>
  </si>
  <si>
    <t>Gestión de proyectos</t>
  </si>
  <si>
    <t>Indicadores de gestión</t>
  </si>
  <si>
    <t>Sistema integrado de conservación</t>
  </si>
  <si>
    <t>Plan de Salvamento para el Acervo documental del Archivo de Bogotá</t>
  </si>
  <si>
    <t>Descripción documental</t>
  </si>
  <si>
    <t>Manejo de documentos con información sensible</t>
  </si>
  <si>
    <t>Didácticas para una ciudadanía inconforme</t>
  </si>
  <si>
    <t>Estrategias para el desarrollo de competencias efectivas humanas</t>
  </si>
  <si>
    <t>Presupuesto publico</t>
  </si>
  <si>
    <t>Competencias ciudadanas en seguridad vial</t>
  </si>
  <si>
    <t>Código general disciplinario</t>
  </si>
  <si>
    <t>Innovación Pública</t>
  </si>
  <si>
    <t>Nuevo Marco Normativo Contable – NIIF</t>
  </si>
  <si>
    <t>Auditoria de Gobierno (CGAP)</t>
  </si>
  <si>
    <t>Auditor interno ISO 39001 Sistemas de gestión de la Seguridad Vial</t>
  </si>
  <si>
    <t>Congreso / Seminario / Archivos, documentos electrónicos</t>
  </si>
  <si>
    <t>Derecho Administrativo</t>
  </si>
  <si>
    <t>Congreso Derecho Laboral y Seguridad Social</t>
  </si>
  <si>
    <t>Congreso de Seguridad, Salud y Ambiente</t>
  </si>
  <si>
    <t>Congreso Latinoamericano de Comunicación</t>
  </si>
  <si>
    <t>Mejorar las habilidades comunicativas de los servidores públicos y construir documentos comprensibles para el ciudadano</t>
  </si>
  <si>
    <t>Reconocer la importancia de la participación ciudadana para la construcción de tejido social</t>
  </si>
  <si>
    <t>Contribuir a la promoción y desarrollo del talento Humano de la entidad  para lograr las competencias en una segunda lengua.</t>
  </si>
  <si>
    <t>Reconocer la igualdad entre los géneros y la autonomía de la mujer velando por la plena y efectiva participación de las mujeres y la igualdad de oportunidades de liderazgo a todos los niveles</t>
  </si>
  <si>
    <t>Apropiar valiosos  conocimiento, que nos permitan construir  un relacionamiento colectivo bajo los principios de respeto, confianza, transparencia y cooperación.</t>
  </si>
  <si>
    <t>Capacitación en materia de trabajo decente, la importancia de su implementación y fortalecimiento de cada uno de sus componentes.</t>
  </si>
  <si>
    <t>Promover la lactancia materna exclusiva durante los primeros años de vida, proporcionando así  a los niños y las niñas toda la energía y los nutrientes que necesitan protegiéndolos de enfermedades infecciosas y crónicas; y garantizando en la sala de lactancia las condiciones adecuadas para la extracción, mantenimiento y almacenamiento de la leche materna</t>
  </si>
  <si>
    <t>Fortalecer los conocimientos sobre los temas de gestión institucional y desarrollar habilidades en materia de las dimensiones y las políticas del MIPG para su aplicación en el ejercicio del día a día.</t>
  </si>
  <si>
    <t>Apropiar herramientas conceptuales, metodológicas y prácticas para cualificar el sistema de servicio al ciudadano promoviendo una cultura de servicio y  fortaleciendo las capacidades de los servidores que ejercen labores de contacto directo con la ciudadanía</t>
  </si>
  <si>
    <t>Afianzar los conocimientos de los servidores públicos para desarrollar procesos de contratación de manera correcta, transparente y eficiente.</t>
  </si>
  <si>
    <t>Desarrollar habilidades y destrezas para el manejo del SECOP  II</t>
  </si>
  <si>
    <t>Apropiar las herramientas colaborativas de Office 365 para uso en labores cotidianas de los servidores de la entidad.</t>
  </si>
  <si>
    <t>Aprender de herramientas útiles para el uso efectivo y eficaz del tiempo en los ámbitos profesional y personal</t>
  </si>
  <si>
    <t>Formación a los  servidores públicos en el Sistema de Gestión Documental de la Entidad, con el fin de lograr una cultura sostenible de organización de archivos, de la conservación y preservación de la memoria institucional</t>
  </si>
  <si>
    <t>Brindar herramientas y técnicas que permitan implementar y gestionar los riesgos de la entidad, en el marco de los estándares y las mejores prácticas.</t>
  </si>
  <si>
    <t>Capacitar a los participantes en la formulación, seguimiento, monitoreo y evaluación de indicadores</t>
  </si>
  <si>
    <t>Capacitar a los servidores en prácticas cotidianas para el tratamiento físico y técnico de la información, con miras a la preservación y conservación de los documentos de archivo en las diferentes fases del ciclo de vida de la información.</t>
  </si>
  <si>
    <t>Capacitar a los servidores en  identificar y explicar el contexto y contenido de los documentos de archivo con el fin  de hacerlos accesibles</t>
  </si>
  <si>
    <t>Fortalecer la seguridad de la información  a través de políticas de accesos, usuarios con permisos específicos y control de ingresos a la información física y virtual.</t>
  </si>
  <si>
    <t>Fortalecer la gestión personal, desarrollando habilidades en la relación con la inteligencia social y promover cambios organizacionales en el actuar de los servidores públicos</t>
  </si>
  <si>
    <t>Concienciar las habilidades para la vida del servidor hacia buenas prácticas desde el desarrollo de competencias efectivas.</t>
  </si>
  <si>
    <t>Afianzar los conocimientos respecto a la gestión de peticiones ciudadanas, y en el manejo y funcionalidades de Bogotá te escucha, con el fin de promover buenas prácticas para la atención de peticiones conforme a la ley</t>
  </si>
  <si>
    <t>Fortalecer conocimientos y conceptos clave para una correcta planeación, ejecución, control y seguimiento del presupuesto de la entidad, teniendo en cuenta el Plan de desarrollo, la misionalidad de la entidad.</t>
  </si>
  <si>
    <t>Conocer y analizar los importantes cambios suscitaos en la normativa disciplinaria así como la aplicabilidad del principio de favorabilidad en las sanciones disciplinarias haciendo énfasis en la parte sustantiva y procedimental</t>
  </si>
  <si>
    <t>Fortalecer competencias en cultura y equipos innovadores, creatividad aplicada, fundamentos de pensamiento de diseño y tendencias y experiencias en innovación pública.</t>
  </si>
  <si>
    <t>Actualizar en el Nuevo Marco Normativo Contable a los Servidores (as) públicos (as)</t>
  </si>
  <si>
    <t>Actualizar y fortalecer a nuestros Auditores Internos, en los temas que generan valor al interior de nuestra Entidad</t>
  </si>
  <si>
    <t>Certificar a servidores (as) públicos (as) en ISO 39001 en Sistemas de gestión de la Seguridad Vial</t>
  </si>
  <si>
    <t>Actualizar, afianzar y fortalecer la administración de los documentos y archivos físicos y electrónicos, respaldando la integralidad, protección y acceso oportuno a la información.</t>
  </si>
  <si>
    <t>Actualizar y fomentar el aprendizaje continuo en los servidores(as) en materia de Derecho Administrativo</t>
  </si>
  <si>
    <t>Actualizar y fomentar el aprendizaje continuo en los servidores(as) en materia de derecho laboral</t>
  </si>
  <si>
    <t>Actualizar información  sobre cuestiones relativas a la seguridad y salud en el trabajo (SST).</t>
  </si>
  <si>
    <t>Actualizar conocimientos en temas referentes a los desafíos y paradojas de la comunicación con la ciudadanía y diferentes grupos de valor</t>
  </si>
  <si>
    <t>Apropiar un marco conceptual general y herramientas para el ejercicio de un control social incidente e innovador, así como  diferentes manifestaciones de la participación ciudadana, sus particularidades y su relevancia para la construcción de ciudad-</t>
  </si>
  <si>
    <t>Proporcionar a los participantes los principales conceptos, técnicas y herramientas de la gestión de proyectos, siguiendo un enfoque del Project Management Institute (PMI), comprender las 5 etapas del ciclo de vida en los proyectos, aplicar herramientas metodológicas y estructuradas en el planteamiento de un problema siguiendo una coherencia lógica y analizando viabilidades: conceptuales, operativas, de mercado, financieras y legales y desarrollar las capacidades de los servidores para posicionarse como profesional y líder en la gestión de proyectos.</t>
  </si>
  <si>
    <t>Departamento Nacional de Planeación</t>
  </si>
  <si>
    <t>Veeduría Distrital</t>
  </si>
  <si>
    <t>CONTRATO</t>
  </si>
  <si>
    <t>Secretaría Distrital de la Mujer</t>
  </si>
  <si>
    <t>Secretaria Distrital de Integración social</t>
  </si>
  <si>
    <t>Departamento Admiistrativo de la Función Pública</t>
  </si>
  <si>
    <t xml:space="preserve">Veeduría Distrital </t>
  </si>
  <si>
    <t xml:space="preserve">Dirección de Contratación </t>
  </si>
  <si>
    <t>OTIC</t>
  </si>
  <si>
    <t>Subdirección de Servicios Administrativos</t>
  </si>
  <si>
    <t>Ministerio de  Trabajo - CUT</t>
  </si>
  <si>
    <t>Secretaria Distrital de Desarrollo económico</t>
  </si>
  <si>
    <t>DASCD</t>
  </si>
  <si>
    <t>SENA</t>
  </si>
  <si>
    <t>Resolución IIA</t>
  </si>
  <si>
    <t>Resolución</t>
  </si>
  <si>
    <t>Oficina Asesora de Planeación</t>
  </si>
  <si>
    <t>Subdirección Técnica Archivo Bogotá</t>
  </si>
  <si>
    <t>Subdirección  Técnica Archivo de Bogotá</t>
  </si>
  <si>
    <t>Subdirección Técnica  de Archivo de Bogotá</t>
  </si>
  <si>
    <t xml:space="preserve">MODALIDAD </t>
  </si>
  <si>
    <t>Virtual</t>
  </si>
  <si>
    <t xml:space="preserve">Virtual </t>
  </si>
  <si>
    <t>B-learning</t>
  </si>
  <si>
    <t>Presencial</t>
  </si>
  <si>
    <t xml:space="preserve">Presencial </t>
  </si>
  <si>
    <t>SI</t>
  </si>
  <si>
    <t>Fortalecer y afianzar en el manejo articulado para asegurar la conservación de los acervos documentales.</t>
  </si>
  <si>
    <t>Afianzar competencias, hábitos, comportamientos y conductas seguras en la vía que contribuya con la prevención de incidentes y accidentes.</t>
  </si>
  <si>
    <t>Direccion Distrital de Calidad del Servicio</t>
  </si>
  <si>
    <t>TIQUETES</t>
  </si>
  <si>
    <t>FECHA DE PAGO</t>
  </si>
  <si>
    <t>$
INSCRIPCIÓN</t>
  </si>
  <si>
    <t>$
VIATICOS</t>
  </si>
  <si>
    <t>MES DE  EJECUCIÓN</t>
  </si>
  <si>
    <t>Seminario Comités de Convivencia Laboral</t>
  </si>
  <si>
    <t>Analizar las razones del conflicto, la incidencia de la percepción de los hechos y de la comunicación en el mismo y dimensionen la existencia de mecanismos prácticos para la autogestión del conflicto.</t>
  </si>
  <si>
    <t>Febrero</t>
  </si>
  <si>
    <t>X</t>
  </si>
  <si>
    <t>11 de febrero de 2020</t>
  </si>
  <si>
    <t>Unipanamericana
Av. Calle 32 No 17-30</t>
  </si>
  <si>
    <t>8 horas</t>
  </si>
  <si>
    <t>Fundación Universitaria Unipanamericana</t>
  </si>
  <si>
    <t>N/A</t>
  </si>
  <si>
    <t>Induccion Servidores Públicos</t>
  </si>
  <si>
    <t>25 y 26 de febrero de 2020</t>
  </si>
  <si>
    <t>Aula Barulé y
Archivo de Bogotá</t>
  </si>
  <si>
    <t>12 horas</t>
  </si>
  <si>
    <t>Formadores Internos de la Entidad</t>
  </si>
  <si>
    <t>Facilitar y fortalecer la integración de los servidores a la cultura organizacional, permitiendo el desarrollo de habilidades diferenciales y de servicio público y suministrado información necesaria para el mejor conocimiento de la función pública y de la entidad, estimulando el aprendizaje y desarrollo individual y capital del capital humano</t>
  </si>
  <si>
    <t>Normatividad PESV</t>
  </si>
  <si>
    <t>Fortalecer competencias en en la materia a los conductores de la Entidad.</t>
  </si>
  <si>
    <t>Marzo</t>
  </si>
  <si>
    <t>05 de marzo de 2020</t>
  </si>
  <si>
    <t>Aula Barulé</t>
  </si>
  <si>
    <t>2 Horas</t>
  </si>
  <si>
    <t>Secretaria de Movilidad</t>
  </si>
  <si>
    <t>Tema:   INDUCCIÓN PRESENCIAL - 25 Y 26 DE FEBRERO DE 2020</t>
  </si>
  <si>
    <t>Tema: NORMATIVIDAD PESV</t>
  </si>
  <si>
    <t>Abril</t>
  </si>
  <si>
    <t>23 de abril de 2020</t>
  </si>
  <si>
    <t>Teams Virtual</t>
  </si>
  <si>
    <t>2 horas</t>
  </si>
  <si>
    <t>ABRIL</t>
  </si>
  <si>
    <t>21 de abril de 2020</t>
  </si>
  <si>
    <t>28 de abril de 2020</t>
  </si>
  <si>
    <t>3 Horas</t>
  </si>
  <si>
    <t>Virtual (Microsoft Teams)</t>
  </si>
  <si>
    <t>2 a 3 horas</t>
  </si>
  <si>
    <t>Capacitación funcional en el uso y manejo de Bogotá te escucha/Gestión de peticiones ciudadanas (Sesión 1)</t>
  </si>
  <si>
    <t>Capacitación funcional en el uso y manejo de Bogotá te escucha/Gestión de peticiones ciudadanas (Sesión 2)</t>
  </si>
  <si>
    <t>Fortalecer la gestión personal, desarrollando habilidades en la relación conla inteligencia social y promover cambios organizacionales en el actuar de los servidores públicos</t>
  </si>
  <si>
    <t>30 de abril de 2020</t>
  </si>
  <si>
    <t>1 Hora</t>
  </si>
  <si>
    <t>Dirección Distrital de Calidad del Servicio</t>
  </si>
  <si>
    <t>8 de abril de 2020</t>
  </si>
  <si>
    <t>Mayo</t>
  </si>
  <si>
    <t>21 de mayo de 2020</t>
  </si>
  <si>
    <t>Junio</t>
  </si>
  <si>
    <t>18 de Junio de 2020</t>
  </si>
  <si>
    <t>1 hora y 30 minutos</t>
  </si>
  <si>
    <t>16 de Junio 2020</t>
  </si>
  <si>
    <t>24 de Junio de 2020</t>
  </si>
  <si>
    <t>Colpensiones</t>
  </si>
  <si>
    <t>Actualizar conocimientos en temas referentes a pensiones.</t>
  </si>
  <si>
    <t xml:space="preserve">SISTEMA GENERAL DE PENSIONES </t>
  </si>
  <si>
    <t>17 de Junio 2020</t>
  </si>
  <si>
    <t>25 y 26 de junio de 2020</t>
  </si>
  <si>
    <t>10 horas</t>
  </si>
  <si>
    <t>Tema:   INDUCCIÓN PRESENCIAL - 25 Y 26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</si>
</sst>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\ #,##0.00"/>
    <numFmt numFmtId="166" formatCode="&quot;$&quot;\ #,##0"/>
    <numFmt numFmtId="167" formatCode="00"/>
  </numFmts>
  <fonts count="2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333333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333333"/>
      <name val="Segoe U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9" fontId="26" fillId="0" borderId="0" applyFont="0" applyFill="0" applyBorder="0" applyAlignment="0" applyProtection="0"/>
  </cellStyleXfs>
  <cellXfs count="14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/>
    </xf>
    <xf numFmtId="0" fontId="13" fillId="11" borderId="1" xfId="0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3" fillId="11" borderId="1" xfId="0" applyFont="1" applyFill="1" applyBorder="1" applyAlignment="1">
      <alignment horizontal="center" vertical="center"/>
    </xf>
    <xf numFmtId="167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1" borderId="1" xfId="0" applyFont="1" applyFill="1" applyBorder="1" applyAlignment="1">
      <alignment horizontal="center" wrapText="1"/>
    </xf>
    <xf numFmtId="164" fontId="3" fillId="11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3" fillId="11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/>
    <xf numFmtId="0" fontId="1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14" fontId="3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9" fillId="11" borderId="1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vertical="center"/>
    </xf>
    <xf numFmtId="0" fontId="0" fillId="11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11" borderId="1" xfId="0" applyNumberFormat="1" applyFont="1" applyFill="1" applyBorder="1" applyAlignment="1">
      <alignment horizontal="center" vertical="center"/>
    </xf>
    <xf numFmtId="0" fontId="6" fillId="12" borderId="1" xfId="0" applyFont="1" applyFill="1" applyBorder="1"/>
    <xf numFmtId="0" fontId="23" fillId="12" borderId="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vertical="center"/>
    </xf>
    <xf numFmtId="1" fontId="3" fillId="11" borderId="1" xfId="0" applyNumberFormat="1" applyFont="1" applyFill="1" applyBorder="1" applyAlignment="1">
      <alignment horizontal="center" vertical="center" wrapText="1"/>
    </xf>
    <xf numFmtId="166" fontId="9" fillId="11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wrapText="1"/>
    </xf>
    <xf numFmtId="166" fontId="3" fillId="11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justify" vertical="center" wrapText="1"/>
    </xf>
    <xf numFmtId="0" fontId="3" fillId="14" borderId="1" xfId="0" applyFont="1" applyFill="1" applyBorder="1" applyAlignment="1">
      <alignment horizontal="justify" vertical="center"/>
    </xf>
    <xf numFmtId="0" fontId="3" fillId="14" borderId="1" xfId="0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2" fontId="3" fillId="1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180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2" fontId="19" fillId="11" borderId="1" xfId="0" applyNumberFormat="1" applyFont="1" applyFill="1" applyBorder="1" applyAlignment="1">
      <alignment horizontal="center" vertical="center" wrapText="1"/>
    </xf>
    <xf numFmtId="2" fontId="19" fillId="11" borderId="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justify" vertical="center" wrapText="1"/>
    </xf>
    <xf numFmtId="2" fontId="3" fillId="11" borderId="1" xfId="0" applyNumberFormat="1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9661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baseColWidth="10" defaultRowHeight="36.75" customHeight="1" x14ac:dyDescent="0.25"/>
  <cols>
    <col min="1" max="1" width="5.5703125" style="11" customWidth="1"/>
    <col min="2" max="2" width="41.7109375" style="11" customWidth="1"/>
    <col min="3" max="3" width="60.7109375" style="87" customWidth="1"/>
    <col min="4" max="5" width="12.85546875" style="11" customWidth="1"/>
    <col min="6" max="7" width="11.7109375" style="11" customWidth="1"/>
    <col min="8" max="8" width="14.7109375" style="11" customWidth="1"/>
    <col min="9" max="9" width="17.85546875" style="11" customWidth="1"/>
    <col min="10" max="10" width="40.7109375" style="11" customWidth="1"/>
    <col min="11" max="11" width="11" style="11" bestFit="1" customWidth="1"/>
    <col min="12" max="12" width="26.85546875" style="11" customWidth="1"/>
    <col min="13" max="13" width="18.5703125" style="11" customWidth="1"/>
    <col min="14" max="14" width="20.42578125" style="11" customWidth="1"/>
    <col min="15" max="15" width="19.7109375" style="12" customWidth="1"/>
    <col min="16" max="16" width="20.85546875" style="11" customWidth="1"/>
    <col min="17" max="18" width="13.7109375" style="11" customWidth="1"/>
    <col min="19" max="19" width="17.7109375" style="11" customWidth="1"/>
    <col min="20" max="20" width="13.7109375" style="11" customWidth="1"/>
    <col min="21" max="21" width="16.42578125" style="11" customWidth="1"/>
    <col min="22" max="22" width="21.42578125" style="11" customWidth="1"/>
    <col min="23" max="23" width="21.28515625" style="11" customWidth="1"/>
    <col min="24" max="24" width="15" style="11" customWidth="1"/>
    <col min="25" max="25" width="16.85546875" style="11" customWidth="1"/>
    <col min="26" max="26" width="17" style="11" customWidth="1"/>
    <col min="27" max="27" width="18.5703125" style="11" customWidth="1"/>
    <col min="28" max="29" width="13.7109375" style="11" customWidth="1"/>
    <col min="30" max="30" width="16.5703125" style="11" customWidth="1"/>
    <col min="31" max="31" width="14.42578125" style="11" customWidth="1"/>
    <col min="32" max="32" width="20.140625" style="11" customWidth="1"/>
    <col min="33" max="33" width="13.7109375" style="11" customWidth="1"/>
    <col min="34" max="34" width="15" style="11" customWidth="1"/>
    <col min="35" max="35" width="13.7109375" style="11" customWidth="1"/>
    <col min="36" max="36" width="14.85546875" style="11" customWidth="1"/>
    <col min="37" max="37" width="20.140625" style="11" customWidth="1"/>
    <col min="38" max="38" width="13.7109375" style="11" customWidth="1"/>
    <col min="39" max="39" width="15" style="11" customWidth="1"/>
    <col min="40" max="40" width="13.7109375" style="11" customWidth="1"/>
    <col min="41" max="41" width="14.85546875" style="11" customWidth="1"/>
    <col min="42" max="42" width="20.140625" style="11" customWidth="1"/>
    <col min="43" max="43" width="13.7109375" style="11" customWidth="1"/>
    <col min="44" max="44" width="15" style="11" customWidth="1"/>
    <col min="45" max="45" width="13.7109375" style="11" customWidth="1"/>
    <col min="46" max="46" width="14.85546875" style="11" customWidth="1"/>
    <col min="47" max="47" width="20.140625" style="11" customWidth="1"/>
    <col min="48" max="48" width="12.42578125" style="11" customWidth="1"/>
    <col min="49" max="49" width="15" style="11" customWidth="1"/>
    <col min="50" max="50" width="11.42578125" style="11" customWidth="1"/>
    <col min="51" max="51" width="95.7109375" style="11" customWidth="1"/>
    <col min="52" max="52" width="13" style="11" customWidth="1"/>
    <col min="53" max="53" width="9.85546875" style="11" customWidth="1"/>
    <col min="54" max="54" width="12.140625" style="11" customWidth="1"/>
    <col min="55" max="57" width="15.7109375" style="11" customWidth="1"/>
    <col min="58" max="59" width="19.5703125" style="13" customWidth="1"/>
    <col min="60" max="60" width="46" style="63" customWidth="1"/>
    <col min="61" max="61" width="29" style="60" customWidth="1"/>
    <col min="62" max="62" width="11.42578125" style="60"/>
    <col min="63" max="63" width="18.28515625" style="60" bestFit="1" customWidth="1"/>
    <col min="64" max="16384" width="11.42578125" style="60"/>
  </cols>
  <sheetData>
    <row r="1" spans="1:70" s="64" customFormat="1" ht="34.5" customHeight="1" x14ac:dyDescent="0.25">
      <c r="A1" s="104" t="s">
        <v>27</v>
      </c>
      <c r="B1" s="107" t="s">
        <v>0</v>
      </c>
      <c r="C1" s="107" t="s">
        <v>38</v>
      </c>
      <c r="D1" s="103" t="s">
        <v>19</v>
      </c>
      <c r="E1" s="103"/>
      <c r="F1" s="112" t="s">
        <v>173</v>
      </c>
      <c r="G1" s="103" t="s">
        <v>6</v>
      </c>
      <c r="H1" s="103" t="s">
        <v>62</v>
      </c>
      <c r="I1" s="101" t="s">
        <v>53</v>
      </c>
      <c r="J1" s="101" t="s">
        <v>9</v>
      </c>
      <c r="K1" s="101" t="s">
        <v>159</v>
      </c>
      <c r="L1" s="101" t="s">
        <v>64</v>
      </c>
      <c r="M1" s="101" t="s">
        <v>24</v>
      </c>
      <c r="N1" s="101" t="s">
        <v>31</v>
      </c>
      <c r="O1" s="105" t="s">
        <v>32</v>
      </c>
      <c r="P1" s="101" t="s">
        <v>37</v>
      </c>
      <c r="Q1" s="103" t="s">
        <v>10</v>
      </c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 t="s">
        <v>25</v>
      </c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1" t="s">
        <v>33</v>
      </c>
      <c r="BA1" s="101"/>
      <c r="BB1" s="101"/>
      <c r="BC1" s="101"/>
      <c r="BD1" s="114" t="s">
        <v>52</v>
      </c>
      <c r="BE1" s="115"/>
      <c r="BF1" s="115"/>
      <c r="BG1" s="116"/>
      <c r="BH1" s="102" t="s">
        <v>63</v>
      </c>
    </row>
    <row r="2" spans="1:70" s="65" customFormat="1" ht="36.75" customHeight="1" x14ac:dyDescent="0.25">
      <c r="A2" s="104"/>
      <c r="B2" s="107"/>
      <c r="C2" s="107"/>
      <c r="D2" s="103"/>
      <c r="E2" s="103"/>
      <c r="F2" s="117"/>
      <c r="G2" s="103"/>
      <c r="H2" s="103"/>
      <c r="I2" s="101"/>
      <c r="J2" s="101"/>
      <c r="K2" s="101"/>
      <c r="L2" s="101"/>
      <c r="M2" s="101"/>
      <c r="N2" s="101"/>
      <c r="O2" s="106"/>
      <c r="P2" s="101"/>
      <c r="Q2" s="101" t="s">
        <v>11</v>
      </c>
      <c r="R2" s="101"/>
      <c r="S2" s="101"/>
      <c r="T2" s="101"/>
      <c r="U2" s="101"/>
      <c r="V2" s="103" t="s">
        <v>17</v>
      </c>
      <c r="W2" s="103"/>
      <c r="X2" s="103"/>
      <c r="Y2" s="103"/>
      <c r="Z2" s="103"/>
      <c r="AA2" s="103"/>
      <c r="AB2" s="101" t="s">
        <v>20</v>
      </c>
      <c r="AC2" s="101"/>
      <c r="AD2" s="101"/>
      <c r="AE2" s="110" t="s">
        <v>42</v>
      </c>
      <c r="AF2" s="111"/>
      <c r="AG2" s="111"/>
      <c r="AH2" s="111"/>
      <c r="AI2" s="111"/>
      <c r="AJ2" s="118" t="s">
        <v>41</v>
      </c>
      <c r="AK2" s="119"/>
      <c r="AL2" s="119"/>
      <c r="AM2" s="119"/>
      <c r="AN2" s="119"/>
      <c r="AO2" s="120" t="s">
        <v>43</v>
      </c>
      <c r="AP2" s="121"/>
      <c r="AQ2" s="121"/>
      <c r="AR2" s="121"/>
      <c r="AS2" s="121"/>
      <c r="AT2" s="108" t="s">
        <v>44</v>
      </c>
      <c r="AU2" s="109"/>
      <c r="AV2" s="109"/>
      <c r="AW2" s="109"/>
      <c r="AX2" s="109"/>
      <c r="AY2" s="103" t="s">
        <v>26</v>
      </c>
      <c r="AZ2" s="101"/>
      <c r="BA2" s="101"/>
      <c r="BB2" s="101"/>
      <c r="BC2" s="101"/>
      <c r="BD2" s="112" t="s">
        <v>171</v>
      </c>
      <c r="BE2" s="112" t="s">
        <v>172</v>
      </c>
      <c r="BF2" s="112" t="s">
        <v>169</v>
      </c>
      <c r="BG2" s="112" t="s">
        <v>170</v>
      </c>
      <c r="BH2" s="102"/>
    </row>
    <row r="3" spans="1:70" s="64" customFormat="1" ht="24.75" customHeight="1" x14ac:dyDescent="0.25">
      <c r="A3" s="104"/>
      <c r="B3" s="107"/>
      <c r="C3" s="107"/>
      <c r="D3" s="81" t="s">
        <v>65</v>
      </c>
      <c r="E3" s="81" t="s">
        <v>8</v>
      </c>
      <c r="F3" s="113"/>
      <c r="G3" s="103"/>
      <c r="H3" s="103"/>
      <c r="I3" s="101"/>
      <c r="J3" s="101"/>
      <c r="K3" s="101"/>
      <c r="L3" s="101"/>
      <c r="M3" s="101"/>
      <c r="N3" s="101"/>
      <c r="O3" s="106"/>
      <c r="P3" s="101"/>
      <c r="Q3" s="81" t="s">
        <v>12</v>
      </c>
      <c r="R3" s="81" t="s">
        <v>13</v>
      </c>
      <c r="S3" s="81" t="s">
        <v>14</v>
      </c>
      <c r="T3" s="81" t="s">
        <v>15</v>
      </c>
      <c r="U3" s="81" t="s">
        <v>16</v>
      </c>
      <c r="V3" s="82" t="s">
        <v>1</v>
      </c>
      <c r="W3" s="82" t="s">
        <v>2</v>
      </c>
      <c r="X3" s="82" t="s">
        <v>4</v>
      </c>
      <c r="Y3" s="82" t="s">
        <v>3</v>
      </c>
      <c r="Z3" s="82" t="s">
        <v>5</v>
      </c>
      <c r="AA3" s="82" t="s">
        <v>18</v>
      </c>
      <c r="AB3" s="81" t="s">
        <v>21</v>
      </c>
      <c r="AC3" s="81" t="s">
        <v>22</v>
      </c>
      <c r="AD3" s="81" t="s">
        <v>23</v>
      </c>
      <c r="AE3" s="83" t="s">
        <v>28</v>
      </c>
      <c r="AF3" s="83" t="s">
        <v>39</v>
      </c>
      <c r="AG3" s="83" t="s">
        <v>29</v>
      </c>
      <c r="AH3" s="83" t="s">
        <v>30</v>
      </c>
      <c r="AI3" s="83" t="s">
        <v>40</v>
      </c>
      <c r="AJ3" s="84" t="s">
        <v>28</v>
      </c>
      <c r="AK3" s="84" t="s">
        <v>39</v>
      </c>
      <c r="AL3" s="84" t="s">
        <v>29</v>
      </c>
      <c r="AM3" s="84" t="s">
        <v>30</v>
      </c>
      <c r="AN3" s="84" t="s">
        <v>40</v>
      </c>
      <c r="AO3" s="85" t="s">
        <v>28</v>
      </c>
      <c r="AP3" s="85" t="s">
        <v>39</v>
      </c>
      <c r="AQ3" s="85" t="s">
        <v>29</v>
      </c>
      <c r="AR3" s="85" t="s">
        <v>30</v>
      </c>
      <c r="AS3" s="85" t="s">
        <v>40</v>
      </c>
      <c r="AT3" s="86" t="s">
        <v>28</v>
      </c>
      <c r="AU3" s="86" t="s">
        <v>39</v>
      </c>
      <c r="AV3" s="86" t="s">
        <v>29</v>
      </c>
      <c r="AW3" s="86" t="s">
        <v>30</v>
      </c>
      <c r="AX3" s="86" t="s">
        <v>40</v>
      </c>
      <c r="AY3" s="103"/>
      <c r="AZ3" s="82" t="s">
        <v>34</v>
      </c>
      <c r="BA3" s="82" t="s">
        <v>35</v>
      </c>
      <c r="BB3" s="82" t="s">
        <v>36</v>
      </c>
      <c r="BC3" s="82" t="s">
        <v>48</v>
      </c>
      <c r="BD3" s="113"/>
      <c r="BE3" s="113"/>
      <c r="BF3" s="113"/>
      <c r="BG3" s="113"/>
      <c r="BH3" s="102"/>
    </row>
    <row r="4" spans="1:70" ht="24.75" customHeight="1" x14ac:dyDescent="0.2">
      <c r="A4" s="1"/>
      <c r="B4" s="88" t="s">
        <v>67</v>
      </c>
      <c r="C4" s="89" t="s">
        <v>104</v>
      </c>
      <c r="D4" s="1"/>
      <c r="E4" s="1"/>
      <c r="F4" s="1"/>
      <c r="G4" s="4"/>
      <c r="H4" s="4"/>
      <c r="I4" s="1"/>
      <c r="J4" s="1" t="s">
        <v>139</v>
      </c>
      <c r="K4" s="1" t="s">
        <v>160</v>
      </c>
      <c r="L4" s="3" t="s">
        <v>165</v>
      </c>
      <c r="M4" s="1"/>
      <c r="N4" s="1"/>
      <c r="O4" s="31" t="e">
        <f t="shared" ref="O4:O28" si="0">+N4*100/M4</f>
        <v>#DIV/0!</v>
      </c>
      <c r="P4" s="1"/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6">
        <v>0</v>
      </c>
      <c r="AF4" s="6">
        <v>0</v>
      </c>
      <c r="AG4" s="6">
        <v>0</v>
      </c>
      <c r="AH4" s="6">
        <v>0</v>
      </c>
      <c r="AI4" s="6">
        <f>+SUM(AE4:AH4)</f>
        <v>0</v>
      </c>
      <c r="AJ4" s="6">
        <v>0</v>
      </c>
      <c r="AK4" s="6">
        <v>0</v>
      </c>
      <c r="AL4" s="6">
        <v>0</v>
      </c>
      <c r="AM4" s="6">
        <v>0</v>
      </c>
      <c r="AN4" s="6">
        <f>+SUM(AJ4:AM4)</f>
        <v>0</v>
      </c>
      <c r="AO4" s="6">
        <v>0</v>
      </c>
      <c r="AP4" s="6">
        <v>0</v>
      </c>
      <c r="AQ4" s="6">
        <v>0</v>
      </c>
      <c r="AR4" s="6">
        <v>0</v>
      </c>
      <c r="AS4" s="6">
        <f>+SUM(AO4:AR4)</f>
        <v>0</v>
      </c>
      <c r="AT4" s="6">
        <v>0</v>
      </c>
      <c r="AU4" s="6">
        <v>0</v>
      </c>
      <c r="AV4" s="6">
        <v>0</v>
      </c>
      <c r="AW4" s="6">
        <v>0</v>
      </c>
      <c r="AX4" s="6">
        <f>+SUM(AT4:AW4)</f>
        <v>0</v>
      </c>
      <c r="AY4" s="71"/>
      <c r="AZ4" s="1">
        <v>0</v>
      </c>
      <c r="BA4" s="5">
        <v>0</v>
      </c>
      <c r="BB4" s="31">
        <v>0</v>
      </c>
      <c r="BC4" s="31">
        <v>0</v>
      </c>
      <c r="BD4" s="31"/>
      <c r="BE4" s="31"/>
      <c r="BF4" s="72">
        <v>0</v>
      </c>
      <c r="BG4" s="72"/>
      <c r="BH4" s="51"/>
    </row>
    <row r="5" spans="1:70" ht="25.5" x14ac:dyDescent="0.2">
      <c r="A5" s="1"/>
      <c r="B5" s="88" t="s">
        <v>68</v>
      </c>
      <c r="C5" s="89" t="s">
        <v>105</v>
      </c>
      <c r="D5" s="1"/>
      <c r="E5" s="1"/>
      <c r="F5" s="1"/>
      <c r="G5" s="4"/>
      <c r="H5" s="4"/>
      <c r="I5" s="1"/>
      <c r="J5" s="1" t="s">
        <v>140</v>
      </c>
      <c r="K5" s="1" t="s">
        <v>161</v>
      </c>
      <c r="L5" s="3" t="s">
        <v>165</v>
      </c>
      <c r="M5" s="1"/>
      <c r="N5" s="1"/>
      <c r="O5" s="31" t="e">
        <f t="shared" si="0"/>
        <v>#DIV/0!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6"/>
      <c r="AF5" s="6"/>
      <c r="AG5" s="6"/>
      <c r="AH5" s="6"/>
      <c r="AI5" s="1"/>
      <c r="AJ5" s="6"/>
      <c r="AK5" s="6"/>
      <c r="AL5" s="6"/>
      <c r="AM5" s="6"/>
      <c r="AN5" s="1"/>
      <c r="AO5" s="6"/>
      <c r="AP5" s="6"/>
      <c r="AQ5" s="6"/>
      <c r="AR5" s="6"/>
      <c r="AS5" s="1"/>
      <c r="AT5" s="6"/>
      <c r="AU5" s="6"/>
      <c r="AV5" s="6"/>
      <c r="AW5" s="6"/>
      <c r="AX5" s="1"/>
      <c r="AY5" s="71"/>
      <c r="AZ5" s="1"/>
      <c r="BA5" s="5"/>
      <c r="BB5" s="31"/>
      <c r="BC5" s="31"/>
      <c r="BD5" s="31"/>
      <c r="BE5" s="31"/>
      <c r="BF5" s="72"/>
      <c r="BG5" s="72"/>
      <c r="BH5" s="51"/>
    </row>
    <row r="6" spans="1:70" ht="38.25" x14ac:dyDescent="0.25">
      <c r="A6" s="1"/>
      <c r="B6" s="88" t="s">
        <v>69</v>
      </c>
      <c r="C6" s="89" t="s">
        <v>210</v>
      </c>
      <c r="D6" s="1"/>
      <c r="E6" s="1"/>
      <c r="F6" s="1"/>
      <c r="G6" s="4"/>
      <c r="H6" s="25"/>
      <c r="I6" s="1"/>
      <c r="J6" s="1" t="s">
        <v>140</v>
      </c>
      <c r="K6" s="1" t="s">
        <v>162</v>
      </c>
      <c r="L6" s="3" t="s">
        <v>165</v>
      </c>
      <c r="M6" s="35"/>
      <c r="N6" s="1"/>
      <c r="O6" s="31" t="e">
        <f t="shared" si="0"/>
        <v>#DIV/0!</v>
      </c>
      <c r="P6" s="25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"/>
      <c r="BA6" s="1"/>
      <c r="BB6" s="1"/>
      <c r="BC6" s="1"/>
      <c r="BD6" s="1"/>
      <c r="BE6" s="1"/>
      <c r="BF6" s="72"/>
      <c r="BG6" s="72"/>
      <c r="BH6" s="51"/>
    </row>
    <row r="7" spans="1:70" s="66" customFormat="1" ht="51" x14ac:dyDescent="0.25">
      <c r="A7" s="1"/>
      <c r="B7" s="88" t="s">
        <v>70</v>
      </c>
      <c r="C7" s="89" t="s">
        <v>137</v>
      </c>
      <c r="D7" s="27"/>
      <c r="E7" s="27"/>
      <c r="F7" s="27"/>
      <c r="G7" s="40"/>
      <c r="H7" s="40"/>
      <c r="I7" s="40"/>
      <c r="J7" s="1" t="s">
        <v>140</v>
      </c>
      <c r="K7" s="1" t="s">
        <v>162</v>
      </c>
      <c r="L7" s="28" t="s">
        <v>165</v>
      </c>
      <c r="M7" s="27"/>
      <c r="N7" s="27"/>
      <c r="O7" s="31" t="e">
        <f t="shared" si="0"/>
        <v>#DIV/0!</v>
      </c>
      <c r="P7" s="29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33"/>
      <c r="AV7" s="33"/>
      <c r="AW7" s="33"/>
      <c r="AX7" s="27"/>
      <c r="AY7" s="73"/>
      <c r="AZ7" s="27"/>
      <c r="BA7" s="30"/>
      <c r="BB7" s="30"/>
      <c r="BC7" s="30"/>
      <c r="BD7" s="30"/>
      <c r="BE7" s="30"/>
      <c r="BF7" s="74"/>
      <c r="BG7" s="74"/>
      <c r="BH7" s="51"/>
      <c r="BI7" s="60"/>
      <c r="BJ7" s="60"/>
      <c r="BK7" s="60"/>
      <c r="BL7" s="60"/>
      <c r="BM7" s="60"/>
      <c r="BN7" s="60"/>
      <c r="BO7" s="60"/>
      <c r="BP7" s="60"/>
      <c r="BQ7" s="60"/>
      <c r="BR7" s="60"/>
    </row>
    <row r="8" spans="1:70" ht="25.5" x14ac:dyDescent="0.3">
      <c r="A8" s="1"/>
      <c r="B8" s="88" t="s">
        <v>71</v>
      </c>
      <c r="C8" s="89" t="s">
        <v>106</v>
      </c>
      <c r="D8" s="1"/>
      <c r="E8" s="1"/>
      <c r="F8" s="1"/>
      <c r="G8" s="4"/>
      <c r="H8" s="4"/>
      <c r="I8" s="4"/>
      <c r="J8" s="1" t="s">
        <v>141</v>
      </c>
      <c r="K8" s="1" t="s">
        <v>162</v>
      </c>
      <c r="L8" s="3" t="s">
        <v>165</v>
      </c>
      <c r="M8" s="1"/>
      <c r="N8" s="1"/>
      <c r="O8" s="31" t="e">
        <f t="shared" si="0"/>
        <v>#DIV/0!</v>
      </c>
      <c r="P8" s="2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6"/>
      <c r="AU8" s="6"/>
      <c r="AV8" s="6"/>
      <c r="AW8" s="6"/>
      <c r="AX8" s="6"/>
      <c r="AY8" s="26"/>
      <c r="AZ8" s="1"/>
      <c r="BA8" s="5"/>
      <c r="BB8" s="5"/>
      <c r="BC8" s="5"/>
      <c r="BD8" s="5"/>
      <c r="BE8" s="5"/>
      <c r="BF8" s="72"/>
      <c r="BG8" s="72"/>
      <c r="BH8" s="51"/>
    </row>
    <row r="9" spans="1:70" ht="38.25" x14ac:dyDescent="0.25">
      <c r="A9" s="1"/>
      <c r="B9" s="88" t="s">
        <v>72</v>
      </c>
      <c r="C9" s="89" t="s">
        <v>107</v>
      </c>
      <c r="D9" s="1" t="s">
        <v>177</v>
      </c>
      <c r="E9" s="1" t="s">
        <v>177</v>
      </c>
      <c r="F9" s="1" t="s">
        <v>198</v>
      </c>
      <c r="G9" s="91" t="s">
        <v>199</v>
      </c>
      <c r="H9" s="1" t="s">
        <v>200</v>
      </c>
      <c r="I9" s="1" t="s">
        <v>201</v>
      </c>
      <c r="J9" s="1" t="s">
        <v>142</v>
      </c>
      <c r="K9" s="1" t="s">
        <v>160</v>
      </c>
      <c r="L9" s="3" t="s">
        <v>66</v>
      </c>
      <c r="M9" s="1">
        <v>66</v>
      </c>
      <c r="N9" s="1">
        <v>52</v>
      </c>
      <c r="O9" s="31">
        <f t="shared" si="0"/>
        <v>78.787878787878782</v>
      </c>
      <c r="P9" s="24"/>
      <c r="Q9" s="1">
        <v>0</v>
      </c>
      <c r="R9" s="1">
        <v>5</v>
      </c>
      <c r="S9" s="1">
        <v>39</v>
      </c>
      <c r="T9" s="1">
        <v>24</v>
      </c>
      <c r="U9" s="1">
        <v>32</v>
      </c>
      <c r="V9" s="1">
        <v>16</v>
      </c>
      <c r="W9" s="1">
        <v>3</v>
      </c>
      <c r="X9" s="1">
        <v>8</v>
      </c>
      <c r="Y9" s="1">
        <v>65</v>
      </c>
      <c r="Z9" s="1">
        <v>0</v>
      </c>
      <c r="AA9" s="1">
        <v>8</v>
      </c>
      <c r="AB9" s="1">
        <v>39</v>
      </c>
      <c r="AC9" s="1">
        <v>61</v>
      </c>
      <c r="AD9" s="1">
        <v>0</v>
      </c>
      <c r="AE9" s="6">
        <v>41</v>
      </c>
      <c r="AF9" s="1">
        <v>52</v>
      </c>
      <c r="AG9" s="6">
        <v>7</v>
      </c>
      <c r="AH9" s="1">
        <v>0</v>
      </c>
      <c r="AI9" s="6">
        <f>AE9+AF9+AG9+AH9</f>
        <v>100</v>
      </c>
      <c r="AJ9" s="6">
        <v>37</v>
      </c>
      <c r="AK9" s="6">
        <v>55</v>
      </c>
      <c r="AL9" s="6">
        <v>8</v>
      </c>
      <c r="AM9" s="6">
        <v>0</v>
      </c>
      <c r="AN9" s="6">
        <f>AJ9+AK9+AL9+AM9</f>
        <v>100</v>
      </c>
      <c r="AO9" s="6">
        <v>31</v>
      </c>
      <c r="AP9" s="6">
        <v>64</v>
      </c>
      <c r="AQ9" s="6">
        <v>5</v>
      </c>
      <c r="AR9" s="6">
        <v>0</v>
      </c>
      <c r="AS9" s="6">
        <f>AO9+AP9+AQ9+AR9</f>
        <v>100</v>
      </c>
      <c r="AT9" s="6">
        <v>39</v>
      </c>
      <c r="AU9" s="6">
        <v>52</v>
      </c>
      <c r="AV9" s="6">
        <v>8</v>
      </c>
      <c r="AW9" s="6">
        <v>1</v>
      </c>
      <c r="AX9" s="6">
        <f>AT9+AU9+AV9+AW9</f>
        <v>100</v>
      </c>
      <c r="AY9" s="6"/>
      <c r="AZ9" s="91" t="s">
        <v>182</v>
      </c>
      <c r="BA9" s="91" t="s">
        <v>182</v>
      </c>
      <c r="BB9" s="91" t="s">
        <v>182</v>
      </c>
      <c r="BC9" s="91" t="s">
        <v>182</v>
      </c>
      <c r="BD9" s="91">
        <v>0</v>
      </c>
      <c r="BE9" s="91">
        <v>0</v>
      </c>
      <c r="BF9" s="91">
        <v>0</v>
      </c>
      <c r="BG9" s="91">
        <v>0</v>
      </c>
      <c r="BH9" s="51"/>
    </row>
    <row r="10" spans="1:70" ht="38.25" x14ac:dyDescent="0.25">
      <c r="A10" s="1"/>
      <c r="B10" s="88" t="s">
        <v>73</v>
      </c>
      <c r="C10" s="89" t="s">
        <v>108</v>
      </c>
      <c r="D10" s="1"/>
      <c r="E10" s="1"/>
      <c r="F10" s="1"/>
      <c r="G10" s="4"/>
      <c r="H10" s="2"/>
      <c r="I10" s="3"/>
      <c r="J10" s="1" t="s">
        <v>149</v>
      </c>
      <c r="K10" s="1" t="s">
        <v>164</v>
      </c>
      <c r="L10" s="7" t="s">
        <v>66</v>
      </c>
      <c r="M10" s="1"/>
      <c r="N10" s="1"/>
      <c r="O10" s="31" t="e">
        <f t="shared" si="0"/>
        <v>#DIV/0!</v>
      </c>
      <c r="P10" s="2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6"/>
      <c r="AF10" s="6"/>
      <c r="AG10" s="6"/>
      <c r="AH10" s="6"/>
      <c r="AI10" s="6"/>
      <c r="AJ10" s="6"/>
      <c r="AK10" s="6"/>
      <c r="AL10" s="6"/>
      <c r="AM10" s="6"/>
      <c r="AN10" s="1"/>
      <c r="AO10" s="6"/>
      <c r="AP10" s="6"/>
      <c r="AQ10" s="6"/>
      <c r="AR10" s="6"/>
      <c r="AS10" s="1"/>
      <c r="AT10" s="6"/>
      <c r="AU10" s="6"/>
      <c r="AV10" s="6"/>
      <c r="AW10" s="6"/>
      <c r="AX10" s="6"/>
      <c r="AY10" s="6"/>
      <c r="AZ10" s="8"/>
      <c r="BA10" s="48"/>
      <c r="BB10" s="48"/>
      <c r="BC10" s="48"/>
      <c r="BD10" s="48"/>
      <c r="BE10" s="48"/>
      <c r="BF10" s="75"/>
      <c r="BG10" s="75"/>
      <c r="BH10" s="51"/>
    </row>
    <row r="11" spans="1:70" s="66" customFormat="1" ht="25.5" x14ac:dyDescent="0.25">
      <c r="A11" s="1"/>
      <c r="B11" s="88" t="s">
        <v>74</v>
      </c>
      <c r="C11" s="89" t="s">
        <v>109</v>
      </c>
      <c r="D11" s="27"/>
      <c r="E11" s="27"/>
      <c r="F11" s="27"/>
      <c r="G11" s="40"/>
      <c r="H11" s="40"/>
      <c r="I11" s="27"/>
      <c r="J11" s="1" t="s">
        <v>150</v>
      </c>
      <c r="K11" s="1" t="s">
        <v>163</v>
      </c>
      <c r="L11" s="28" t="s">
        <v>66</v>
      </c>
      <c r="M11" s="27"/>
      <c r="N11" s="27"/>
      <c r="O11" s="31" t="e">
        <f t="shared" si="0"/>
        <v>#DIV/0!</v>
      </c>
      <c r="P11" s="3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45"/>
      <c r="AE11" s="27"/>
      <c r="AF11" s="27"/>
      <c r="AG11" s="27"/>
      <c r="AH11" s="27"/>
      <c r="AI11" s="33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3"/>
      <c r="AY11" s="33"/>
      <c r="AZ11" s="27"/>
      <c r="BA11" s="30"/>
      <c r="BB11" s="30"/>
      <c r="BC11" s="30"/>
      <c r="BD11" s="30"/>
      <c r="BE11" s="30"/>
      <c r="BF11" s="74"/>
      <c r="BG11" s="74"/>
      <c r="BH11" s="52"/>
      <c r="BI11" s="60"/>
    </row>
    <row r="12" spans="1:70" ht="76.5" x14ac:dyDescent="0.25">
      <c r="A12" s="1"/>
      <c r="B12" s="88" t="s">
        <v>75</v>
      </c>
      <c r="C12" s="89" t="s">
        <v>110</v>
      </c>
      <c r="D12" s="1" t="s">
        <v>177</v>
      </c>
      <c r="E12" s="1" t="s">
        <v>177</v>
      </c>
      <c r="F12" s="1" t="s">
        <v>202</v>
      </c>
      <c r="G12" s="4" t="s">
        <v>203</v>
      </c>
      <c r="H12" s="2" t="s">
        <v>200</v>
      </c>
      <c r="I12" s="1" t="s">
        <v>201</v>
      </c>
      <c r="J12" s="1" t="s">
        <v>143</v>
      </c>
      <c r="K12" s="1" t="s">
        <v>160</v>
      </c>
      <c r="L12" s="3" t="s">
        <v>165</v>
      </c>
      <c r="M12" s="1">
        <v>13</v>
      </c>
      <c r="N12" s="1">
        <v>9</v>
      </c>
      <c r="O12" s="31">
        <f t="shared" si="0"/>
        <v>69.230769230769226</v>
      </c>
      <c r="P12" s="1"/>
      <c r="Q12" s="1">
        <v>0</v>
      </c>
      <c r="R12" s="1">
        <v>0</v>
      </c>
      <c r="S12" s="1">
        <v>62</v>
      </c>
      <c r="T12" s="1">
        <v>0</v>
      </c>
      <c r="U12" s="1">
        <v>38</v>
      </c>
      <c r="V12" s="1">
        <v>0</v>
      </c>
      <c r="W12" s="1">
        <v>0</v>
      </c>
      <c r="X12" s="1">
        <v>12</v>
      </c>
      <c r="Y12" s="1">
        <v>76</v>
      </c>
      <c r="Z12" s="1">
        <v>12</v>
      </c>
      <c r="AA12" s="1">
        <v>0</v>
      </c>
      <c r="AB12" s="1">
        <v>0</v>
      </c>
      <c r="AC12" s="1">
        <v>100</v>
      </c>
      <c r="AD12" s="1">
        <v>0</v>
      </c>
      <c r="AE12" s="6">
        <v>56</v>
      </c>
      <c r="AF12" s="6">
        <v>40</v>
      </c>
      <c r="AG12" s="6">
        <v>4</v>
      </c>
      <c r="AH12" s="6">
        <v>0</v>
      </c>
      <c r="AI12" s="6">
        <f>AE12+AF12+AG12+AH12</f>
        <v>100</v>
      </c>
      <c r="AJ12" s="6">
        <v>63</v>
      </c>
      <c r="AK12" s="6">
        <v>35</v>
      </c>
      <c r="AL12" s="6">
        <v>2</v>
      </c>
      <c r="AM12" s="6">
        <v>0</v>
      </c>
      <c r="AN12" s="6">
        <f>AJ12+AK12+AL12+AM12</f>
        <v>100</v>
      </c>
      <c r="AO12" s="6">
        <v>45</v>
      </c>
      <c r="AP12" s="6">
        <v>37</v>
      </c>
      <c r="AQ12" s="6">
        <v>12</v>
      </c>
      <c r="AR12" s="6">
        <v>6</v>
      </c>
      <c r="AS12" s="6">
        <f>AO12+AP12+AQ12+AR12</f>
        <v>100</v>
      </c>
      <c r="AT12" s="6">
        <v>58</v>
      </c>
      <c r="AU12" s="6">
        <v>37</v>
      </c>
      <c r="AV12" s="6">
        <v>4</v>
      </c>
      <c r="AW12" s="6">
        <v>1</v>
      </c>
      <c r="AX12" s="6">
        <f>AT12+AU12+AV12+AW12</f>
        <v>100</v>
      </c>
      <c r="AY12" s="1"/>
      <c r="AZ12" s="91" t="s">
        <v>182</v>
      </c>
      <c r="BA12" s="91" t="s">
        <v>182</v>
      </c>
      <c r="BB12" s="91" t="s">
        <v>182</v>
      </c>
      <c r="BC12" s="91" t="s">
        <v>182</v>
      </c>
      <c r="BD12" s="91">
        <v>0</v>
      </c>
      <c r="BE12" s="91">
        <v>0</v>
      </c>
      <c r="BF12" s="91">
        <v>0</v>
      </c>
      <c r="BG12" s="91">
        <v>0</v>
      </c>
      <c r="BH12" s="91"/>
    </row>
    <row r="13" spans="1:70" ht="66" customHeight="1" x14ac:dyDescent="0.25">
      <c r="A13" s="1"/>
      <c r="B13" s="88" t="s">
        <v>76</v>
      </c>
      <c r="C13" s="89" t="s">
        <v>111</v>
      </c>
      <c r="D13" s="1"/>
      <c r="E13" s="1"/>
      <c r="F13" s="1"/>
      <c r="G13" s="4"/>
      <c r="H13" s="4"/>
      <c r="I13" s="1"/>
      <c r="J13" s="3" t="s">
        <v>144</v>
      </c>
      <c r="K13" s="1" t="s">
        <v>160</v>
      </c>
      <c r="L13" s="3" t="s">
        <v>165</v>
      </c>
      <c r="M13" s="8"/>
      <c r="N13" s="1"/>
      <c r="O13" s="31" t="e">
        <f t="shared" si="0"/>
        <v>#DIV/0!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72"/>
      <c r="BG13" s="72"/>
      <c r="BH13" s="51"/>
    </row>
    <row r="14" spans="1:70" ht="79.5" customHeight="1" x14ac:dyDescent="0.25">
      <c r="A14" s="1"/>
      <c r="B14" s="88" t="s">
        <v>77</v>
      </c>
      <c r="C14" s="89" t="s">
        <v>112</v>
      </c>
      <c r="D14" s="1"/>
      <c r="E14" s="1"/>
      <c r="F14" s="1"/>
      <c r="G14" s="4"/>
      <c r="H14" s="4"/>
      <c r="I14" s="1"/>
      <c r="J14" s="1" t="s">
        <v>140</v>
      </c>
      <c r="K14" s="1" t="s">
        <v>162</v>
      </c>
      <c r="L14" s="3" t="s">
        <v>165</v>
      </c>
      <c r="M14" s="1"/>
      <c r="N14" s="1"/>
      <c r="O14" s="31" t="e">
        <f t="shared" si="0"/>
        <v>#DIV/0!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33"/>
      <c r="AZ14" s="33"/>
      <c r="BA14" s="33"/>
      <c r="BB14" s="33"/>
      <c r="BC14" s="33"/>
      <c r="BD14" s="33"/>
      <c r="BE14" s="33"/>
      <c r="BF14" s="72"/>
      <c r="BG14" s="72"/>
      <c r="BH14" s="55"/>
    </row>
    <row r="15" spans="1:70" ht="51.75" customHeight="1" x14ac:dyDescent="0.25">
      <c r="A15" s="1"/>
      <c r="B15" s="88" t="s">
        <v>78</v>
      </c>
      <c r="C15" s="89" t="s">
        <v>113</v>
      </c>
      <c r="D15" s="1" t="s">
        <v>177</v>
      </c>
      <c r="E15" s="1" t="s">
        <v>177</v>
      </c>
      <c r="F15" s="1" t="s">
        <v>217</v>
      </c>
      <c r="G15" s="4" t="s">
        <v>218</v>
      </c>
      <c r="H15" s="4" t="s">
        <v>206</v>
      </c>
      <c r="I15" s="1" t="s">
        <v>219</v>
      </c>
      <c r="J15" s="1" t="s">
        <v>145</v>
      </c>
      <c r="K15" s="1" t="s">
        <v>160</v>
      </c>
      <c r="L15" s="1" t="s">
        <v>66</v>
      </c>
      <c r="M15" s="1">
        <v>62</v>
      </c>
      <c r="N15" s="1">
        <v>57</v>
      </c>
      <c r="O15" s="31">
        <f t="shared" si="0"/>
        <v>91.935483870967744</v>
      </c>
      <c r="P15" s="1"/>
      <c r="Q15" s="1">
        <v>1</v>
      </c>
      <c r="R15" s="1">
        <v>1</v>
      </c>
      <c r="S15" s="1">
        <v>17</v>
      </c>
      <c r="T15" s="1">
        <v>6</v>
      </c>
      <c r="U15" s="1">
        <v>14</v>
      </c>
      <c r="V15" s="1">
        <v>7</v>
      </c>
      <c r="W15" s="1">
        <v>2</v>
      </c>
      <c r="X15" s="1">
        <v>5</v>
      </c>
      <c r="Y15" s="1">
        <v>16</v>
      </c>
      <c r="Z15" s="1">
        <v>2</v>
      </c>
      <c r="AA15" s="1">
        <v>6</v>
      </c>
      <c r="AB15" s="1">
        <v>15</v>
      </c>
      <c r="AC15" s="1">
        <v>24</v>
      </c>
      <c r="AD15" s="1">
        <v>0</v>
      </c>
      <c r="AE15" s="6">
        <v>44</v>
      </c>
      <c r="AF15" s="6">
        <v>53</v>
      </c>
      <c r="AG15" s="6">
        <v>3</v>
      </c>
      <c r="AH15" s="6">
        <v>0</v>
      </c>
      <c r="AI15" s="6">
        <f>AE15+AF15+AG15+AH15</f>
        <v>100</v>
      </c>
      <c r="AJ15" s="6">
        <v>34</v>
      </c>
      <c r="AK15" s="6">
        <v>60</v>
      </c>
      <c r="AL15" s="6">
        <v>6</v>
      </c>
      <c r="AM15" s="6">
        <v>0</v>
      </c>
      <c r="AN15" s="6">
        <f>AJ15+AK15+AL15+AM15</f>
        <v>100</v>
      </c>
      <c r="AO15" s="6">
        <v>35</v>
      </c>
      <c r="AP15" s="6">
        <v>65</v>
      </c>
      <c r="AQ15" s="6">
        <v>0</v>
      </c>
      <c r="AR15" s="6">
        <v>0</v>
      </c>
      <c r="AS15" s="6">
        <f>AO15+AP15+AQ15+AR15</f>
        <v>100</v>
      </c>
      <c r="AT15" s="6">
        <v>40</v>
      </c>
      <c r="AU15" s="6">
        <v>57</v>
      </c>
      <c r="AV15" s="6">
        <v>3</v>
      </c>
      <c r="AW15" s="6">
        <v>0</v>
      </c>
      <c r="AX15" s="6">
        <f>AT15+AU15+AV15+AW15</f>
        <v>100</v>
      </c>
      <c r="AY15" s="1"/>
      <c r="AZ15" s="91" t="s">
        <v>182</v>
      </c>
      <c r="BA15" s="91" t="s">
        <v>182</v>
      </c>
      <c r="BB15" s="91" t="s">
        <v>182</v>
      </c>
      <c r="BC15" s="91" t="s">
        <v>182</v>
      </c>
      <c r="BD15" s="91">
        <v>0</v>
      </c>
      <c r="BE15" s="91">
        <v>0</v>
      </c>
      <c r="BF15" s="91">
        <v>0</v>
      </c>
      <c r="BG15" s="91">
        <v>0</v>
      </c>
      <c r="BH15" s="91"/>
    </row>
    <row r="16" spans="1:70" ht="53.25" customHeight="1" x14ac:dyDescent="0.25">
      <c r="A16" s="1"/>
      <c r="B16" s="88" t="s">
        <v>79</v>
      </c>
      <c r="C16" s="90" t="s">
        <v>114</v>
      </c>
      <c r="D16" s="1" t="s">
        <v>177</v>
      </c>
      <c r="E16" s="1" t="s">
        <v>177</v>
      </c>
      <c r="F16" s="1" t="s">
        <v>198</v>
      </c>
      <c r="G16" s="4" t="s">
        <v>214</v>
      </c>
      <c r="H16" s="4" t="s">
        <v>206</v>
      </c>
      <c r="I16" s="1" t="s">
        <v>201</v>
      </c>
      <c r="J16" s="1" t="s">
        <v>146</v>
      </c>
      <c r="K16" s="1" t="s">
        <v>160</v>
      </c>
      <c r="L16" s="1" t="s">
        <v>66</v>
      </c>
      <c r="M16" s="27">
        <v>43</v>
      </c>
      <c r="N16" s="27">
        <v>39</v>
      </c>
      <c r="O16" s="31">
        <f t="shared" si="0"/>
        <v>90.697674418604649</v>
      </c>
      <c r="P16" s="1"/>
      <c r="Q16" s="1">
        <v>4</v>
      </c>
      <c r="R16" s="1">
        <v>5</v>
      </c>
      <c r="S16" s="1">
        <v>23</v>
      </c>
      <c r="T16" s="1">
        <v>6</v>
      </c>
      <c r="U16" s="1">
        <v>1</v>
      </c>
      <c r="V16" s="1">
        <v>4</v>
      </c>
      <c r="W16" s="1">
        <v>6</v>
      </c>
      <c r="X16" s="1">
        <v>0</v>
      </c>
      <c r="Y16" s="1">
        <v>14</v>
      </c>
      <c r="Z16" s="1">
        <v>0</v>
      </c>
      <c r="AA16" s="1">
        <v>15</v>
      </c>
      <c r="AB16" s="1">
        <v>10</v>
      </c>
      <c r="AC16" s="1">
        <v>29</v>
      </c>
      <c r="AD16" s="1">
        <v>0</v>
      </c>
      <c r="AE16" s="6">
        <v>57</v>
      </c>
      <c r="AF16" s="6">
        <v>42</v>
      </c>
      <c r="AG16" s="6">
        <v>1</v>
      </c>
      <c r="AH16" s="6">
        <v>0</v>
      </c>
      <c r="AI16" s="6">
        <f>AE16+AF16+AG16+AH16</f>
        <v>100</v>
      </c>
      <c r="AJ16" s="6">
        <v>56</v>
      </c>
      <c r="AK16" s="6">
        <v>43</v>
      </c>
      <c r="AL16" s="6">
        <v>1</v>
      </c>
      <c r="AM16" s="6">
        <v>0</v>
      </c>
      <c r="AN16" s="6">
        <f>AJ16+AK16+AL16+AM16</f>
        <v>100</v>
      </c>
      <c r="AO16" s="6">
        <v>43</v>
      </c>
      <c r="AP16" s="6">
        <v>57</v>
      </c>
      <c r="AQ16" s="6">
        <v>0</v>
      </c>
      <c r="AR16" s="6">
        <v>0</v>
      </c>
      <c r="AS16" s="6">
        <f>AO16+AP16+AQ16+AR16</f>
        <v>100</v>
      </c>
      <c r="AT16" s="6">
        <v>57</v>
      </c>
      <c r="AU16" s="6">
        <v>42</v>
      </c>
      <c r="AV16" s="6">
        <v>1</v>
      </c>
      <c r="AW16" s="6">
        <v>0</v>
      </c>
      <c r="AX16" s="6">
        <f>AT16+AU16+AV16+AW16</f>
        <v>100</v>
      </c>
      <c r="AY16" s="1"/>
      <c r="AZ16" s="91" t="s">
        <v>182</v>
      </c>
      <c r="BA16" s="91" t="s">
        <v>182</v>
      </c>
      <c r="BB16" s="91" t="s">
        <v>182</v>
      </c>
      <c r="BC16" s="91" t="s">
        <v>182</v>
      </c>
      <c r="BD16" s="91">
        <v>0</v>
      </c>
      <c r="BE16" s="91">
        <v>0</v>
      </c>
      <c r="BF16" s="91">
        <v>0</v>
      </c>
      <c r="BG16" s="91">
        <v>0</v>
      </c>
      <c r="BH16" s="91"/>
    </row>
    <row r="17" spans="1:61" ht="55.5" customHeight="1" x14ac:dyDescent="0.25">
      <c r="A17" s="1"/>
      <c r="B17" s="88" t="s">
        <v>80</v>
      </c>
      <c r="C17" s="89" t="s">
        <v>115</v>
      </c>
      <c r="D17" s="1"/>
      <c r="E17" s="1"/>
      <c r="F17" s="1"/>
      <c r="G17" s="4"/>
      <c r="H17" s="4"/>
      <c r="I17" s="1"/>
      <c r="J17" s="1" t="s">
        <v>147</v>
      </c>
      <c r="K17" s="1" t="s">
        <v>163</v>
      </c>
      <c r="L17" s="1" t="s">
        <v>66</v>
      </c>
      <c r="M17" s="1"/>
      <c r="N17" s="1"/>
      <c r="O17" s="31" t="e">
        <f t="shared" si="0"/>
        <v>#DIV/0!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6"/>
      <c r="AF17" s="6"/>
      <c r="AG17" s="6"/>
      <c r="AH17" s="6"/>
      <c r="AI17" s="1"/>
      <c r="AJ17" s="6"/>
      <c r="AK17" s="6"/>
      <c r="AL17" s="6"/>
      <c r="AM17" s="6"/>
      <c r="AN17" s="1"/>
      <c r="AO17" s="6"/>
      <c r="AP17" s="6"/>
      <c r="AQ17" s="6"/>
      <c r="AR17" s="6"/>
      <c r="AS17" s="1"/>
      <c r="AT17" s="6"/>
      <c r="AU17" s="6"/>
      <c r="AV17" s="6"/>
      <c r="AW17" s="6"/>
      <c r="AX17" s="1"/>
      <c r="AY17" s="1"/>
      <c r="AZ17" s="5"/>
      <c r="BA17" s="5"/>
      <c r="BB17" s="5"/>
      <c r="BC17" s="5"/>
      <c r="BD17" s="5"/>
      <c r="BE17" s="5"/>
      <c r="BF17" s="76"/>
      <c r="BG17" s="76"/>
      <c r="BH17" s="51"/>
    </row>
    <row r="18" spans="1:61" ht="36.75" customHeight="1" x14ac:dyDescent="0.25">
      <c r="A18" s="1"/>
      <c r="B18" s="88" t="s">
        <v>81</v>
      </c>
      <c r="C18" s="89" t="s">
        <v>116</v>
      </c>
      <c r="D18" s="1"/>
      <c r="E18" s="1"/>
      <c r="F18" s="1"/>
      <c r="G18" s="4"/>
      <c r="H18" s="4"/>
      <c r="I18" s="1"/>
      <c r="J18" s="1" t="s">
        <v>141</v>
      </c>
      <c r="K18" s="1" t="s">
        <v>163</v>
      </c>
      <c r="L18" s="3" t="s">
        <v>165</v>
      </c>
      <c r="M18" s="1"/>
      <c r="N18" s="1"/>
      <c r="O18" s="31" t="e">
        <f t="shared" si="0"/>
        <v>#DIV/0!</v>
      </c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6"/>
      <c r="AF18" s="6"/>
      <c r="AG18" s="6"/>
      <c r="AH18" s="6"/>
      <c r="AI18" s="6"/>
      <c r="AJ18" s="6"/>
      <c r="AK18" s="6"/>
      <c r="AL18" s="6"/>
      <c r="AM18" s="6"/>
      <c r="AN18" s="1"/>
      <c r="AO18" s="6"/>
      <c r="AP18" s="6"/>
      <c r="AQ18" s="6"/>
      <c r="AR18" s="6"/>
      <c r="AS18" s="1"/>
      <c r="AT18" s="6"/>
      <c r="AU18" s="6"/>
      <c r="AV18" s="6"/>
      <c r="AW18" s="6"/>
      <c r="AX18" s="1"/>
      <c r="AY18" s="32"/>
      <c r="AZ18" s="1"/>
      <c r="BA18" s="31"/>
      <c r="BB18" s="31"/>
      <c r="BC18" s="31"/>
      <c r="BD18" s="31"/>
      <c r="BE18" s="31"/>
      <c r="BF18" s="76"/>
      <c r="BG18" s="76"/>
      <c r="BH18" s="51"/>
    </row>
    <row r="19" spans="1:61" s="68" customFormat="1" ht="44.25" customHeight="1" x14ac:dyDescent="0.25">
      <c r="A19" s="1"/>
      <c r="B19" s="88" t="s">
        <v>82</v>
      </c>
      <c r="C19" s="89" t="s">
        <v>117</v>
      </c>
      <c r="D19" s="8"/>
      <c r="E19" s="8"/>
      <c r="F19" s="8"/>
      <c r="G19" s="9"/>
      <c r="H19" s="9"/>
      <c r="I19" s="1"/>
      <c r="J19" s="1" t="s">
        <v>148</v>
      </c>
      <c r="K19" s="1" t="s">
        <v>163</v>
      </c>
      <c r="L19" s="7" t="s">
        <v>66</v>
      </c>
      <c r="M19" s="8"/>
      <c r="N19" s="8"/>
      <c r="O19" s="31" t="e">
        <f t="shared" si="0"/>
        <v>#DIV/0!</v>
      </c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10"/>
      <c r="AF19" s="10"/>
      <c r="AG19" s="10"/>
      <c r="AH19" s="10"/>
      <c r="AI19" s="10"/>
      <c r="AJ19" s="10"/>
      <c r="AK19" s="10"/>
      <c r="AL19" s="10"/>
      <c r="AM19" s="10"/>
      <c r="AN19" s="8"/>
      <c r="AO19" s="10"/>
      <c r="AP19" s="10"/>
      <c r="AQ19" s="10"/>
      <c r="AR19" s="10"/>
      <c r="AS19" s="8"/>
      <c r="AT19" s="10"/>
      <c r="AU19" s="10"/>
      <c r="AV19" s="10"/>
      <c r="AW19" s="10"/>
      <c r="AX19" s="8"/>
      <c r="AY19" s="43"/>
      <c r="AZ19" s="8"/>
      <c r="BA19" s="42"/>
      <c r="BB19" s="42"/>
      <c r="BC19" s="42"/>
      <c r="BD19" s="42"/>
      <c r="BE19" s="42"/>
      <c r="BF19" s="75"/>
      <c r="BG19" s="75"/>
      <c r="BH19" s="53"/>
      <c r="BI19" s="60"/>
    </row>
    <row r="20" spans="1:61" s="68" customFormat="1" ht="36.75" customHeight="1" x14ac:dyDescent="0.25">
      <c r="A20" s="1"/>
      <c r="B20" s="88" t="s">
        <v>83</v>
      </c>
      <c r="C20" s="89" t="s">
        <v>118</v>
      </c>
      <c r="D20" s="8" t="s">
        <v>177</v>
      </c>
      <c r="E20" s="8" t="s">
        <v>177</v>
      </c>
      <c r="F20" s="8" t="s">
        <v>202</v>
      </c>
      <c r="G20" s="9" t="s">
        <v>204</v>
      </c>
      <c r="H20" s="9" t="s">
        <v>200</v>
      </c>
      <c r="I20" s="7" t="s">
        <v>205</v>
      </c>
      <c r="J20" s="1" t="s">
        <v>155</v>
      </c>
      <c r="K20" s="1" t="s">
        <v>160</v>
      </c>
      <c r="L20" s="8" t="s">
        <v>66</v>
      </c>
      <c r="M20" s="8">
        <v>89</v>
      </c>
      <c r="N20" s="8">
        <v>82</v>
      </c>
      <c r="O20" s="31">
        <f t="shared" si="0"/>
        <v>92.134831460674164</v>
      </c>
      <c r="P20" s="8"/>
      <c r="Q20" s="8">
        <v>0</v>
      </c>
      <c r="R20" s="8">
        <v>1</v>
      </c>
      <c r="S20" s="8">
        <v>25</v>
      </c>
      <c r="T20" s="8">
        <v>15</v>
      </c>
      <c r="U20" s="8">
        <v>59</v>
      </c>
      <c r="V20" s="8">
        <v>18</v>
      </c>
      <c r="W20" s="8">
        <v>1</v>
      </c>
      <c r="X20" s="8">
        <v>1</v>
      </c>
      <c r="Y20" s="8">
        <v>73</v>
      </c>
      <c r="Z20" s="8">
        <v>1</v>
      </c>
      <c r="AA20" s="8">
        <v>6</v>
      </c>
      <c r="AB20" s="8">
        <v>67</v>
      </c>
      <c r="AC20" s="8">
        <v>33</v>
      </c>
      <c r="AD20" s="8">
        <v>0</v>
      </c>
      <c r="AE20" s="10">
        <v>62</v>
      </c>
      <c r="AF20" s="10">
        <v>38</v>
      </c>
      <c r="AG20" s="10">
        <v>0</v>
      </c>
      <c r="AH20" s="10">
        <v>0</v>
      </c>
      <c r="AI20" s="10">
        <f>AE20+AF20+AG20+AH20</f>
        <v>100</v>
      </c>
      <c r="AJ20" s="10">
        <v>57</v>
      </c>
      <c r="AK20" s="10">
        <v>43</v>
      </c>
      <c r="AL20" s="10">
        <v>0</v>
      </c>
      <c r="AM20" s="10">
        <v>0</v>
      </c>
      <c r="AN20" s="10">
        <f>AJ20+AK20+AL20+AM20</f>
        <v>100</v>
      </c>
      <c r="AO20" s="10">
        <v>37</v>
      </c>
      <c r="AP20" s="10">
        <v>61</v>
      </c>
      <c r="AQ20" s="10">
        <v>2</v>
      </c>
      <c r="AR20" s="10">
        <v>0</v>
      </c>
      <c r="AS20" s="10">
        <f>AO20+AP20+AQ20+AR20</f>
        <v>100</v>
      </c>
      <c r="AT20" s="10">
        <v>35</v>
      </c>
      <c r="AU20" s="10">
        <v>65</v>
      </c>
      <c r="AV20" s="10">
        <v>0</v>
      </c>
      <c r="AW20" s="10">
        <v>0</v>
      </c>
      <c r="AX20" s="10">
        <f>AT20+AU20+AV20+AW20</f>
        <v>100</v>
      </c>
      <c r="AY20" s="8"/>
      <c r="AZ20" s="91" t="s">
        <v>182</v>
      </c>
      <c r="BA20" s="91" t="s">
        <v>182</v>
      </c>
      <c r="BB20" s="91" t="s">
        <v>182</v>
      </c>
      <c r="BC20" s="91" t="s">
        <v>182</v>
      </c>
      <c r="BD20" s="91">
        <v>0</v>
      </c>
      <c r="BE20" s="91">
        <v>0</v>
      </c>
      <c r="BF20" s="91">
        <v>0</v>
      </c>
      <c r="BG20" s="91">
        <v>0</v>
      </c>
      <c r="BH20" s="91"/>
      <c r="BI20" s="60"/>
    </row>
    <row r="21" spans="1:61" ht="102" x14ac:dyDescent="0.25">
      <c r="A21" s="1"/>
      <c r="B21" s="88" t="s">
        <v>84</v>
      </c>
      <c r="C21" s="89" t="s">
        <v>138</v>
      </c>
      <c r="D21" s="1"/>
      <c r="E21" s="1"/>
      <c r="F21" s="1"/>
      <c r="G21" s="4"/>
      <c r="H21" s="4"/>
      <c r="I21" s="1"/>
      <c r="J21" s="1" t="s">
        <v>141</v>
      </c>
      <c r="K21" s="1" t="s">
        <v>164</v>
      </c>
      <c r="L21" s="1" t="s">
        <v>165</v>
      </c>
      <c r="M21" s="1"/>
      <c r="N21" s="1"/>
      <c r="O21" s="31" t="e">
        <f t="shared" si="0"/>
        <v>#DIV/0!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1"/>
      <c r="AZ21" s="1"/>
      <c r="BA21" s="1"/>
      <c r="BB21" s="1"/>
      <c r="BC21" s="1"/>
      <c r="BD21" s="1"/>
      <c r="BE21" s="1"/>
      <c r="BF21" s="75"/>
      <c r="BG21" s="75"/>
      <c r="BH21" s="51"/>
    </row>
    <row r="22" spans="1:61" s="67" customFormat="1" ht="25.5" x14ac:dyDescent="0.25">
      <c r="A22" s="1"/>
      <c r="B22" s="88" t="s">
        <v>85</v>
      </c>
      <c r="C22" s="89" t="s">
        <v>119</v>
      </c>
      <c r="D22" s="1"/>
      <c r="E22" s="1"/>
      <c r="F22" s="1"/>
      <c r="G22" s="4"/>
      <c r="H22" s="4"/>
      <c r="I22" s="1"/>
      <c r="J22" s="1" t="s">
        <v>141</v>
      </c>
      <c r="K22" s="1" t="s">
        <v>163</v>
      </c>
      <c r="L22" s="1" t="s">
        <v>165</v>
      </c>
      <c r="M22" s="1"/>
      <c r="N22" s="1"/>
      <c r="O22" s="31" t="e">
        <f t="shared" si="0"/>
        <v>#DIV/0!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33"/>
      <c r="AV22" s="33"/>
      <c r="AW22" s="27"/>
      <c r="AX22" s="27"/>
      <c r="AY22" s="27"/>
      <c r="AZ22" s="10"/>
      <c r="BA22" s="10"/>
      <c r="BB22" s="10"/>
      <c r="BC22" s="10"/>
      <c r="BD22" s="10"/>
      <c r="BE22" s="10"/>
      <c r="BF22" s="75"/>
      <c r="BG22" s="75"/>
      <c r="BH22" s="54"/>
      <c r="BI22" s="60"/>
    </row>
    <row r="23" spans="1:61" ht="48" customHeight="1" x14ac:dyDescent="0.25">
      <c r="A23" s="1"/>
      <c r="B23" s="88" t="s">
        <v>86</v>
      </c>
      <c r="C23" s="89" t="s">
        <v>120</v>
      </c>
      <c r="D23" s="1"/>
      <c r="E23" s="1"/>
      <c r="F23" s="1"/>
      <c r="G23" s="4"/>
      <c r="H23" s="4"/>
      <c r="I23" s="1"/>
      <c r="J23" s="1" t="s">
        <v>156</v>
      </c>
      <c r="K23" s="1" t="s">
        <v>163</v>
      </c>
      <c r="L23" s="3" t="s">
        <v>66</v>
      </c>
      <c r="M23" s="1"/>
      <c r="N23" s="1"/>
      <c r="O23" s="31" t="e">
        <f t="shared" si="0"/>
        <v>#DIV/0!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6"/>
      <c r="AF23" s="6"/>
      <c r="AG23" s="6"/>
      <c r="AH23" s="6"/>
      <c r="AI23" s="1"/>
      <c r="AJ23" s="6"/>
      <c r="AK23" s="6"/>
      <c r="AL23" s="6"/>
      <c r="AM23" s="6"/>
      <c r="AN23" s="1"/>
      <c r="AO23" s="6"/>
      <c r="AP23" s="6"/>
      <c r="AQ23" s="6"/>
      <c r="AR23" s="6"/>
      <c r="AS23" s="1"/>
      <c r="AT23" s="6"/>
      <c r="AU23" s="6"/>
      <c r="AV23" s="6"/>
      <c r="AW23" s="6"/>
      <c r="AX23" s="1"/>
      <c r="AY23" s="1"/>
      <c r="AZ23" s="1"/>
      <c r="BA23" s="5"/>
      <c r="BB23" s="5"/>
      <c r="BC23" s="5"/>
      <c r="BD23" s="5"/>
      <c r="BE23" s="5"/>
      <c r="BF23" s="72"/>
      <c r="BG23" s="72"/>
      <c r="BH23" s="51"/>
    </row>
    <row r="24" spans="1:61" ht="25.5" x14ac:dyDescent="0.25">
      <c r="A24" s="1"/>
      <c r="B24" s="88" t="s">
        <v>87</v>
      </c>
      <c r="C24" s="89" t="s">
        <v>166</v>
      </c>
      <c r="D24" s="1"/>
      <c r="E24" s="1"/>
      <c r="F24" s="1"/>
      <c r="G24" s="4"/>
      <c r="H24" s="9"/>
      <c r="I24" s="1"/>
      <c r="J24" s="1" t="s">
        <v>157</v>
      </c>
      <c r="K24" s="1" t="s">
        <v>163</v>
      </c>
      <c r="L24" s="1" t="s">
        <v>66</v>
      </c>
      <c r="M24" s="1"/>
      <c r="N24" s="1"/>
      <c r="O24" s="31" t="e">
        <f t="shared" si="0"/>
        <v>#DIV/0!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"/>
      <c r="AZ24" s="1"/>
      <c r="BA24" s="1"/>
      <c r="BB24" s="1"/>
      <c r="BC24" s="1"/>
      <c r="BD24" s="1"/>
      <c r="BE24" s="1"/>
      <c r="BF24" s="1"/>
      <c r="BG24" s="1"/>
      <c r="BH24" s="51"/>
    </row>
    <row r="25" spans="1:61" ht="25.5" x14ac:dyDescent="0.25">
      <c r="A25" s="1"/>
      <c r="B25" s="88" t="s">
        <v>88</v>
      </c>
      <c r="C25" s="89" t="s">
        <v>121</v>
      </c>
      <c r="D25" s="1"/>
      <c r="E25" s="1"/>
      <c r="F25" s="1"/>
      <c r="G25" s="4"/>
      <c r="H25" s="9"/>
      <c r="I25" s="1"/>
      <c r="J25" s="1" t="s">
        <v>158</v>
      </c>
      <c r="K25" s="1" t="s">
        <v>163</v>
      </c>
      <c r="L25" s="1" t="s">
        <v>66</v>
      </c>
      <c r="M25" s="1"/>
      <c r="N25" s="1"/>
      <c r="O25" s="31" t="e">
        <f t="shared" si="0"/>
        <v>#DIV/0!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"/>
      <c r="AZ25" s="1"/>
      <c r="BA25" s="1"/>
      <c r="BB25" s="1"/>
      <c r="BC25" s="1"/>
      <c r="BD25" s="1"/>
      <c r="BE25" s="1"/>
      <c r="BF25" s="1"/>
      <c r="BG25" s="1"/>
      <c r="BH25" s="51"/>
    </row>
    <row r="26" spans="1:61" ht="38.25" x14ac:dyDescent="0.25">
      <c r="A26" s="1"/>
      <c r="B26" s="88" t="s">
        <v>89</v>
      </c>
      <c r="C26" s="89" t="s">
        <v>122</v>
      </c>
      <c r="D26" s="1"/>
      <c r="E26" s="1"/>
      <c r="F26" s="1"/>
      <c r="G26" s="4"/>
      <c r="H26" s="9"/>
      <c r="I26" s="1"/>
      <c r="J26" s="1" t="s">
        <v>141</v>
      </c>
      <c r="K26" s="1" t="s">
        <v>163</v>
      </c>
      <c r="L26" s="1" t="s">
        <v>165</v>
      </c>
      <c r="M26" s="8"/>
      <c r="N26" s="1"/>
      <c r="O26" s="31" t="e">
        <f t="shared" si="0"/>
        <v>#DIV/0!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6"/>
      <c r="AF26" s="6"/>
      <c r="AG26" s="6"/>
      <c r="AH26" s="6"/>
      <c r="AI26" s="1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3"/>
      <c r="AZ26" s="1"/>
      <c r="BA26" s="1"/>
      <c r="BB26" s="1"/>
      <c r="BC26" s="1"/>
      <c r="BD26" s="1"/>
      <c r="BE26" s="1"/>
      <c r="BF26" s="76"/>
      <c r="BG26" s="76"/>
      <c r="BH26" s="51"/>
    </row>
    <row r="27" spans="1:61" s="68" customFormat="1" ht="38.25" x14ac:dyDescent="0.25">
      <c r="A27" s="1"/>
      <c r="B27" s="88" t="s">
        <v>90</v>
      </c>
      <c r="C27" s="89" t="s">
        <v>123</v>
      </c>
      <c r="D27" s="1"/>
      <c r="E27" s="1"/>
      <c r="F27" s="1"/>
      <c r="G27" s="2"/>
      <c r="H27" s="9"/>
      <c r="I27" s="3"/>
      <c r="J27" s="1" t="s">
        <v>168</v>
      </c>
      <c r="K27" s="1" t="s">
        <v>163</v>
      </c>
      <c r="L27" s="7" t="s">
        <v>66</v>
      </c>
      <c r="M27" s="1"/>
      <c r="N27" s="1"/>
      <c r="O27" s="31" t="e">
        <f t="shared" si="0"/>
        <v>#DIV/0!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6"/>
      <c r="AF27" s="6"/>
      <c r="AG27" s="6"/>
      <c r="AH27" s="6"/>
      <c r="AI27" s="1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1"/>
      <c r="AZ27" s="1"/>
      <c r="BA27" s="1"/>
      <c r="BB27" s="1"/>
      <c r="BC27" s="31"/>
      <c r="BD27" s="31"/>
      <c r="BE27" s="31"/>
      <c r="BF27" s="72"/>
      <c r="BG27" s="72"/>
      <c r="BH27" s="53"/>
      <c r="BI27" s="60"/>
    </row>
    <row r="28" spans="1:61" ht="38.25" x14ac:dyDescent="0.25">
      <c r="A28" s="1"/>
      <c r="B28" s="88" t="s">
        <v>91</v>
      </c>
      <c r="C28" s="89" t="s">
        <v>124</v>
      </c>
      <c r="D28" s="1" t="s">
        <v>177</v>
      </c>
      <c r="E28" s="1" t="s">
        <v>177</v>
      </c>
      <c r="F28" s="1" t="s">
        <v>217</v>
      </c>
      <c r="G28" s="4" t="s">
        <v>220</v>
      </c>
      <c r="H28" s="96" t="s">
        <v>206</v>
      </c>
      <c r="I28" s="1" t="s">
        <v>219</v>
      </c>
      <c r="J28" s="1" t="s">
        <v>168</v>
      </c>
      <c r="K28" s="1" t="s">
        <v>160</v>
      </c>
      <c r="L28" s="3" t="s">
        <v>66</v>
      </c>
      <c r="M28" s="1">
        <v>15</v>
      </c>
      <c r="N28" s="1">
        <v>15</v>
      </c>
      <c r="O28" s="31">
        <f t="shared" si="0"/>
        <v>100</v>
      </c>
      <c r="P28" s="1"/>
      <c r="Q28" s="1">
        <v>0</v>
      </c>
      <c r="R28" s="1">
        <v>1</v>
      </c>
      <c r="S28" s="1">
        <v>2</v>
      </c>
      <c r="T28" s="1">
        <v>2</v>
      </c>
      <c r="U28" s="1">
        <v>8</v>
      </c>
      <c r="V28" s="1">
        <v>2</v>
      </c>
      <c r="W28" s="1">
        <v>0</v>
      </c>
      <c r="X28" s="1">
        <v>0</v>
      </c>
      <c r="Y28" s="1">
        <v>8</v>
      </c>
      <c r="Z28" s="1">
        <v>2</v>
      </c>
      <c r="AA28" s="1">
        <v>1</v>
      </c>
      <c r="AB28" s="8">
        <v>9</v>
      </c>
      <c r="AC28" s="8">
        <v>4</v>
      </c>
      <c r="AD28" s="1">
        <v>0</v>
      </c>
      <c r="AE28" s="98">
        <v>0.76</v>
      </c>
      <c r="AF28" s="98">
        <v>0.24</v>
      </c>
      <c r="AG28" s="6">
        <v>0</v>
      </c>
      <c r="AH28" s="6">
        <v>0</v>
      </c>
      <c r="AI28" s="139">
        <f>AE28+AF28+AG28+AH28</f>
        <v>1</v>
      </c>
      <c r="AJ28" s="98">
        <v>0.69</v>
      </c>
      <c r="AK28" s="98">
        <v>0.31</v>
      </c>
      <c r="AL28" s="6">
        <v>0</v>
      </c>
      <c r="AM28" s="139">
        <v>0</v>
      </c>
      <c r="AN28" s="139">
        <f>AJ28+AK28+AL28+AM28</f>
        <v>1</v>
      </c>
      <c r="AO28" s="98">
        <v>0.73</v>
      </c>
      <c r="AP28" s="98">
        <v>0.27</v>
      </c>
      <c r="AQ28" s="98">
        <v>0</v>
      </c>
      <c r="AR28" s="98">
        <v>0</v>
      </c>
      <c r="AS28" s="98">
        <f>AO28+AP28+AQ28+AR28</f>
        <v>1</v>
      </c>
      <c r="AT28" s="98">
        <v>0.72</v>
      </c>
      <c r="AU28" s="98">
        <v>0.28000000000000003</v>
      </c>
      <c r="AV28" s="98">
        <v>0</v>
      </c>
      <c r="AW28" s="98">
        <v>0</v>
      </c>
      <c r="AX28" s="98">
        <f>AT28+AU28+AV28+AW28</f>
        <v>1</v>
      </c>
      <c r="AY28" s="6"/>
      <c r="AZ28" s="91" t="s">
        <v>182</v>
      </c>
      <c r="BA28" s="91" t="s">
        <v>182</v>
      </c>
      <c r="BB28" s="91" t="s">
        <v>182</v>
      </c>
      <c r="BC28" s="91" t="s">
        <v>182</v>
      </c>
      <c r="BD28" s="91">
        <v>0</v>
      </c>
      <c r="BE28" s="91">
        <v>0</v>
      </c>
      <c r="BF28" s="91">
        <v>0</v>
      </c>
      <c r="BG28" s="91">
        <v>0</v>
      </c>
      <c r="BH28" s="91"/>
    </row>
    <row r="29" spans="1:61" ht="51" x14ac:dyDescent="0.25">
      <c r="A29" s="1"/>
      <c r="B29" s="88" t="s">
        <v>208</v>
      </c>
      <c r="C29" s="89" t="s">
        <v>125</v>
      </c>
      <c r="D29" s="95" t="s">
        <v>177</v>
      </c>
      <c r="E29" s="1" t="s">
        <v>177</v>
      </c>
      <c r="F29" s="1" t="s">
        <v>202</v>
      </c>
      <c r="G29" s="96">
        <v>43948.333333333336</v>
      </c>
      <c r="H29" s="96" t="s">
        <v>206</v>
      </c>
      <c r="I29" s="95" t="s">
        <v>207</v>
      </c>
      <c r="J29" s="95" t="s">
        <v>168</v>
      </c>
      <c r="K29" s="95" t="s">
        <v>160</v>
      </c>
      <c r="L29" s="97" t="s">
        <v>66</v>
      </c>
      <c r="M29" s="95">
        <v>25</v>
      </c>
      <c r="N29" s="95">
        <v>22</v>
      </c>
      <c r="O29" s="98">
        <f>+N29/M29</f>
        <v>0.88</v>
      </c>
      <c r="P29" s="95"/>
      <c r="Q29" s="95">
        <v>0</v>
      </c>
      <c r="R29" s="95">
        <v>0</v>
      </c>
      <c r="S29" s="95">
        <v>3</v>
      </c>
      <c r="T29" s="95">
        <v>1</v>
      </c>
      <c r="U29" s="95">
        <v>8</v>
      </c>
      <c r="V29" s="95">
        <v>2</v>
      </c>
      <c r="W29" s="95">
        <v>0</v>
      </c>
      <c r="X29" s="95">
        <v>0</v>
      </c>
      <c r="Y29" s="95">
        <v>9</v>
      </c>
      <c r="Z29" s="95">
        <v>0</v>
      </c>
      <c r="AA29" s="95">
        <v>1</v>
      </c>
      <c r="AB29" s="95">
        <v>2</v>
      </c>
      <c r="AC29" s="95">
        <v>10</v>
      </c>
      <c r="AD29" s="95">
        <v>0</v>
      </c>
      <c r="AE29" s="98">
        <v>0.56666666666666665</v>
      </c>
      <c r="AF29" s="98">
        <v>0.4</v>
      </c>
      <c r="AG29" s="98">
        <v>3.3333333333333333E-2</v>
      </c>
      <c r="AH29" s="98">
        <v>0</v>
      </c>
      <c r="AI29" s="100">
        <f>AE29+AF29+AG29+AH29</f>
        <v>1</v>
      </c>
      <c r="AJ29" s="98">
        <v>0.57999999999999996</v>
      </c>
      <c r="AK29" s="98">
        <v>0.4</v>
      </c>
      <c r="AL29" s="98">
        <v>1.6666666666666666E-2</v>
      </c>
      <c r="AM29" s="98">
        <v>0</v>
      </c>
      <c r="AN29" s="100">
        <f>AJ29+AK29+AL29+AM29</f>
        <v>0.9966666666666667</v>
      </c>
      <c r="AO29" s="98">
        <v>0.41666666666666669</v>
      </c>
      <c r="AP29" s="98">
        <v>0.58333333333333337</v>
      </c>
      <c r="AQ29" s="98">
        <v>0</v>
      </c>
      <c r="AR29" s="98">
        <v>0</v>
      </c>
      <c r="AS29" s="100">
        <f>AO29+AP29+AQ29+AR29</f>
        <v>1</v>
      </c>
      <c r="AT29" s="98">
        <v>0.57999999999999996</v>
      </c>
      <c r="AU29" s="98">
        <v>0.375</v>
      </c>
      <c r="AV29" s="98">
        <v>4.1666666666666664E-2</v>
      </c>
      <c r="AW29" s="98">
        <v>0</v>
      </c>
      <c r="AX29" s="100">
        <f>AT29+AU29+AV29+AW29</f>
        <v>0.99666666666666659</v>
      </c>
      <c r="AY29" s="95"/>
      <c r="AZ29" s="91" t="s">
        <v>182</v>
      </c>
      <c r="BA29" s="91" t="s">
        <v>182</v>
      </c>
      <c r="BB29" s="91" t="s">
        <v>182</v>
      </c>
      <c r="BC29" s="91" t="s">
        <v>182</v>
      </c>
      <c r="BD29" s="91">
        <v>0</v>
      </c>
      <c r="BE29" s="91">
        <v>0</v>
      </c>
      <c r="BF29" s="91">
        <v>0</v>
      </c>
      <c r="BG29" s="91">
        <v>0</v>
      </c>
      <c r="BH29" s="91"/>
      <c r="BI29" s="99"/>
    </row>
    <row r="30" spans="1:61" ht="41.25" customHeight="1" x14ac:dyDescent="0.25">
      <c r="A30" s="1"/>
      <c r="B30" s="88" t="s">
        <v>209</v>
      </c>
      <c r="C30" s="89" t="s">
        <v>125</v>
      </c>
      <c r="D30" s="95" t="s">
        <v>177</v>
      </c>
      <c r="E30" s="1" t="s">
        <v>177</v>
      </c>
      <c r="F30" s="1" t="s">
        <v>202</v>
      </c>
      <c r="G30" s="96">
        <v>43948.541666666664</v>
      </c>
      <c r="H30" s="96" t="s">
        <v>206</v>
      </c>
      <c r="I30" s="95" t="s">
        <v>207</v>
      </c>
      <c r="J30" s="95" t="s">
        <v>168</v>
      </c>
      <c r="K30" s="95" t="s">
        <v>160</v>
      </c>
      <c r="L30" s="97" t="s">
        <v>66</v>
      </c>
      <c r="M30" s="95">
        <v>28</v>
      </c>
      <c r="N30" s="95">
        <v>22</v>
      </c>
      <c r="O30" s="98">
        <f>+N30/M30</f>
        <v>0.7857142857142857</v>
      </c>
      <c r="P30" s="95"/>
      <c r="Q30" s="95"/>
      <c r="R30" s="95">
        <v>1</v>
      </c>
      <c r="S30" s="95">
        <v>9</v>
      </c>
      <c r="T30" s="95">
        <v>2</v>
      </c>
      <c r="U30" s="95">
        <v>1</v>
      </c>
      <c r="V30" s="95">
        <v>5</v>
      </c>
      <c r="W30" s="95">
        <v>0</v>
      </c>
      <c r="X30" s="95">
        <v>0</v>
      </c>
      <c r="Y30" s="95">
        <v>7</v>
      </c>
      <c r="Z30" s="95">
        <v>0</v>
      </c>
      <c r="AA30" s="95">
        <v>1</v>
      </c>
      <c r="AB30" s="95">
        <v>2</v>
      </c>
      <c r="AC30" s="95">
        <v>11</v>
      </c>
      <c r="AD30" s="95">
        <v>0</v>
      </c>
      <c r="AE30" s="98">
        <v>0.55384615384615399</v>
      </c>
      <c r="AF30" s="98">
        <v>0.4</v>
      </c>
      <c r="AG30" s="98">
        <v>4.6153846153846156E-2</v>
      </c>
      <c r="AH30" s="98">
        <v>0</v>
      </c>
      <c r="AI30" s="100">
        <f>AE30+AF30+AG30+AH30</f>
        <v>1.0000000000000002</v>
      </c>
      <c r="AJ30" s="98">
        <v>0.57999999999999996</v>
      </c>
      <c r="AK30" s="98">
        <v>0.4</v>
      </c>
      <c r="AL30" s="98">
        <v>1.5384615384615385E-2</v>
      </c>
      <c r="AM30" s="98">
        <v>0</v>
      </c>
      <c r="AN30" s="100">
        <f>AJ30+AK30+AL30+AM30</f>
        <v>0.99538461538461531</v>
      </c>
      <c r="AO30" s="98">
        <v>0.53846153846153844</v>
      </c>
      <c r="AP30" s="98">
        <v>0.46153846153846156</v>
      </c>
      <c r="AQ30" s="98">
        <v>0</v>
      </c>
      <c r="AR30" s="98">
        <v>0</v>
      </c>
      <c r="AS30" s="100">
        <f>AO30+AP30+AQ30+AR30</f>
        <v>1</v>
      </c>
      <c r="AT30" s="98">
        <v>0.52564102564102566</v>
      </c>
      <c r="AU30" s="98">
        <v>0.47435897435897434</v>
      </c>
      <c r="AV30" s="98">
        <v>0</v>
      </c>
      <c r="AW30" s="98">
        <v>0</v>
      </c>
      <c r="AX30" s="100">
        <f>AT30+AU30+AV30+AW30</f>
        <v>1</v>
      </c>
      <c r="AY30" s="95"/>
      <c r="AZ30" s="91" t="s">
        <v>182</v>
      </c>
      <c r="BA30" s="91" t="s">
        <v>182</v>
      </c>
      <c r="BB30" s="91" t="s">
        <v>182</v>
      </c>
      <c r="BC30" s="91" t="s">
        <v>182</v>
      </c>
      <c r="BD30" s="91">
        <v>0</v>
      </c>
      <c r="BE30" s="91">
        <v>0</v>
      </c>
      <c r="BF30" s="91">
        <v>0</v>
      </c>
      <c r="BG30" s="91">
        <v>0</v>
      </c>
      <c r="BH30" s="91"/>
      <c r="BI30" s="99"/>
    </row>
    <row r="31" spans="1:61" s="66" customFormat="1" ht="51" x14ac:dyDescent="0.25">
      <c r="A31" s="1"/>
      <c r="B31" s="88" t="s">
        <v>92</v>
      </c>
      <c r="C31" s="89" t="s">
        <v>126</v>
      </c>
      <c r="D31" s="27"/>
      <c r="E31" s="27"/>
      <c r="F31" s="27"/>
      <c r="G31" s="77"/>
      <c r="H31" s="40"/>
      <c r="I31" s="27"/>
      <c r="J31" s="1" t="s">
        <v>151</v>
      </c>
      <c r="K31" s="1" t="s">
        <v>160</v>
      </c>
      <c r="L31" s="41" t="s">
        <v>165</v>
      </c>
      <c r="M31" s="27"/>
      <c r="N31" s="27"/>
      <c r="O31" s="31" t="e">
        <f t="shared" ref="O31:O43" si="1">+N31*100/M31</f>
        <v>#DIV/0!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3"/>
      <c r="AF31" s="33"/>
      <c r="AG31" s="33"/>
      <c r="AH31" s="33"/>
      <c r="AI31" s="27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27"/>
      <c r="AZ31" s="27"/>
      <c r="BA31" s="27"/>
      <c r="BB31" s="30"/>
      <c r="BC31" s="30"/>
      <c r="BD31" s="30"/>
      <c r="BE31" s="30"/>
      <c r="BF31" s="74"/>
      <c r="BG31" s="74"/>
      <c r="BH31" s="52"/>
      <c r="BI31" s="60"/>
    </row>
    <row r="32" spans="1:61" s="66" customFormat="1" ht="39.75" customHeight="1" x14ac:dyDescent="0.25">
      <c r="A32" s="1"/>
      <c r="B32" s="88" t="s">
        <v>93</v>
      </c>
      <c r="C32" s="89" t="s">
        <v>167</v>
      </c>
      <c r="D32" s="27"/>
      <c r="E32" s="27"/>
      <c r="F32" s="27"/>
      <c r="G32" s="77"/>
      <c r="H32" s="40"/>
      <c r="I32" s="27"/>
      <c r="J32" s="1" t="s">
        <v>152</v>
      </c>
      <c r="K32" s="1" t="s">
        <v>164</v>
      </c>
      <c r="L32" s="41" t="s">
        <v>165</v>
      </c>
      <c r="M32" s="27"/>
      <c r="N32" s="27"/>
      <c r="O32" s="31" t="e">
        <f t="shared" si="1"/>
        <v>#DIV/0!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74"/>
      <c r="BG32" s="74"/>
      <c r="BH32" s="52"/>
      <c r="BI32" s="60"/>
    </row>
    <row r="33" spans="1:61" ht="51" x14ac:dyDescent="0.25">
      <c r="A33" s="1"/>
      <c r="B33" s="88" t="s">
        <v>94</v>
      </c>
      <c r="C33" s="89" t="s">
        <v>127</v>
      </c>
      <c r="D33" s="1"/>
      <c r="E33" s="1"/>
      <c r="F33" s="1"/>
      <c r="G33" s="4"/>
      <c r="H33" s="4"/>
      <c r="I33" s="3"/>
      <c r="J33" s="1" t="s">
        <v>151</v>
      </c>
      <c r="K33" s="1" t="s">
        <v>160</v>
      </c>
      <c r="L33" s="3" t="s">
        <v>165</v>
      </c>
      <c r="M33" s="1"/>
      <c r="N33" s="1"/>
      <c r="O33" s="31" t="e">
        <f t="shared" si="1"/>
        <v>#DIV/0!</v>
      </c>
      <c r="P33" s="3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44"/>
      <c r="AF33" s="44"/>
      <c r="AG33" s="44"/>
      <c r="AH33" s="44"/>
      <c r="AI33" s="45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6"/>
      <c r="AZ33" s="45"/>
      <c r="BA33" s="45"/>
      <c r="BB33" s="45"/>
      <c r="BC33" s="45"/>
      <c r="BD33" s="45"/>
      <c r="BE33" s="45"/>
      <c r="BF33" s="62"/>
      <c r="BG33" s="62"/>
      <c r="BH33" s="51"/>
    </row>
    <row r="34" spans="1:61" ht="38.25" x14ac:dyDescent="0.25">
      <c r="A34" s="1"/>
      <c r="B34" s="88" t="s">
        <v>95</v>
      </c>
      <c r="C34" s="89" t="s">
        <v>128</v>
      </c>
      <c r="D34" s="1" t="s">
        <v>177</v>
      </c>
      <c r="E34" s="1" t="s">
        <v>177</v>
      </c>
      <c r="F34" s="1" t="s">
        <v>217</v>
      </c>
      <c r="G34" s="4" t="s">
        <v>221</v>
      </c>
      <c r="H34" s="4" t="s">
        <v>206</v>
      </c>
      <c r="I34" s="1" t="s">
        <v>219</v>
      </c>
      <c r="J34" s="1" t="s">
        <v>151</v>
      </c>
      <c r="K34" s="1" t="s">
        <v>160</v>
      </c>
      <c r="L34" s="3" t="s">
        <v>66</v>
      </c>
      <c r="M34" s="1">
        <v>32</v>
      </c>
      <c r="N34" s="1">
        <v>27</v>
      </c>
      <c r="O34" s="31">
        <f t="shared" si="1"/>
        <v>84.375</v>
      </c>
      <c r="P34" s="3"/>
      <c r="Q34" s="1">
        <v>0</v>
      </c>
      <c r="R34" s="1">
        <v>1</v>
      </c>
      <c r="S34" s="1">
        <v>14</v>
      </c>
      <c r="T34" s="1">
        <v>3</v>
      </c>
      <c r="U34" s="1">
        <v>3</v>
      </c>
      <c r="V34" s="1">
        <v>2</v>
      </c>
      <c r="W34" s="1">
        <v>1</v>
      </c>
      <c r="X34" s="1">
        <v>7</v>
      </c>
      <c r="Y34" s="1">
        <v>10</v>
      </c>
      <c r="Z34" s="1">
        <v>1</v>
      </c>
      <c r="AA34" s="1">
        <v>0</v>
      </c>
      <c r="AB34" s="1">
        <v>9</v>
      </c>
      <c r="AC34" s="1">
        <v>12</v>
      </c>
      <c r="AD34" s="1">
        <v>0</v>
      </c>
      <c r="AE34" s="6">
        <v>59</v>
      </c>
      <c r="AF34" s="6">
        <v>40</v>
      </c>
      <c r="AG34" s="6">
        <v>1</v>
      </c>
      <c r="AH34" s="6">
        <v>0</v>
      </c>
      <c r="AI34" s="6">
        <f>AE34+AF34+AG34+AH34</f>
        <v>100</v>
      </c>
      <c r="AJ34" s="6">
        <v>66</v>
      </c>
      <c r="AK34" s="6">
        <v>32</v>
      </c>
      <c r="AL34" s="6">
        <v>2</v>
      </c>
      <c r="AM34" s="6">
        <v>0</v>
      </c>
      <c r="AN34" s="6">
        <f>AJ34+AK34+AL34+AM34</f>
        <v>100</v>
      </c>
      <c r="AO34" s="6">
        <v>57</v>
      </c>
      <c r="AP34" s="6">
        <v>38</v>
      </c>
      <c r="AQ34" s="6">
        <v>0</v>
      </c>
      <c r="AR34" s="6">
        <v>5</v>
      </c>
      <c r="AS34" s="6">
        <f>AO34+AP34+AQ34+AR34</f>
        <v>100</v>
      </c>
      <c r="AT34" s="6">
        <v>62</v>
      </c>
      <c r="AU34" s="6">
        <v>34</v>
      </c>
      <c r="AV34" s="6">
        <v>4</v>
      </c>
      <c r="AW34" s="6">
        <v>0</v>
      </c>
      <c r="AX34" s="6">
        <f>AT34+AU34+AV34+AW34</f>
        <v>100</v>
      </c>
      <c r="AY34" s="1"/>
      <c r="AZ34" s="91" t="s">
        <v>182</v>
      </c>
      <c r="BA34" s="91" t="s">
        <v>182</v>
      </c>
      <c r="BB34" s="91" t="s">
        <v>182</v>
      </c>
      <c r="BC34" s="91" t="s">
        <v>182</v>
      </c>
      <c r="BD34" s="91">
        <v>0</v>
      </c>
      <c r="BE34" s="91">
        <v>0</v>
      </c>
      <c r="BF34" s="91">
        <v>0</v>
      </c>
      <c r="BG34" s="91">
        <v>0</v>
      </c>
      <c r="BH34" s="138"/>
    </row>
    <row r="35" spans="1:61" ht="25.5" x14ac:dyDescent="0.25">
      <c r="A35" s="1"/>
      <c r="B35" s="88" t="s">
        <v>96</v>
      </c>
      <c r="C35" s="89" t="s">
        <v>129</v>
      </c>
      <c r="D35" s="1"/>
      <c r="E35" s="1"/>
      <c r="F35" s="1"/>
      <c r="G35" s="4"/>
      <c r="H35" s="4"/>
      <c r="I35" s="1"/>
      <c r="J35" s="1" t="s">
        <v>141</v>
      </c>
      <c r="K35" s="1" t="s">
        <v>163</v>
      </c>
      <c r="L35" s="3" t="s">
        <v>165</v>
      </c>
      <c r="M35" s="1"/>
      <c r="N35" s="1"/>
      <c r="O35" s="31" t="e">
        <f t="shared" si="1"/>
        <v>#DIV/0!</v>
      </c>
      <c r="P35" s="3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6"/>
      <c r="AF35" s="6"/>
      <c r="AG35" s="6"/>
      <c r="AH35" s="6"/>
      <c r="AI35" s="1"/>
      <c r="AJ35" s="6"/>
      <c r="AK35" s="6"/>
      <c r="AL35" s="6"/>
      <c r="AM35" s="6"/>
      <c r="AN35" s="33"/>
      <c r="AO35" s="6"/>
      <c r="AP35" s="6"/>
      <c r="AQ35" s="6"/>
      <c r="AR35" s="6"/>
      <c r="AS35" s="33"/>
      <c r="AT35" s="6"/>
      <c r="AU35" s="6"/>
      <c r="AV35" s="6"/>
      <c r="AW35" s="6"/>
      <c r="AX35" s="33"/>
      <c r="AY35" s="1"/>
      <c r="AZ35" s="1"/>
      <c r="BA35" s="1"/>
      <c r="BB35" s="1"/>
      <c r="BC35" s="1"/>
      <c r="BD35" s="1"/>
      <c r="BE35" s="1"/>
      <c r="BF35" s="57"/>
      <c r="BG35" s="57"/>
      <c r="BH35" s="51"/>
    </row>
    <row r="36" spans="1:61" s="69" customFormat="1" ht="25.5" x14ac:dyDescent="0.25">
      <c r="A36" s="1"/>
      <c r="B36" s="88" t="s">
        <v>97</v>
      </c>
      <c r="C36" s="89" t="s">
        <v>130</v>
      </c>
      <c r="D36" s="8"/>
      <c r="E36" s="8"/>
      <c r="F36" s="8"/>
      <c r="G36" s="9"/>
      <c r="H36" s="9"/>
      <c r="I36" s="8"/>
      <c r="J36" s="1" t="s">
        <v>153</v>
      </c>
      <c r="K36" s="1" t="s">
        <v>163</v>
      </c>
      <c r="L36" s="7" t="s">
        <v>165</v>
      </c>
      <c r="M36" s="8"/>
      <c r="N36" s="8"/>
      <c r="O36" s="31" t="e">
        <f t="shared" si="1"/>
        <v>#DIV/0!</v>
      </c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10"/>
      <c r="AF36" s="10"/>
      <c r="AG36" s="10"/>
      <c r="AH36" s="10"/>
      <c r="AI36" s="8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"/>
      <c r="AZ36" s="1"/>
      <c r="BA36" s="1"/>
      <c r="BB36" s="1"/>
      <c r="BC36" s="1"/>
      <c r="BD36" s="1"/>
      <c r="BE36" s="1"/>
      <c r="BF36" s="79"/>
      <c r="BG36" s="79"/>
      <c r="BH36" s="53"/>
    </row>
    <row r="37" spans="1:61" ht="25.5" x14ac:dyDescent="0.25">
      <c r="A37" s="1"/>
      <c r="B37" s="88" t="s">
        <v>98</v>
      </c>
      <c r="C37" s="89" t="s">
        <v>131</v>
      </c>
      <c r="D37" s="1"/>
      <c r="E37" s="1"/>
      <c r="F37" s="1"/>
      <c r="G37" s="4"/>
      <c r="H37" s="4"/>
      <c r="I37" s="1"/>
      <c r="J37" s="1" t="s">
        <v>154</v>
      </c>
      <c r="K37" s="1" t="s">
        <v>163</v>
      </c>
      <c r="L37" s="3" t="s">
        <v>165</v>
      </c>
      <c r="M37" s="1"/>
      <c r="N37" s="1"/>
      <c r="O37" s="31" t="e">
        <f t="shared" si="1"/>
        <v>#DIV/0!</v>
      </c>
      <c r="P37" s="3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61"/>
      <c r="AF37" s="33"/>
      <c r="AG37" s="33"/>
      <c r="AH37" s="33"/>
      <c r="AI37" s="27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41"/>
      <c r="AZ37" s="6"/>
      <c r="BA37" s="6"/>
      <c r="BB37" s="6"/>
      <c r="BC37" s="6"/>
      <c r="BD37" s="6"/>
      <c r="BE37" s="6"/>
      <c r="BF37" s="62"/>
      <c r="BG37" s="62"/>
      <c r="BH37" s="51"/>
    </row>
    <row r="38" spans="1:61" ht="38.25" x14ac:dyDescent="0.25">
      <c r="A38" s="1"/>
      <c r="B38" s="88" t="s">
        <v>99</v>
      </c>
      <c r="C38" s="89" t="s">
        <v>132</v>
      </c>
      <c r="D38" s="1"/>
      <c r="E38" s="1"/>
      <c r="F38" s="1"/>
      <c r="G38" s="2"/>
      <c r="H38" s="1"/>
      <c r="I38" s="1"/>
      <c r="J38" s="1" t="s">
        <v>154</v>
      </c>
      <c r="K38" s="1" t="s">
        <v>163</v>
      </c>
      <c r="L38" s="3" t="s">
        <v>165</v>
      </c>
      <c r="M38" s="1"/>
      <c r="N38" s="1"/>
      <c r="O38" s="31" t="e">
        <f t="shared" si="1"/>
        <v>#DIV/0!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6"/>
      <c r="AO38" s="1"/>
      <c r="AP38" s="1"/>
      <c r="AQ38" s="1"/>
      <c r="AR38" s="1"/>
      <c r="AS38" s="6"/>
      <c r="AT38" s="1"/>
      <c r="AU38" s="1"/>
      <c r="AV38" s="1"/>
      <c r="AW38" s="1"/>
      <c r="AX38" s="6"/>
      <c r="AY38" s="1"/>
      <c r="AZ38" s="1"/>
      <c r="BA38" s="31"/>
      <c r="BB38" s="31"/>
      <c r="BC38" s="31"/>
      <c r="BD38" s="31"/>
      <c r="BE38" s="31"/>
      <c r="BF38" s="72"/>
      <c r="BG38" s="72"/>
      <c r="BH38" s="51"/>
    </row>
    <row r="39" spans="1:61" s="70" customFormat="1" ht="25.5" x14ac:dyDescent="0.25">
      <c r="A39" s="1"/>
      <c r="B39" s="88" t="s">
        <v>100</v>
      </c>
      <c r="C39" s="89" t="s">
        <v>133</v>
      </c>
      <c r="D39" s="8"/>
      <c r="E39" s="8"/>
      <c r="F39" s="8"/>
      <c r="G39" s="78"/>
      <c r="H39" s="8"/>
      <c r="I39" s="8"/>
      <c r="J39" s="1" t="s">
        <v>154</v>
      </c>
      <c r="K39" s="1" t="s">
        <v>163</v>
      </c>
      <c r="L39" s="7" t="s">
        <v>165</v>
      </c>
      <c r="M39" s="8"/>
      <c r="N39" s="8"/>
      <c r="O39" s="31" t="e">
        <f t="shared" si="1"/>
        <v>#DIV/0!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10"/>
      <c r="AF39" s="10"/>
      <c r="AG39" s="10"/>
      <c r="AH39" s="10"/>
      <c r="AI39" s="8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8"/>
      <c r="AZ39" s="10"/>
      <c r="BA39" s="48"/>
      <c r="BB39" s="48"/>
      <c r="BC39" s="48"/>
      <c r="BD39" s="48"/>
      <c r="BE39" s="48"/>
      <c r="BF39" s="75"/>
      <c r="BG39" s="75"/>
      <c r="BH39" s="56"/>
      <c r="BI39" s="60"/>
    </row>
    <row r="40" spans="1:61" ht="25.5" x14ac:dyDescent="0.25">
      <c r="A40" s="1"/>
      <c r="B40" s="88" t="s">
        <v>101</v>
      </c>
      <c r="C40" s="89" t="s">
        <v>134</v>
      </c>
      <c r="D40" s="1"/>
      <c r="E40" s="1"/>
      <c r="F40" s="1"/>
      <c r="G40" s="2"/>
      <c r="H40" s="3"/>
      <c r="I40" s="1"/>
      <c r="J40" s="1" t="s">
        <v>154</v>
      </c>
      <c r="K40" s="1" t="s">
        <v>163</v>
      </c>
      <c r="L40" s="1" t="s">
        <v>165</v>
      </c>
      <c r="M40" s="1"/>
      <c r="N40" s="1"/>
      <c r="O40" s="31" t="e">
        <f t="shared" si="1"/>
        <v>#DIV/0!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7"/>
      <c r="AF40" s="27"/>
      <c r="AG40" s="27"/>
      <c r="AH40" s="27"/>
      <c r="AI40" s="27"/>
      <c r="AJ40" s="27"/>
      <c r="AK40" s="27"/>
      <c r="AL40" s="27"/>
      <c r="AM40" s="27"/>
      <c r="AN40" s="33"/>
      <c r="AO40" s="27"/>
      <c r="AP40" s="27"/>
      <c r="AQ40" s="27"/>
      <c r="AR40" s="27"/>
      <c r="AS40" s="33"/>
      <c r="AT40" s="30"/>
      <c r="AU40" s="30"/>
      <c r="AV40" s="27"/>
      <c r="AW40" s="27"/>
      <c r="AX40" s="33"/>
      <c r="AY40" s="1"/>
      <c r="AZ40" s="8"/>
      <c r="BA40" s="8"/>
      <c r="BB40" s="8"/>
      <c r="BC40" s="8"/>
      <c r="BD40" s="8"/>
      <c r="BE40" s="8"/>
      <c r="BF40" s="57"/>
      <c r="BG40" s="57"/>
      <c r="BH40" s="51"/>
    </row>
    <row r="41" spans="1:61" s="69" customFormat="1" ht="25.5" x14ac:dyDescent="0.25">
      <c r="A41" s="1"/>
      <c r="B41" s="88" t="s">
        <v>102</v>
      </c>
      <c r="C41" s="89" t="s">
        <v>135</v>
      </c>
      <c r="D41" s="8"/>
      <c r="E41" s="8"/>
      <c r="F41" s="8"/>
      <c r="G41" s="9"/>
      <c r="H41" s="80"/>
      <c r="I41" s="8"/>
      <c r="J41" s="1" t="s">
        <v>154</v>
      </c>
      <c r="K41" s="1" t="s">
        <v>163</v>
      </c>
      <c r="L41" s="7" t="s">
        <v>165</v>
      </c>
      <c r="M41" s="8"/>
      <c r="N41" s="8"/>
      <c r="O41" s="31" t="e">
        <f t="shared" si="1"/>
        <v>#DIV/0!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0"/>
      <c r="AF41" s="10"/>
      <c r="AG41" s="10"/>
      <c r="AH41" s="10"/>
      <c r="AI41" s="8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8"/>
      <c r="AZ41" s="8"/>
      <c r="BA41" s="8"/>
      <c r="BB41" s="8"/>
      <c r="BC41" s="8"/>
      <c r="BD41" s="8"/>
      <c r="BE41" s="8"/>
      <c r="BF41" s="79"/>
      <c r="BG41" s="79"/>
      <c r="BH41" s="53"/>
      <c r="BI41" s="60"/>
    </row>
    <row r="42" spans="1:61" ht="25.5" x14ac:dyDescent="0.25">
      <c r="A42" s="1"/>
      <c r="B42" s="88" t="s">
        <v>103</v>
      </c>
      <c r="C42" s="89" t="s">
        <v>136</v>
      </c>
      <c r="D42" s="1"/>
      <c r="E42" s="1"/>
      <c r="F42" s="1"/>
      <c r="G42" s="2"/>
      <c r="H42" s="4"/>
      <c r="I42" s="1"/>
      <c r="J42" s="1" t="s">
        <v>154</v>
      </c>
      <c r="K42" s="1" t="s">
        <v>163</v>
      </c>
      <c r="L42" s="3" t="s">
        <v>165</v>
      </c>
      <c r="M42" s="1"/>
      <c r="N42" s="1"/>
      <c r="O42" s="31" t="e">
        <f t="shared" si="1"/>
        <v>#DIV/0!</v>
      </c>
      <c r="P42" s="3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6"/>
      <c r="AF42" s="6"/>
      <c r="AG42" s="6"/>
      <c r="AH42" s="6"/>
      <c r="AI42" s="1"/>
      <c r="AJ42" s="6"/>
      <c r="AK42" s="6"/>
      <c r="AL42" s="6"/>
      <c r="AM42" s="6"/>
      <c r="AN42" s="33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1"/>
      <c r="AZ42" s="1"/>
      <c r="BA42" s="1"/>
      <c r="BB42" s="1"/>
      <c r="BC42" s="1"/>
      <c r="BD42" s="1"/>
      <c r="BE42" s="1"/>
      <c r="BF42" s="72"/>
      <c r="BG42" s="72"/>
      <c r="BH42" s="51"/>
    </row>
    <row r="43" spans="1:61" s="92" customFormat="1" ht="53.25" customHeight="1" x14ac:dyDescent="0.25">
      <c r="A43" s="1"/>
      <c r="B43" s="1" t="s">
        <v>174</v>
      </c>
      <c r="C43" s="91" t="s">
        <v>175</v>
      </c>
      <c r="D43" s="91"/>
      <c r="E43" s="91" t="s">
        <v>177</v>
      </c>
      <c r="F43" s="91" t="s">
        <v>176</v>
      </c>
      <c r="G43" s="91" t="s">
        <v>178</v>
      </c>
      <c r="H43" s="91" t="s">
        <v>179</v>
      </c>
      <c r="I43" s="91" t="s">
        <v>180</v>
      </c>
      <c r="J43" s="91" t="s">
        <v>181</v>
      </c>
      <c r="K43" s="91" t="s">
        <v>163</v>
      </c>
      <c r="L43" s="91" t="s">
        <v>165</v>
      </c>
      <c r="M43" s="91">
        <v>1</v>
      </c>
      <c r="N43" s="91">
        <v>1</v>
      </c>
      <c r="O43" s="31">
        <f t="shared" si="1"/>
        <v>100</v>
      </c>
      <c r="P43" s="91"/>
      <c r="Q43" s="91">
        <v>0</v>
      </c>
      <c r="R43" s="91">
        <v>0</v>
      </c>
      <c r="S43" s="91">
        <v>1</v>
      </c>
      <c r="T43" s="91">
        <v>0</v>
      </c>
      <c r="U43" s="91">
        <v>0</v>
      </c>
      <c r="V43" s="91">
        <v>1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1</v>
      </c>
      <c r="AD43" s="91">
        <v>0</v>
      </c>
      <c r="AE43" s="91">
        <v>60</v>
      </c>
      <c r="AF43" s="91">
        <v>40</v>
      </c>
      <c r="AG43" s="91">
        <v>0</v>
      </c>
      <c r="AH43" s="91">
        <v>0</v>
      </c>
      <c r="AI43" s="91">
        <f>+AE43+AF43+AG43+AH43</f>
        <v>100</v>
      </c>
      <c r="AJ43" s="91">
        <v>80</v>
      </c>
      <c r="AK43" s="91">
        <v>20</v>
      </c>
      <c r="AL43" s="91">
        <v>0</v>
      </c>
      <c r="AM43" s="91">
        <v>0</v>
      </c>
      <c r="AN43" s="91">
        <f>+AJ43+AK43+AL43+AM43</f>
        <v>100</v>
      </c>
      <c r="AO43" s="91">
        <v>0</v>
      </c>
      <c r="AP43" s="91">
        <v>100</v>
      </c>
      <c r="AQ43" s="91">
        <v>0</v>
      </c>
      <c r="AR43" s="91">
        <v>0</v>
      </c>
      <c r="AS43" s="91">
        <f>+AO43+AP43+AQ43+AR43</f>
        <v>100</v>
      </c>
      <c r="AT43" s="91">
        <v>100</v>
      </c>
      <c r="AU43" s="91">
        <v>0</v>
      </c>
      <c r="AV43" s="91">
        <v>0</v>
      </c>
      <c r="AW43" s="91">
        <v>0</v>
      </c>
      <c r="AX43" s="91">
        <f>+AT43+AU43+AV43+AW43</f>
        <v>100</v>
      </c>
      <c r="AY43" s="91"/>
      <c r="AZ43" s="91" t="s">
        <v>182</v>
      </c>
      <c r="BA43" s="91" t="s">
        <v>182</v>
      </c>
      <c r="BB43" s="91" t="s">
        <v>182</v>
      </c>
      <c r="BC43" s="91" t="s">
        <v>182</v>
      </c>
      <c r="BD43" s="91">
        <v>0</v>
      </c>
      <c r="BE43" s="91">
        <v>0</v>
      </c>
      <c r="BF43" s="91">
        <v>0</v>
      </c>
      <c r="BG43" s="91">
        <v>0</v>
      </c>
      <c r="BH43" s="91"/>
    </row>
    <row r="44" spans="1:61" ht="79.5" customHeight="1" x14ac:dyDescent="0.25">
      <c r="A44" s="1"/>
      <c r="B44" s="1" t="s">
        <v>183</v>
      </c>
      <c r="C44" s="91" t="s">
        <v>188</v>
      </c>
      <c r="D44" s="91" t="s">
        <v>177</v>
      </c>
      <c r="E44" s="91" t="s">
        <v>177</v>
      </c>
      <c r="F44" s="91" t="s">
        <v>176</v>
      </c>
      <c r="G44" s="91" t="s">
        <v>184</v>
      </c>
      <c r="H44" s="91" t="s">
        <v>185</v>
      </c>
      <c r="I44" s="91" t="s">
        <v>186</v>
      </c>
      <c r="J44" s="91" t="s">
        <v>187</v>
      </c>
      <c r="K44" s="91" t="s">
        <v>163</v>
      </c>
      <c r="L44" s="91" t="s">
        <v>66</v>
      </c>
      <c r="M44" s="91">
        <v>48</v>
      </c>
      <c r="N44" s="91">
        <v>41</v>
      </c>
      <c r="O44" s="31">
        <f t="shared" ref="O44:O45" si="2">+N44*100/M44</f>
        <v>85.416666666666671</v>
      </c>
      <c r="P44" s="91"/>
      <c r="Q44" s="91">
        <v>11</v>
      </c>
      <c r="R44" s="91">
        <v>10</v>
      </c>
      <c r="S44" s="91">
        <v>10</v>
      </c>
      <c r="T44" s="91">
        <v>5</v>
      </c>
      <c r="U44" s="91">
        <v>5</v>
      </c>
      <c r="V44" s="91">
        <v>0</v>
      </c>
      <c r="W44" s="91">
        <v>21</v>
      </c>
      <c r="X44" s="91">
        <v>0</v>
      </c>
      <c r="Y44" s="91">
        <v>20</v>
      </c>
      <c r="Z44" s="91">
        <v>0</v>
      </c>
      <c r="AA44" s="91">
        <v>0</v>
      </c>
      <c r="AB44" s="91">
        <v>12</v>
      </c>
      <c r="AC44" s="91">
        <v>29</v>
      </c>
      <c r="AD44" s="91">
        <v>0</v>
      </c>
      <c r="AE44" s="91">
        <v>55</v>
      </c>
      <c r="AF44" s="91">
        <v>38</v>
      </c>
      <c r="AG44" s="91">
        <v>7</v>
      </c>
      <c r="AH44" s="91">
        <v>0</v>
      </c>
      <c r="AI44" s="91">
        <f>+AE44+AF44+AG44+AH44</f>
        <v>100</v>
      </c>
      <c r="AJ44" s="91">
        <v>48</v>
      </c>
      <c r="AK44" s="91">
        <v>46</v>
      </c>
      <c r="AL44" s="91">
        <v>6</v>
      </c>
      <c r="AM44" s="91">
        <v>0</v>
      </c>
      <c r="AN44" s="91">
        <f>+AJ44+AK44+AL44+AM44</f>
        <v>100</v>
      </c>
      <c r="AO44" s="91">
        <v>68</v>
      </c>
      <c r="AP44" s="91">
        <v>32</v>
      </c>
      <c r="AQ44" s="91">
        <v>0</v>
      </c>
      <c r="AR44" s="91">
        <v>0</v>
      </c>
      <c r="AS44" s="91">
        <f>+AO44+AP44+AQ44+AR44</f>
        <v>100</v>
      </c>
      <c r="AT44" s="91">
        <v>51</v>
      </c>
      <c r="AU44" s="91">
        <v>48</v>
      </c>
      <c r="AV44" s="91">
        <v>1</v>
      </c>
      <c r="AW44" s="91">
        <v>0</v>
      </c>
      <c r="AX44" s="91">
        <f>+AT44+AU44+AV44+AW44</f>
        <v>100</v>
      </c>
      <c r="AY44" s="91"/>
      <c r="AZ44" s="91">
        <v>19</v>
      </c>
      <c r="BA44" s="94">
        <f>'EVALUACIÓN DE APROPIACIÓN '!F46</f>
        <v>68.934531450577666</v>
      </c>
      <c r="BB44" s="94">
        <f>'EVALUACIÓN DE APROPIACIÓN '!G46</f>
        <v>80.872913992297811</v>
      </c>
      <c r="BC44" s="5">
        <f>+'EVALUACIÓN DE APROPIACIÓN '!H46</f>
        <v>11.938382541720145</v>
      </c>
      <c r="BD44" s="91">
        <v>0</v>
      </c>
      <c r="BE44" s="91">
        <v>0</v>
      </c>
      <c r="BF44" s="91">
        <v>0</v>
      </c>
      <c r="BG44" s="91">
        <v>0</v>
      </c>
      <c r="BH44" s="91"/>
    </row>
    <row r="45" spans="1:61" ht="36.75" customHeight="1" x14ac:dyDescent="0.25">
      <c r="A45" s="1"/>
      <c r="B45" s="1" t="s">
        <v>189</v>
      </c>
      <c r="C45" s="93" t="s">
        <v>190</v>
      </c>
      <c r="D45" s="1" t="s">
        <v>177</v>
      </c>
      <c r="E45" s="1" t="s">
        <v>177</v>
      </c>
      <c r="F45" s="1" t="s">
        <v>191</v>
      </c>
      <c r="G45" s="91" t="s">
        <v>192</v>
      </c>
      <c r="H45" s="1" t="s">
        <v>193</v>
      </c>
      <c r="I45" s="1" t="s">
        <v>194</v>
      </c>
      <c r="J45" s="1" t="s">
        <v>195</v>
      </c>
      <c r="K45" s="91" t="s">
        <v>163</v>
      </c>
      <c r="L45" s="1" t="s">
        <v>66</v>
      </c>
      <c r="M45" s="1">
        <v>12</v>
      </c>
      <c r="N45" s="1">
        <v>12</v>
      </c>
      <c r="O45" s="31">
        <f t="shared" si="2"/>
        <v>100</v>
      </c>
      <c r="P45" s="1"/>
      <c r="Q45" s="1">
        <v>0</v>
      </c>
      <c r="R45" s="1">
        <v>0</v>
      </c>
      <c r="S45" s="1">
        <v>0</v>
      </c>
      <c r="T45" s="1">
        <v>0</v>
      </c>
      <c r="U45" s="1">
        <v>12</v>
      </c>
      <c r="V45" s="1">
        <v>8</v>
      </c>
      <c r="W45" s="1">
        <v>0</v>
      </c>
      <c r="X45" s="1">
        <v>0</v>
      </c>
      <c r="Y45" s="1">
        <v>3</v>
      </c>
      <c r="Z45" s="1">
        <v>1</v>
      </c>
      <c r="AA45" s="1">
        <v>0</v>
      </c>
      <c r="AB45" s="1">
        <v>12</v>
      </c>
      <c r="AC45" s="1">
        <v>0</v>
      </c>
      <c r="AD45" s="1">
        <v>0</v>
      </c>
      <c r="AE45" s="1">
        <v>71</v>
      </c>
      <c r="AF45" s="1">
        <v>29</v>
      </c>
      <c r="AG45" s="1">
        <v>0</v>
      </c>
      <c r="AH45" s="1">
        <v>0</v>
      </c>
      <c r="AI45" s="91">
        <f>+AE45+AF45+AG45+AH45</f>
        <v>100</v>
      </c>
      <c r="AJ45" s="1">
        <v>73</v>
      </c>
      <c r="AK45" s="1">
        <v>27</v>
      </c>
      <c r="AL45" s="1">
        <v>0</v>
      </c>
      <c r="AM45" s="1">
        <v>0</v>
      </c>
      <c r="AN45" s="91">
        <f>+AJ45+AK45+AL45+AM45</f>
        <v>100</v>
      </c>
      <c r="AO45" s="1">
        <v>74</v>
      </c>
      <c r="AP45" s="1">
        <v>26</v>
      </c>
      <c r="AQ45" s="1">
        <v>0</v>
      </c>
      <c r="AR45" s="1">
        <v>0</v>
      </c>
      <c r="AS45" s="91">
        <f>+AO45+AP45+AQ45+AR45</f>
        <v>100</v>
      </c>
      <c r="AT45" s="1">
        <v>71</v>
      </c>
      <c r="AU45" s="1">
        <v>29</v>
      </c>
      <c r="AV45" s="1">
        <v>0</v>
      </c>
      <c r="AW45" s="1">
        <v>0</v>
      </c>
      <c r="AX45" s="91">
        <f>+AT45+AU45+AV45+AW45</f>
        <v>100</v>
      </c>
      <c r="AY45" s="1"/>
      <c r="AZ45" s="1">
        <v>6</v>
      </c>
      <c r="BA45" s="31">
        <f>'EVALUACIÓN DE APROPIACIÓN '!O17</f>
        <v>70.833333333333343</v>
      </c>
      <c r="BB45" s="31">
        <f>'EVALUACIÓN DE APROPIACIÓN '!P17</f>
        <v>86.111111111111128</v>
      </c>
      <c r="BC45" s="5">
        <f>'EVALUACIÓN DE APROPIACIÓN '!Q17</f>
        <v>15.277777777777786</v>
      </c>
      <c r="BD45" s="1">
        <v>0</v>
      </c>
      <c r="BE45" s="1">
        <v>0</v>
      </c>
      <c r="BF45" s="54">
        <v>0</v>
      </c>
      <c r="BG45" s="54">
        <v>0</v>
      </c>
      <c r="BH45" s="54" t="s">
        <v>182</v>
      </c>
    </row>
    <row r="46" spans="1:61" ht="42" customHeight="1" x14ac:dyDescent="0.25">
      <c r="A46" s="27"/>
      <c r="B46" s="27" t="s">
        <v>90</v>
      </c>
      <c r="C46" s="136" t="s">
        <v>210</v>
      </c>
      <c r="D46" s="27" t="s">
        <v>177</v>
      </c>
      <c r="E46" s="27" t="s">
        <v>177</v>
      </c>
      <c r="F46" s="27" t="s">
        <v>198</v>
      </c>
      <c r="G46" s="41" t="s">
        <v>211</v>
      </c>
      <c r="H46" s="41" t="s">
        <v>206</v>
      </c>
      <c r="I46" s="27" t="s">
        <v>212</v>
      </c>
      <c r="J46" s="27" t="s">
        <v>213</v>
      </c>
      <c r="K46" s="41" t="s">
        <v>160</v>
      </c>
      <c r="L46" s="27" t="s">
        <v>66</v>
      </c>
      <c r="M46" s="27">
        <v>3</v>
      </c>
      <c r="N46" s="27">
        <v>3</v>
      </c>
      <c r="O46" s="137">
        <f t="shared" ref="O46:O49" si="3">+N46*100/M46</f>
        <v>100</v>
      </c>
      <c r="P46" s="27"/>
      <c r="Q46" s="27">
        <v>0</v>
      </c>
      <c r="R46" s="27">
        <v>0</v>
      </c>
      <c r="S46" s="27">
        <v>3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3</v>
      </c>
      <c r="Z46" s="27">
        <v>0</v>
      </c>
      <c r="AA46" s="27">
        <v>0</v>
      </c>
      <c r="AB46" s="27">
        <v>2</v>
      </c>
      <c r="AC46" s="27">
        <v>1</v>
      </c>
      <c r="AD46" s="27">
        <v>0</v>
      </c>
      <c r="AE46" s="27">
        <v>67</v>
      </c>
      <c r="AF46" s="27">
        <v>33</v>
      </c>
      <c r="AG46" s="27">
        <v>0</v>
      </c>
      <c r="AH46" s="27">
        <v>0</v>
      </c>
      <c r="AI46" s="41">
        <f>+AE46+AF46+AG46+AH46</f>
        <v>100</v>
      </c>
      <c r="AJ46" s="27">
        <v>67</v>
      </c>
      <c r="AK46" s="27">
        <v>33</v>
      </c>
      <c r="AL46" s="27">
        <v>0</v>
      </c>
      <c r="AM46" s="27">
        <v>0</v>
      </c>
      <c r="AN46" s="41">
        <f>+AJ46+AK46+AL46+AM46</f>
        <v>100</v>
      </c>
      <c r="AO46" s="27">
        <v>67</v>
      </c>
      <c r="AP46" s="27">
        <v>33</v>
      </c>
      <c r="AQ46" s="27">
        <v>0</v>
      </c>
      <c r="AR46" s="27">
        <v>0</v>
      </c>
      <c r="AS46" s="41">
        <f>+AO46+AP46+AQ46+AR46</f>
        <v>100</v>
      </c>
      <c r="AT46" s="27">
        <v>67</v>
      </c>
      <c r="AU46" s="27">
        <v>33</v>
      </c>
      <c r="AV46" s="27">
        <v>0</v>
      </c>
      <c r="AW46" s="27">
        <v>0</v>
      </c>
      <c r="AX46" s="41">
        <f>+AT46+AU46+AV46+AW46</f>
        <v>100</v>
      </c>
      <c r="AY46" s="27"/>
      <c r="AZ46" s="27">
        <v>0</v>
      </c>
      <c r="BA46" s="137">
        <f>'EVALUACIÓN DE APROPIACIÓN '!O18</f>
        <v>0</v>
      </c>
      <c r="BB46" s="137">
        <f>'EVALUACIÓN DE APROPIACIÓN '!P18</f>
        <v>0</v>
      </c>
      <c r="BC46" s="30">
        <f>'EVALUACIÓN DE APROPIACIÓN '!Q18</f>
        <v>0</v>
      </c>
      <c r="BD46" s="27">
        <v>0</v>
      </c>
      <c r="BE46" s="27">
        <v>0</v>
      </c>
      <c r="BF46" s="138">
        <v>0</v>
      </c>
      <c r="BG46" s="138">
        <v>0</v>
      </c>
      <c r="BH46" s="138" t="s">
        <v>182</v>
      </c>
    </row>
    <row r="47" spans="1:61" ht="38.25" x14ac:dyDescent="0.25">
      <c r="A47" s="1"/>
      <c r="B47" s="88" t="s">
        <v>72</v>
      </c>
      <c r="C47" s="89" t="s">
        <v>107</v>
      </c>
      <c r="D47" s="1" t="s">
        <v>177</v>
      </c>
      <c r="E47" s="1" t="s">
        <v>177</v>
      </c>
      <c r="F47" s="1" t="s">
        <v>215</v>
      </c>
      <c r="G47" s="91" t="s">
        <v>216</v>
      </c>
      <c r="H47" s="1" t="s">
        <v>200</v>
      </c>
      <c r="I47" s="1" t="s">
        <v>201</v>
      </c>
      <c r="J47" s="1" t="s">
        <v>142</v>
      </c>
      <c r="K47" s="1" t="s">
        <v>160</v>
      </c>
      <c r="L47" s="3" t="s">
        <v>66</v>
      </c>
      <c r="M47" s="1">
        <v>25</v>
      </c>
      <c r="N47" s="1">
        <v>19</v>
      </c>
      <c r="O47" s="31">
        <f t="shared" si="3"/>
        <v>76</v>
      </c>
      <c r="P47" s="24"/>
      <c r="Q47" s="1">
        <v>0</v>
      </c>
      <c r="R47" s="1">
        <v>1</v>
      </c>
      <c r="S47" s="1">
        <v>1</v>
      </c>
      <c r="T47" s="1">
        <v>3</v>
      </c>
      <c r="U47" s="1">
        <v>7</v>
      </c>
      <c r="V47" s="1">
        <v>0</v>
      </c>
      <c r="W47" s="1">
        <v>0</v>
      </c>
      <c r="X47" s="1">
        <v>0</v>
      </c>
      <c r="Y47" s="1">
        <v>12</v>
      </c>
      <c r="Z47" s="1">
        <v>0</v>
      </c>
      <c r="AA47" s="1">
        <v>0</v>
      </c>
      <c r="AB47" s="1">
        <v>3</v>
      </c>
      <c r="AC47" s="1">
        <v>8</v>
      </c>
      <c r="AD47" s="1">
        <v>1</v>
      </c>
      <c r="AE47" s="6">
        <v>64</v>
      </c>
      <c r="AF47" s="1">
        <v>35</v>
      </c>
      <c r="AG47" s="6">
        <v>1</v>
      </c>
      <c r="AH47" s="1">
        <v>0</v>
      </c>
      <c r="AI47" s="6">
        <f>AE47+AF47+AG47+AH47</f>
        <v>100</v>
      </c>
      <c r="AJ47" s="6">
        <v>50</v>
      </c>
      <c r="AK47" s="6">
        <v>50</v>
      </c>
      <c r="AL47" s="6">
        <v>0</v>
      </c>
      <c r="AM47" s="6">
        <v>0</v>
      </c>
      <c r="AN47" s="6">
        <f>AJ47+AK47+AL47+AM47</f>
        <v>100</v>
      </c>
      <c r="AO47" s="6">
        <v>50</v>
      </c>
      <c r="AP47" s="6">
        <v>50</v>
      </c>
      <c r="AQ47" s="6">
        <v>0</v>
      </c>
      <c r="AR47" s="6">
        <v>0</v>
      </c>
      <c r="AS47" s="6">
        <f>AO47+AP47+AQ47+AR47</f>
        <v>100</v>
      </c>
      <c r="AT47" s="6">
        <v>60</v>
      </c>
      <c r="AU47" s="6">
        <v>40</v>
      </c>
      <c r="AV47" s="6">
        <v>0</v>
      </c>
      <c r="AW47" s="6">
        <v>0</v>
      </c>
      <c r="AX47" s="6">
        <f>AT47+AU47+AV47+AW47</f>
        <v>100</v>
      </c>
      <c r="AY47" s="6"/>
      <c r="AZ47" s="91" t="s">
        <v>182</v>
      </c>
      <c r="BA47" s="91" t="s">
        <v>182</v>
      </c>
      <c r="BB47" s="91" t="s">
        <v>182</v>
      </c>
      <c r="BC47" s="91" t="s">
        <v>182</v>
      </c>
      <c r="BD47" s="91">
        <v>0</v>
      </c>
      <c r="BE47" s="91">
        <v>0</v>
      </c>
      <c r="BF47" s="91">
        <v>0</v>
      </c>
      <c r="BG47" s="91">
        <v>0</v>
      </c>
      <c r="BH47" s="51"/>
    </row>
    <row r="48" spans="1:61" ht="36.75" customHeight="1" x14ac:dyDescent="0.25">
      <c r="A48" s="1"/>
      <c r="B48" s="88" t="s">
        <v>224</v>
      </c>
      <c r="C48" s="89" t="s">
        <v>223</v>
      </c>
      <c r="D48" s="1" t="s">
        <v>177</v>
      </c>
      <c r="E48" s="1" t="s">
        <v>177</v>
      </c>
      <c r="F48" s="1" t="s">
        <v>217</v>
      </c>
      <c r="G48" s="91" t="s">
        <v>225</v>
      </c>
      <c r="H48" s="1" t="s">
        <v>200</v>
      </c>
      <c r="I48" s="1" t="s">
        <v>201</v>
      </c>
      <c r="J48" s="1" t="s">
        <v>222</v>
      </c>
      <c r="K48" s="1" t="s">
        <v>160</v>
      </c>
      <c r="L48" s="3" t="s">
        <v>66</v>
      </c>
      <c r="M48" s="1">
        <v>69</v>
      </c>
      <c r="N48" s="1">
        <v>61</v>
      </c>
      <c r="O48" s="31">
        <f t="shared" si="3"/>
        <v>88.405797101449281</v>
      </c>
      <c r="P48" s="24"/>
      <c r="Q48" s="1">
        <v>1</v>
      </c>
      <c r="R48" s="1">
        <v>1</v>
      </c>
      <c r="S48" s="1">
        <v>18</v>
      </c>
      <c r="T48" s="1">
        <v>7</v>
      </c>
      <c r="U48" s="1">
        <v>13</v>
      </c>
      <c r="V48" s="1">
        <v>12</v>
      </c>
      <c r="W48" s="1">
        <v>1</v>
      </c>
      <c r="X48" s="1">
        <v>4</v>
      </c>
      <c r="Y48" s="1">
        <v>22</v>
      </c>
      <c r="Z48" s="1">
        <v>0</v>
      </c>
      <c r="AA48" s="1">
        <v>1</v>
      </c>
      <c r="AB48" s="1">
        <v>20</v>
      </c>
      <c r="AC48" s="1">
        <v>20</v>
      </c>
      <c r="AD48" s="1">
        <v>0</v>
      </c>
      <c r="AE48" s="6">
        <v>65</v>
      </c>
      <c r="AF48" s="1">
        <v>35</v>
      </c>
      <c r="AG48" s="6">
        <v>0</v>
      </c>
      <c r="AH48" s="1">
        <v>0</v>
      </c>
      <c r="AI48" s="6">
        <f>AE48+AF48+AG48+AH48</f>
        <v>100</v>
      </c>
      <c r="AJ48" s="6">
        <v>72</v>
      </c>
      <c r="AK48" s="6">
        <v>28</v>
      </c>
      <c r="AL48" s="6">
        <v>0</v>
      </c>
      <c r="AM48" s="6">
        <v>0</v>
      </c>
      <c r="AN48" s="6">
        <f>AJ48+AK48+AL48+AM48</f>
        <v>100</v>
      </c>
      <c r="AO48" s="6">
        <v>59</v>
      </c>
      <c r="AP48" s="6">
        <v>41</v>
      </c>
      <c r="AQ48" s="6">
        <v>0</v>
      </c>
      <c r="AR48" s="6">
        <v>0</v>
      </c>
      <c r="AS48" s="6">
        <f>AO48+AP48+AQ48+AR48</f>
        <v>100</v>
      </c>
      <c r="AT48" s="6">
        <v>65</v>
      </c>
      <c r="AU48" s="6">
        <v>35</v>
      </c>
      <c r="AV48" s="6">
        <v>0</v>
      </c>
      <c r="AW48" s="6">
        <v>0</v>
      </c>
      <c r="AX48" s="6">
        <f>AT48+AU48+AV48+AW48</f>
        <v>100</v>
      </c>
      <c r="AY48" s="6"/>
      <c r="AZ48" s="91" t="s">
        <v>182</v>
      </c>
      <c r="BA48" s="91" t="s">
        <v>182</v>
      </c>
      <c r="BB48" s="91" t="s">
        <v>182</v>
      </c>
      <c r="BC48" s="91" t="s">
        <v>182</v>
      </c>
      <c r="BD48" s="91">
        <v>0</v>
      </c>
      <c r="BE48" s="91">
        <v>0</v>
      </c>
      <c r="BF48" s="91">
        <v>0</v>
      </c>
      <c r="BG48" s="91">
        <v>0</v>
      </c>
      <c r="BH48" s="51"/>
    </row>
    <row r="49" spans="1:60" ht="79.5" customHeight="1" x14ac:dyDescent="0.25">
      <c r="A49" s="1"/>
      <c r="B49" s="1" t="s">
        <v>183</v>
      </c>
      <c r="C49" s="91" t="s">
        <v>188</v>
      </c>
      <c r="D49" s="91" t="s">
        <v>177</v>
      </c>
      <c r="E49" s="91" t="s">
        <v>177</v>
      </c>
      <c r="F49" s="91" t="s">
        <v>217</v>
      </c>
      <c r="G49" s="91" t="s">
        <v>226</v>
      </c>
      <c r="H49" s="91" t="s">
        <v>200</v>
      </c>
      <c r="I49" s="91" t="s">
        <v>227</v>
      </c>
      <c r="J49" s="91" t="s">
        <v>187</v>
      </c>
      <c r="K49" s="91" t="s">
        <v>160</v>
      </c>
      <c r="L49" s="91" t="s">
        <v>66</v>
      </c>
      <c r="M49" s="91">
        <v>19</v>
      </c>
      <c r="N49" s="91">
        <v>14</v>
      </c>
      <c r="O49" s="31">
        <f t="shared" si="3"/>
        <v>73.684210526315795</v>
      </c>
      <c r="P49" s="91"/>
      <c r="Q49" s="91">
        <v>5</v>
      </c>
      <c r="R49" s="91">
        <v>2</v>
      </c>
      <c r="S49" s="91">
        <v>0</v>
      </c>
      <c r="T49" s="91">
        <v>0</v>
      </c>
      <c r="U49" s="91">
        <v>1</v>
      </c>
      <c r="V49" s="91">
        <v>0</v>
      </c>
      <c r="W49" s="91">
        <v>7</v>
      </c>
      <c r="X49" s="91">
        <v>0</v>
      </c>
      <c r="Y49" s="91">
        <v>1</v>
      </c>
      <c r="Z49" s="91">
        <v>0</v>
      </c>
      <c r="AA49" s="91">
        <v>0</v>
      </c>
      <c r="AB49" s="91">
        <v>3</v>
      </c>
      <c r="AC49" s="91">
        <v>5</v>
      </c>
      <c r="AD49" s="91">
        <v>0</v>
      </c>
      <c r="AE49" s="91">
        <v>48</v>
      </c>
      <c r="AF49" s="91">
        <v>50</v>
      </c>
      <c r="AG49" s="91">
        <v>2</v>
      </c>
      <c r="AH49" s="91">
        <v>0</v>
      </c>
      <c r="AI49" s="91">
        <f>+AE49+AF49+AG49+AH49</f>
        <v>100</v>
      </c>
      <c r="AJ49" s="91">
        <v>43</v>
      </c>
      <c r="AK49" s="91">
        <v>47</v>
      </c>
      <c r="AL49" s="91">
        <v>10</v>
      </c>
      <c r="AM49" s="91">
        <v>0</v>
      </c>
      <c r="AN49" s="91">
        <f>+AJ49+AK49+AL49+AM49</f>
        <v>100</v>
      </c>
      <c r="AO49" s="91">
        <v>50</v>
      </c>
      <c r="AP49" s="91">
        <v>50</v>
      </c>
      <c r="AQ49" s="91">
        <v>0</v>
      </c>
      <c r="AR49" s="91">
        <v>0</v>
      </c>
      <c r="AS49" s="91">
        <f>+AO49+AP49+AQ49+AR49</f>
        <v>100</v>
      </c>
      <c r="AT49" s="91">
        <v>50</v>
      </c>
      <c r="AU49" s="91">
        <v>48</v>
      </c>
      <c r="AV49" s="91">
        <v>2</v>
      </c>
      <c r="AW49" s="91">
        <v>0</v>
      </c>
      <c r="AX49" s="91">
        <f>+AT49+AU49+AV49+AW49</f>
        <v>100</v>
      </c>
      <c r="AY49" s="91"/>
      <c r="AZ49" s="91">
        <v>19</v>
      </c>
      <c r="BA49" s="94" t="str">
        <f>'EVALUACIÓN DE APROPIACIÓN '!F51</f>
        <v>Antes %</v>
      </c>
      <c r="BB49" s="94" t="str">
        <f>'EVALUACIÓN DE APROPIACIÓN '!G51</f>
        <v>Despues %</v>
      </c>
      <c r="BC49" s="5" t="str">
        <f>+'EVALUACIÓN DE APROPIACIÓN '!H51</f>
        <v>Indicador de aprendizaje</v>
      </c>
      <c r="BD49" s="91">
        <v>0</v>
      </c>
      <c r="BE49" s="91">
        <v>0</v>
      </c>
      <c r="BF49" s="91">
        <v>0</v>
      </c>
      <c r="BG49" s="91">
        <v>0</v>
      </c>
      <c r="BH49" s="91"/>
    </row>
    <row r="50" spans="1:60" ht="36.75" customHeight="1" x14ac:dyDescent="0.25">
      <c r="BH50" s="60"/>
    </row>
    <row r="51" spans="1:60" ht="36.75" customHeight="1" x14ac:dyDescent="0.25">
      <c r="BH51" s="60"/>
    </row>
    <row r="52" spans="1:60" ht="36.75" customHeight="1" x14ac:dyDescent="0.25">
      <c r="BH52" s="60"/>
    </row>
    <row r="53" spans="1:60" ht="36.75" customHeight="1" x14ac:dyDescent="0.25">
      <c r="BH53" s="60"/>
    </row>
    <row r="54" spans="1:60" ht="36.75" customHeight="1" x14ac:dyDescent="0.25">
      <c r="BH54" s="60"/>
    </row>
    <row r="55" spans="1:60" ht="36.75" customHeight="1" x14ac:dyDescent="0.25">
      <c r="BH55" s="60"/>
    </row>
    <row r="56" spans="1:60" ht="36.75" customHeight="1" x14ac:dyDescent="0.25">
      <c r="BH56" s="60"/>
    </row>
    <row r="57" spans="1:60" ht="36.75" customHeight="1" x14ac:dyDescent="0.25">
      <c r="BH57" s="60"/>
    </row>
    <row r="58" spans="1:60" ht="36.75" customHeight="1" x14ac:dyDescent="0.25">
      <c r="BH58" s="60"/>
    </row>
    <row r="59" spans="1:60" ht="36.75" customHeight="1" x14ac:dyDescent="0.25">
      <c r="BH59" s="60"/>
    </row>
    <row r="60" spans="1:60" ht="36.75" customHeight="1" x14ac:dyDescent="0.25">
      <c r="BH60" s="60"/>
    </row>
    <row r="61" spans="1:60" ht="36.75" customHeight="1" x14ac:dyDescent="0.25">
      <c r="BH61" s="60"/>
    </row>
    <row r="62" spans="1:60" ht="36.75" customHeight="1" x14ac:dyDescent="0.25">
      <c r="BH62" s="60"/>
    </row>
    <row r="63" spans="1:60" ht="36.75" customHeight="1" x14ac:dyDescent="0.25">
      <c r="BH63" s="60"/>
    </row>
    <row r="64" spans="1:60" ht="36.75" customHeight="1" x14ac:dyDescent="0.25">
      <c r="BH64" s="60"/>
    </row>
    <row r="65" spans="60:60" ht="36.75" customHeight="1" x14ac:dyDescent="0.25">
      <c r="BH65" s="60"/>
    </row>
    <row r="66" spans="60:60" ht="36.75" customHeight="1" x14ac:dyDescent="0.25">
      <c r="BH66" s="60"/>
    </row>
    <row r="67" spans="60:60" ht="36.75" customHeight="1" x14ac:dyDescent="0.25">
      <c r="BH67" s="60"/>
    </row>
    <row r="68" spans="60:60" ht="36.75" customHeight="1" x14ac:dyDescent="0.25">
      <c r="BH68" s="60"/>
    </row>
    <row r="69" spans="60:60" ht="36.75" customHeight="1" x14ac:dyDescent="0.25">
      <c r="BH69" s="60"/>
    </row>
    <row r="70" spans="60:60" ht="36.75" customHeight="1" x14ac:dyDescent="0.25">
      <c r="BH70" s="60"/>
    </row>
    <row r="71" spans="60:60" ht="36.75" customHeight="1" x14ac:dyDescent="0.25">
      <c r="BH71" s="60"/>
    </row>
    <row r="72" spans="60:60" ht="36.75" customHeight="1" x14ac:dyDescent="0.25">
      <c r="BH72" s="60"/>
    </row>
    <row r="73" spans="60:60" ht="36.75" customHeight="1" x14ac:dyDescent="0.25">
      <c r="BH73" s="60"/>
    </row>
    <row r="74" spans="60:60" ht="36.75" customHeight="1" x14ac:dyDescent="0.25">
      <c r="BH74" s="60"/>
    </row>
    <row r="75" spans="60:60" ht="36.75" customHeight="1" x14ac:dyDescent="0.25">
      <c r="BH75" s="60"/>
    </row>
    <row r="76" spans="60:60" ht="36.75" customHeight="1" x14ac:dyDescent="0.25">
      <c r="BH76" s="60"/>
    </row>
    <row r="77" spans="60:60" ht="36.75" customHeight="1" x14ac:dyDescent="0.25">
      <c r="BH77" s="60"/>
    </row>
    <row r="78" spans="60:60" ht="36.75" customHeight="1" x14ac:dyDescent="0.25">
      <c r="BH78" s="60"/>
    </row>
    <row r="79" spans="60:60" ht="36.75" customHeight="1" x14ac:dyDescent="0.25">
      <c r="BH79" s="60"/>
    </row>
    <row r="80" spans="60:60" ht="36.75" customHeight="1" x14ac:dyDescent="0.25">
      <c r="BH80" s="60"/>
    </row>
    <row r="81" spans="60:60" ht="36.75" customHeight="1" x14ac:dyDescent="0.25">
      <c r="BH81" s="60"/>
    </row>
    <row r="82" spans="60:60" ht="36.75" customHeight="1" x14ac:dyDescent="0.25">
      <c r="BH82" s="60"/>
    </row>
    <row r="83" spans="60:60" ht="36.75" customHeight="1" x14ac:dyDescent="0.25">
      <c r="BH83" s="60"/>
    </row>
    <row r="84" spans="60:60" ht="36.75" customHeight="1" x14ac:dyDescent="0.25">
      <c r="BH84" s="60"/>
    </row>
    <row r="85" spans="60:60" ht="36.75" customHeight="1" x14ac:dyDescent="0.25">
      <c r="BH85" s="60"/>
    </row>
    <row r="86" spans="60:60" ht="36.75" customHeight="1" x14ac:dyDescent="0.25">
      <c r="BH86" s="60"/>
    </row>
    <row r="87" spans="60:60" ht="36.75" customHeight="1" x14ac:dyDescent="0.25">
      <c r="BH87" s="60"/>
    </row>
    <row r="88" spans="60:60" ht="36.75" customHeight="1" x14ac:dyDescent="0.25">
      <c r="BH88" s="60"/>
    </row>
    <row r="89" spans="60:60" ht="36.75" customHeight="1" x14ac:dyDescent="0.25">
      <c r="BH89" s="60"/>
    </row>
    <row r="90" spans="60:60" ht="36.75" customHeight="1" x14ac:dyDescent="0.25">
      <c r="BH90" s="60"/>
    </row>
    <row r="91" spans="60:60" ht="36.75" customHeight="1" x14ac:dyDescent="0.25">
      <c r="BH91" s="60"/>
    </row>
    <row r="92" spans="60:60" ht="36.75" customHeight="1" x14ac:dyDescent="0.25">
      <c r="BH92" s="60"/>
    </row>
    <row r="93" spans="60:60" ht="36.75" customHeight="1" x14ac:dyDescent="0.25">
      <c r="BH93" s="60"/>
    </row>
    <row r="94" spans="60:60" ht="36.75" customHeight="1" x14ac:dyDescent="0.25">
      <c r="BH94" s="60"/>
    </row>
    <row r="95" spans="60:60" ht="36.75" customHeight="1" x14ac:dyDescent="0.25">
      <c r="BH95" s="60"/>
    </row>
    <row r="96" spans="60:60" ht="36.75" customHeight="1" x14ac:dyDescent="0.25">
      <c r="BH96" s="60"/>
    </row>
    <row r="97" spans="60:60" ht="36.75" customHeight="1" x14ac:dyDescent="0.25">
      <c r="BH97" s="60"/>
    </row>
    <row r="98" spans="60:60" ht="36.75" customHeight="1" x14ac:dyDescent="0.25">
      <c r="BH98" s="60"/>
    </row>
    <row r="99" spans="60:60" ht="36.75" customHeight="1" x14ac:dyDescent="0.25">
      <c r="BH99" s="60"/>
    </row>
    <row r="100" spans="60:60" ht="36.75" customHeight="1" x14ac:dyDescent="0.25">
      <c r="BH100" s="60"/>
    </row>
    <row r="101" spans="60:60" ht="36.75" customHeight="1" x14ac:dyDescent="0.25">
      <c r="BH101" s="60"/>
    </row>
    <row r="102" spans="60:60" ht="36.75" customHeight="1" x14ac:dyDescent="0.25">
      <c r="BH102" s="60"/>
    </row>
    <row r="103" spans="60:60" ht="36.75" customHeight="1" x14ac:dyDescent="0.25">
      <c r="BH103" s="60"/>
    </row>
    <row r="104" spans="60:60" ht="36.75" customHeight="1" x14ac:dyDescent="0.25">
      <c r="BH104" s="60"/>
    </row>
    <row r="105" spans="60:60" ht="36.75" customHeight="1" x14ac:dyDescent="0.25">
      <c r="BH105" s="60"/>
    </row>
    <row r="106" spans="60:60" ht="36.75" customHeight="1" x14ac:dyDescent="0.25">
      <c r="BH106" s="60"/>
    </row>
    <row r="107" spans="60:60" ht="36.75" customHeight="1" x14ac:dyDescent="0.25">
      <c r="BH107" s="60"/>
    </row>
    <row r="108" spans="60:60" ht="36.75" customHeight="1" x14ac:dyDescent="0.25">
      <c r="BH108" s="60"/>
    </row>
    <row r="109" spans="60:60" ht="36.75" customHeight="1" x14ac:dyDescent="0.25">
      <c r="BH109" s="60"/>
    </row>
    <row r="110" spans="60:60" ht="36.75" customHeight="1" x14ac:dyDescent="0.25">
      <c r="BH110" s="60"/>
    </row>
    <row r="111" spans="60:60" ht="36.75" customHeight="1" x14ac:dyDescent="0.25">
      <c r="BH111" s="60"/>
    </row>
    <row r="112" spans="60:60" ht="36.75" customHeight="1" x14ac:dyDescent="0.25">
      <c r="BH112" s="60"/>
    </row>
    <row r="113" spans="60:60" ht="36.75" customHeight="1" x14ac:dyDescent="0.25">
      <c r="BH113" s="60"/>
    </row>
    <row r="114" spans="60:60" ht="36.75" customHeight="1" x14ac:dyDescent="0.25">
      <c r="BH114" s="60"/>
    </row>
    <row r="115" spans="60:60" ht="36.75" customHeight="1" x14ac:dyDescent="0.25">
      <c r="BH115" s="60"/>
    </row>
    <row r="116" spans="60:60" ht="36.75" customHeight="1" x14ac:dyDescent="0.25">
      <c r="BH116" s="60"/>
    </row>
    <row r="117" spans="60:60" ht="36.75" customHeight="1" x14ac:dyDescent="0.25">
      <c r="BH117" s="60"/>
    </row>
    <row r="118" spans="60:60" ht="36.75" customHeight="1" x14ac:dyDescent="0.25">
      <c r="BH118" s="60"/>
    </row>
    <row r="119" spans="60:60" ht="36.75" customHeight="1" x14ac:dyDescent="0.25">
      <c r="BH119" s="60"/>
    </row>
    <row r="120" spans="60:60" ht="36.75" customHeight="1" x14ac:dyDescent="0.25">
      <c r="BH120" s="60"/>
    </row>
    <row r="121" spans="60:60" ht="36.75" customHeight="1" x14ac:dyDescent="0.25">
      <c r="BH121" s="60"/>
    </row>
    <row r="122" spans="60:60" ht="36.75" customHeight="1" x14ac:dyDescent="0.25">
      <c r="BH122" s="60"/>
    </row>
    <row r="123" spans="60:60" ht="36.75" customHeight="1" x14ac:dyDescent="0.25">
      <c r="BH123" s="60"/>
    </row>
    <row r="124" spans="60:60" ht="36.75" customHeight="1" x14ac:dyDescent="0.25">
      <c r="BH124" s="60"/>
    </row>
    <row r="125" spans="60:60" ht="36.75" customHeight="1" x14ac:dyDescent="0.25">
      <c r="BH125" s="60"/>
    </row>
    <row r="126" spans="60:60" ht="36.75" customHeight="1" x14ac:dyDescent="0.25">
      <c r="BH126" s="60"/>
    </row>
    <row r="127" spans="60:60" ht="36.75" customHeight="1" x14ac:dyDescent="0.25">
      <c r="BH127" s="60"/>
    </row>
    <row r="128" spans="60:60" ht="36.75" customHeight="1" x14ac:dyDescent="0.25">
      <c r="BH128" s="60"/>
    </row>
    <row r="129" spans="60:60" ht="36.75" customHeight="1" x14ac:dyDescent="0.25">
      <c r="BH129" s="60"/>
    </row>
    <row r="130" spans="60:60" ht="36.75" customHeight="1" x14ac:dyDescent="0.25">
      <c r="BH130" s="60"/>
    </row>
    <row r="131" spans="60:60" ht="36.75" customHeight="1" x14ac:dyDescent="0.25">
      <c r="BH131" s="60"/>
    </row>
    <row r="132" spans="60:60" ht="36.75" customHeight="1" x14ac:dyDescent="0.25">
      <c r="BH132" s="60"/>
    </row>
    <row r="133" spans="60:60" ht="36.75" customHeight="1" x14ac:dyDescent="0.25">
      <c r="BH133" s="60"/>
    </row>
    <row r="134" spans="60:60" ht="36.75" customHeight="1" x14ac:dyDescent="0.25">
      <c r="BH134" s="60"/>
    </row>
    <row r="135" spans="60:60" ht="36.75" customHeight="1" x14ac:dyDescent="0.25">
      <c r="BH135" s="60"/>
    </row>
    <row r="136" spans="60:60" ht="36.75" customHeight="1" x14ac:dyDescent="0.25">
      <c r="BH136" s="60"/>
    </row>
    <row r="137" spans="60:60" ht="36.75" customHeight="1" x14ac:dyDescent="0.25">
      <c r="BH137" s="60"/>
    </row>
    <row r="138" spans="60:60" ht="36.75" customHeight="1" x14ac:dyDescent="0.25">
      <c r="BH138" s="60"/>
    </row>
    <row r="139" spans="60:60" ht="36.75" customHeight="1" x14ac:dyDescent="0.25">
      <c r="BH139" s="60"/>
    </row>
    <row r="140" spans="60:60" ht="36.75" customHeight="1" x14ac:dyDescent="0.25">
      <c r="BH140" s="60"/>
    </row>
    <row r="141" spans="60:60" ht="36.75" customHeight="1" x14ac:dyDescent="0.25">
      <c r="BH141" s="60"/>
    </row>
    <row r="142" spans="60:60" ht="36.75" customHeight="1" x14ac:dyDescent="0.25">
      <c r="BH142" s="60"/>
    </row>
    <row r="143" spans="60:60" ht="36.75" customHeight="1" x14ac:dyDescent="0.25">
      <c r="BH143" s="60"/>
    </row>
    <row r="144" spans="60:60" ht="36.75" customHeight="1" x14ac:dyDescent="0.25">
      <c r="BH144" s="60"/>
    </row>
    <row r="145" spans="60:60" ht="36.75" customHeight="1" x14ac:dyDescent="0.25">
      <c r="BH145" s="60"/>
    </row>
    <row r="146" spans="60:60" ht="36.75" customHeight="1" x14ac:dyDescent="0.25">
      <c r="BH146" s="60"/>
    </row>
    <row r="147" spans="60:60" ht="36.75" customHeight="1" x14ac:dyDescent="0.25">
      <c r="BH147" s="60"/>
    </row>
    <row r="148" spans="60:60" ht="36.75" customHeight="1" x14ac:dyDescent="0.25">
      <c r="BH148" s="60"/>
    </row>
    <row r="149" spans="60:60" ht="36.75" customHeight="1" x14ac:dyDescent="0.25">
      <c r="BH149" s="60"/>
    </row>
    <row r="150" spans="60:60" ht="36.75" customHeight="1" x14ac:dyDescent="0.25">
      <c r="BH150" s="60"/>
    </row>
    <row r="151" spans="60:60" ht="36.75" customHeight="1" x14ac:dyDescent="0.25">
      <c r="BH151" s="60"/>
    </row>
    <row r="152" spans="60:60" ht="36.75" customHeight="1" x14ac:dyDescent="0.25">
      <c r="BH152" s="60"/>
    </row>
    <row r="153" spans="60:60" ht="36.75" customHeight="1" x14ac:dyDescent="0.25">
      <c r="BH153" s="60"/>
    </row>
    <row r="154" spans="60:60" ht="36.75" customHeight="1" x14ac:dyDescent="0.25">
      <c r="BH154" s="60"/>
    </row>
    <row r="155" spans="60:60" ht="36.75" customHeight="1" x14ac:dyDescent="0.25">
      <c r="BH155" s="60"/>
    </row>
    <row r="156" spans="60:60" ht="36.75" customHeight="1" x14ac:dyDescent="0.25">
      <c r="BH156" s="60"/>
    </row>
    <row r="157" spans="60:60" ht="36.75" customHeight="1" x14ac:dyDescent="0.25">
      <c r="BH157" s="60"/>
    </row>
    <row r="158" spans="60:60" ht="36.75" customHeight="1" x14ac:dyDescent="0.25">
      <c r="BH158" s="60"/>
    </row>
    <row r="159" spans="60:60" ht="36.75" customHeight="1" x14ac:dyDescent="0.25">
      <c r="BH159" s="60"/>
    </row>
    <row r="160" spans="60:60" ht="36.75" customHeight="1" x14ac:dyDescent="0.25">
      <c r="BH160" s="60"/>
    </row>
    <row r="161" spans="60:60" ht="36.75" customHeight="1" x14ac:dyDescent="0.25">
      <c r="BH161" s="60"/>
    </row>
    <row r="162" spans="60:60" ht="36.75" customHeight="1" x14ac:dyDescent="0.25">
      <c r="BH162" s="60"/>
    </row>
    <row r="163" spans="60:60" ht="36.75" customHeight="1" x14ac:dyDescent="0.25">
      <c r="BH163" s="60"/>
    </row>
    <row r="164" spans="60:60" ht="36.75" customHeight="1" x14ac:dyDescent="0.25">
      <c r="BH164" s="60"/>
    </row>
    <row r="165" spans="60:60" ht="36.75" customHeight="1" x14ac:dyDescent="0.25">
      <c r="BH165" s="60"/>
    </row>
    <row r="166" spans="60:60" ht="36.75" customHeight="1" x14ac:dyDescent="0.25">
      <c r="BH166" s="60"/>
    </row>
    <row r="167" spans="60:60" ht="36.75" customHeight="1" x14ac:dyDescent="0.25">
      <c r="BH167" s="60"/>
    </row>
    <row r="168" spans="60:60" ht="36.75" customHeight="1" x14ac:dyDescent="0.25">
      <c r="BH168" s="60"/>
    </row>
    <row r="169" spans="60:60" ht="36.75" customHeight="1" x14ac:dyDescent="0.25">
      <c r="BH169" s="60"/>
    </row>
    <row r="170" spans="60:60" ht="36.75" customHeight="1" x14ac:dyDescent="0.25">
      <c r="BH170" s="60"/>
    </row>
    <row r="171" spans="60:60" ht="36.75" customHeight="1" x14ac:dyDescent="0.25">
      <c r="BH171" s="60"/>
    </row>
    <row r="172" spans="60:60" ht="36.75" customHeight="1" x14ac:dyDescent="0.25">
      <c r="BH172" s="60"/>
    </row>
    <row r="173" spans="60:60" ht="36.75" customHeight="1" x14ac:dyDescent="0.25">
      <c r="BH173" s="60"/>
    </row>
    <row r="174" spans="60:60" ht="36.75" customHeight="1" x14ac:dyDescent="0.25">
      <c r="BH174" s="60"/>
    </row>
    <row r="175" spans="60:60" ht="36.75" customHeight="1" x14ac:dyDescent="0.25">
      <c r="BH175" s="60"/>
    </row>
    <row r="176" spans="60:60" ht="36.75" customHeight="1" x14ac:dyDescent="0.25">
      <c r="BH176" s="60"/>
    </row>
    <row r="177" spans="60:60" ht="36.75" customHeight="1" x14ac:dyDescent="0.25">
      <c r="BH177" s="60"/>
    </row>
    <row r="178" spans="60:60" ht="36.75" customHeight="1" x14ac:dyDescent="0.25">
      <c r="BH178" s="60"/>
    </row>
    <row r="179" spans="60:60" ht="36.75" customHeight="1" x14ac:dyDescent="0.25">
      <c r="BH179" s="60"/>
    </row>
    <row r="180" spans="60:60" ht="36.75" customHeight="1" x14ac:dyDescent="0.25">
      <c r="BH180" s="60"/>
    </row>
    <row r="181" spans="60:60" ht="36.75" customHeight="1" x14ac:dyDescent="0.25">
      <c r="BH181" s="60"/>
    </row>
    <row r="182" spans="60:60" ht="36.75" customHeight="1" x14ac:dyDescent="0.25">
      <c r="BH182" s="60"/>
    </row>
    <row r="183" spans="60:60" ht="36.75" customHeight="1" x14ac:dyDescent="0.25">
      <c r="BH183" s="60"/>
    </row>
    <row r="184" spans="60:60" ht="36.75" customHeight="1" x14ac:dyDescent="0.25">
      <c r="BH184" s="60"/>
    </row>
    <row r="185" spans="60:60" ht="36.75" customHeight="1" x14ac:dyDescent="0.25">
      <c r="BH185" s="60"/>
    </row>
    <row r="186" spans="60:60" ht="36.75" customHeight="1" x14ac:dyDescent="0.25">
      <c r="BH186" s="60"/>
    </row>
    <row r="187" spans="60:60" ht="36.75" customHeight="1" x14ac:dyDescent="0.25">
      <c r="BH187" s="60"/>
    </row>
    <row r="188" spans="60:60" ht="36.75" customHeight="1" x14ac:dyDescent="0.25">
      <c r="BH188" s="60"/>
    </row>
    <row r="189" spans="60:60" ht="36.75" customHeight="1" x14ac:dyDescent="0.25">
      <c r="BH189" s="60"/>
    </row>
    <row r="190" spans="60:60" ht="36.75" customHeight="1" x14ac:dyDescent="0.25">
      <c r="BH190" s="60"/>
    </row>
    <row r="191" spans="60:60" ht="36.75" customHeight="1" x14ac:dyDescent="0.25">
      <c r="BH191" s="60"/>
    </row>
    <row r="192" spans="60:60" ht="36.75" customHeight="1" x14ac:dyDescent="0.25">
      <c r="BH192" s="60"/>
    </row>
    <row r="193" spans="60:60" ht="36.75" customHeight="1" x14ac:dyDescent="0.25">
      <c r="BH193" s="60"/>
    </row>
    <row r="194" spans="60:60" ht="36.75" customHeight="1" x14ac:dyDescent="0.25">
      <c r="BH194" s="60"/>
    </row>
    <row r="195" spans="60:60" ht="36.75" customHeight="1" x14ac:dyDescent="0.25">
      <c r="BH195" s="60"/>
    </row>
    <row r="196" spans="60:60" ht="36.75" customHeight="1" x14ac:dyDescent="0.25">
      <c r="BH196" s="60"/>
    </row>
    <row r="197" spans="60:60" ht="36.75" customHeight="1" x14ac:dyDescent="0.25">
      <c r="BH197" s="60"/>
    </row>
    <row r="198" spans="60:60" ht="36.75" customHeight="1" x14ac:dyDescent="0.25">
      <c r="BH198" s="60"/>
    </row>
    <row r="199" spans="60:60" ht="36.75" customHeight="1" x14ac:dyDescent="0.25">
      <c r="BH199" s="60"/>
    </row>
    <row r="200" spans="60:60" ht="36.75" customHeight="1" x14ac:dyDescent="0.25">
      <c r="BH200" s="60"/>
    </row>
    <row r="201" spans="60:60" ht="36.75" customHeight="1" x14ac:dyDescent="0.25">
      <c r="BH201" s="60"/>
    </row>
    <row r="202" spans="60:60" ht="36.75" customHeight="1" x14ac:dyDescent="0.25">
      <c r="BH202" s="60"/>
    </row>
    <row r="203" spans="60:60" ht="36.75" customHeight="1" x14ac:dyDescent="0.25">
      <c r="BH203" s="60"/>
    </row>
    <row r="204" spans="60:60" ht="36.75" customHeight="1" x14ac:dyDescent="0.25">
      <c r="BH204" s="60"/>
    </row>
    <row r="205" spans="60:60" ht="36.75" customHeight="1" x14ac:dyDescent="0.25">
      <c r="BH205" s="60"/>
    </row>
    <row r="206" spans="60:60" ht="36.75" customHeight="1" x14ac:dyDescent="0.25">
      <c r="BH206" s="60"/>
    </row>
    <row r="207" spans="60:60" ht="36.75" customHeight="1" x14ac:dyDescent="0.25">
      <c r="BH207" s="60"/>
    </row>
    <row r="208" spans="60:60" ht="36.75" customHeight="1" x14ac:dyDescent="0.25">
      <c r="BH208" s="60"/>
    </row>
    <row r="209" spans="60:60" ht="36.75" customHeight="1" x14ac:dyDescent="0.25">
      <c r="BH209" s="60"/>
    </row>
    <row r="210" spans="60:60" ht="36.75" customHeight="1" x14ac:dyDescent="0.25">
      <c r="BH210" s="60"/>
    </row>
    <row r="211" spans="60:60" ht="36.75" customHeight="1" x14ac:dyDescent="0.25">
      <c r="BH211" s="60"/>
    </row>
    <row r="212" spans="60:60" ht="36.75" customHeight="1" x14ac:dyDescent="0.25">
      <c r="BH212" s="60"/>
    </row>
    <row r="213" spans="60:60" ht="36.75" customHeight="1" x14ac:dyDescent="0.25">
      <c r="BH213" s="60"/>
    </row>
    <row r="214" spans="60:60" ht="36.75" customHeight="1" x14ac:dyDescent="0.25">
      <c r="BH214" s="60"/>
    </row>
    <row r="215" spans="60:60" ht="36.75" customHeight="1" x14ac:dyDescent="0.25">
      <c r="BH215" s="60"/>
    </row>
    <row r="216" spans="60:60" ht="36.75" customHeight="1" x14ac:dyDescent="0.25">
      <c r="BH216" s="60"/>
    </row>
    <row r="217" spans="60:60" ht="36.75" customHeight="1" x14ac:dyDescent="0.25">
      <c r="BH217" s="60"/>
    </row>
    <row r="218" spans="60:60" ht="36.75" customHeight="1" x14ac:dyDescent="0.25">
      <c r="BH218" s="60"/>
    </row>
    <row r="219" spans="60:60" ht="36.75" customHeight="1" x14ac:dyDescent="0.25">
      <c r="BH219" s="60"/>
    </row>
    <row r="220" spans="60:60" ht="36.75" customHeight="1" x14ac:dyDescent="0.25">
      <c r="BH220" s="60"/>
    </row>
    <row r="221" spans="60:60" ht="36.75" customHeight="1" x14ac:dyDescent="0.25">
      <c r="BH221" s="60"/>
    </row>
    <row r="222" spans="60:60" ht="36.75" customHeight="1" x14ac:dyDescent="0.25">
      <c r="BH222" s="60"/>
    </row>
    <row r="223" spans="60:60" ht="36.75" customHeight="1" x14ac:dyDescent="0.25">
      <c r="BH223" s="60"/>
    </row>
    <row r="224" spans="60:60" ht="36.75" customHeight="1" x14ac:dyDescent="0.25">
      <c r="BH224" s="60"/>
    </row>
    <row r="225" spans="60:60" ht="36.75" customHeight="1" x14ac:dyDescent="0.25">
      <c r="BH225" s="60"/>
    </row>
    <row r="226" spans="60:60" ht="36.75" customHeight="1" x14ac:dyDescent="0.25">
      <c r="BH226" s="60"/>
    </row>
    <row r="227" spans="60:60" ht="36.75" customHeight="1" x14ac:dyDescent="0.25">
      <c r="BH227" s="60"/>
    </row>
    <row r="228" spans="60:60" ht="36.75" customHeight="1" x14ac:dyDescent="0.25">
      <c r="BH228" s="60"/>
    </row>
    <row r="229" spans="60:60" ht="36.75" customHeight="1" x14ac:dyDescent="0.25">
      <c r="BH229" s="60"/>
    </row>
    <row r="230" spans="60:60" ht="36.75" customHeight="1" x14ac:dyDescent="0.25">
      <c r="BH230" s="60"/>
    </row>
    <row r="231" spans="60:60" ht="36.75" customHeight="1" x14ac:dyDescent="0.25">
      <c r="BH231" s="60"/>
    </row>
    <row r="232" spans="60:60" ht="36.75" customHeight="1" x14ac:dyDescent="0.25">
      <c r="BH232" s="60"/>
    </row>
    <row r="233" spans="60:60" ht="36.75" customHeight="1" x14ac:dyDescent="0.25">
      <c r="BH233" s="60"/>
    </row>
    <row r="234" spans="60:60" ht="36.75" customHeight="1" x14ac:dyDescent="0.25">
      <c r="BH234" s="60"/>
    </row>
    <row r="235" spans="60:60" ht="36.75" customHeight="1" x14ac:dyDescent="0.25">
      <c r="BH235" s="60"/>
    </row>
    <row r="236" spans="60:60" ht="36.75" customHeight="1" x14ac:dyDescent="0.25">
      <c r="BH236" s="60"/>
    </row>
    <row r="237" spans="60:60" ht="36.75" customHeight="1" x14ac:dyDescent="0.25">
      <c r="BH237" s="60"/>
    </row>
    <row r="238" spans="60:60" ht="36.75" customHeight="1" x14ac:dyDescent="0.25">
      <c r="BH238" s="60"/>
    </row>
    <row r="239" spans="60:60" ht="36.75" customHeight="1" x14ac:dyDescent="0.25">
      <c r="BH239" s="60"/>
    </row>
    <row r="240" spans="60:60" ht="36.75" customHeight="1" x14ac:dyDescent="0.25">
      <c r="BH240" s="60"/>
    </row>
    <row r="241" spans="60:60" ht="36.75" customHeight="1" x14ac:dyDescent="0.25">
      <c r="BH241" s="60"/>
    </row>
    <row r="242" spans="60:60" ht="36.75" customHeight="1" x14ac:dyDescent="0.25">
      <c r="BH242" s="60"/>
    </row>
    <row r="243" spans="60:60" ht="36.75" customHeight="1" x14ac:dyDescent="0.25">
      <c r="BH243" s="60"/>
    </row>
    <row r="244" spans="60:60" ht="36.75" customHeight="1" x14ac:dyDescent="0.25">
      <c r="BH244" s="60"/>
    </row>
    <row r="245" spans="60:60" ht="36.75" customHeight="1" x14ac:dyDescent="0.25">
      <c r="BH245" s="60"/>
    </row>
    <row r="246" spans="60:60" ht="36.75" customHeight="1" x14ac:dyDescent="0.25">
      <c r="BH246" s="60"/>
    </row>
    <row r="247" spans="60:60" ht="36.75" customHeight="1" x14ac:dyDescent="0.25">
      <c r="BH247" s="60"/>
    </row>
    <row r="248" spans="60:60" ht="36.75" customHeight="1" x14ac:dyDescent="0.25">
      <c r="BH248" s="60"/>
    </row>
    <row r="249" spans="60:60" ht="36.75" customHeight="1" x14ac:dyDescent="0.25">
      <c r="BH249" s="60"/>
    </row>
    <row r="250" spans="60:60" ht="36.75" customHeight="1" x14ac:dyDescent="0.25">
      <c r="BH250" s="60"/>
    </row>
    <row r="251" spans="60:60" ht="36.75" customHeight="1" x14ac:dyDescent="0.25">
      <c r="BH251" s="60"/>
    </row>
    <row r="252" spans="60:60" ht="36.75" customHeight="1" x14ac:dyDescent="0.25">
      <c r="BH252" s="60"/>
    </row>
    <row r="253" spans="60:60" ht="36.75" customHeight="1" x14ac:dyDescent="0.25">
      <c r="BH253" s="60"/>
    </row>
    <row r="254" spans="60:60" ht="36.75" customHeight="1" x14ac:dyDescent="0.25">
      <c r="BH254" s="60"/>
    </row>
    <row r="255" spans="60:60" ht="36.75" customHeight="1" x14ac:dyDescent="0.25">
      <c r="BH255" s="60"/>
    </row>
    <row r="256" spans="60:60" ht="36.75" customHeight="1" x14ac:dyDescent="0.25">
      <c r="BH256" s="60"/>
    </row>
    <row r="257" spans="60:60" ht="36.75" customHeight="1" x14ac:dyDescent="0.25">
      <c r="BH257" s="60"/>
    </row>
    <row r="258" spans="60:60" ht="36.75" customHeight="1" x14ac:dyDescent="0.25">
      <c r="BH258" s="60"/>
    </row>
    <row r="259" spans="60:60" ht="36.75" customHeight="1" x14ac:dyDescent="0.25">
      <c r="BH259" s="60"/>
    </row>
    <row r="260" spans="60:60" ht="36.75" customHeight="1" x14ac:dyDescent="0.25">
      <c r="BH260" s="60"/>
    </row>
    <row r="261" spans="60:60" ht="36.75" customHeight="1" x14ac:dyDescent="0.25">
      <c r="BH261" s="60"/>
    </row>
    <row r="262" spans="60:60" ht="36.75" customHeight="1" x14ac:dyDescent="0.25">
      <c r="BH262" s="60"/>
    </row>
    <row r="263" spans="60:60" ht="36.75" customHeight="1" x14ac:dyDescent="0.25">
      <c r="BH263" s="60"/>
    </row>
    <row r="264" spans="60:60" ht="36.75" customHeight="1" x14ac:dyDescent="0.25">
      <c r="BH264" s="60"/>
    </row>
    <row r="265" spans="60:60" ht="36.75" customHeight="1" x14ac:dyDescent="0.25">
      <c r="BH265" s="60"/>
    </row>
    <row r="266" spans="60:60" ht="36.75" customHeight="1" x14ac:dyDescent="0.25">
      <c r="BH266" s="60"/>
    </row>
    <row r="267" spans="60:60" ht="36.75" customHeight="1" x14ac:dyDescent="0.25">
      <c r="BH267" s="60"/>
    </row>
    <row r="268" spans="60:60" ht="36.75" customHeight="1" x14ac:dyDescent="0.25">
      <c r="BH268" s="60"/>
    </row>
    <row r="269" spans="60:60" ht="36.75" customHeight="1" x14ac:dyDescent="0.25">
      <c r="BH269" s="60"/>
    </row>
    <row r="270" spans="60:60" ht="36.75" customHeight="1" x14ac:dyDescent="0.25">
      <c r="BH270" s="60"/>
    </row>
    <row r="271" spans="60:60" ht="36.75" customHeight="1" x14ac:dyDescent="0.25">
      <c r="BH271" s="60"/>
    </row>
    <row r="272" spans="60:60" ht="36.75" customHeight="1" x14ac:dyDescent="0.25">
      <c r="BH272" s="60"/>
    </row>
    <row r="273" spans="60:60" ht="36.75" customHeight="1" x14ac:dyDescent="0.25">
      <c r="BH273" s="60"/>
    </row>
    <row r="274" spans="60:60" ht="36.75" customHeight="1" x14ac:dyDescent="0.25">
      <c r="BH274" s="60"/>
    </row>
    <row r="275" spans="60:60" ht="36.75" customHeight="1" x14ac:dyDescent="0.25">
      <c r="BH275" s="60"/>
    </row>
    <row r="276" spans="60:60" ht="36.75" customHeight="1" x14ac:dyDescent="0.25">
      <c r="BH276" s="60"/>
    </row>
    <row r="277" spans="60:60" ht="36.75" customHeight="1" x14ac:dyDescent="0.25">
      <c r="BH277" s="60"/>
    </row>
    <row r="278" spans="60:60" ht="36.75" customHeight="1" x14ac:dyDescent="0.25">
      <c r="BH278" s="60"/>
    </row>
    <row r="279" spans="60:60" ht="36.75" customHeight="1" x14ac:dyDescent="0.25">
      <c r="BH279" s="60"/>
    </row>
    <row r="280" spans="60:60" ht="36.75" customHeight="1" x14ac:dyDescent="0.25">
      <c r="BH280" s="60"/>
    </row>
    <row r="281" spans="60:60" ht="36.75" customHeight="1" x14ac:dyDescent="0.25">
      <c r="BH281" s="60"/>
    </row>
    <row r="282" spans="60:60" ht="36.75" customHeight="1" x14ac:dyDescent="0.25">
      <c r="BH282" s="60"/>
    </row>
    <row r="283" spans="60:60" ht="36.75" customHeight="1" x14ac:dyDescent="0.25">
      <c r="BH283" s="60"/>
    </row>
    <row r="284" spans="60:60" ht="36.75" customHeight="1" x14ac:dyDescent="0.25">
      <c r="BH284" s="60"/>
    </row>
    <row r="285" spans="60:60" ht="36.75" customHeight="1" x14ac:dyDescent="0.25">
      <c r="BH285" s="60"/>
    </row>
    <row r="286" spans="60:60" ht="36.75" customHeight="1" x14ac:dyDescent="0.25">
      <c r="BH286" s="60"/>
    </row>
    <row r="287" spans="60:60" ht="36.75" customHeight="1" x14ac:dyDescent="0.25">
      <c r="BH287" s="60"/>
    </row>
    <row r="288" spans="60:60" ht="36.75" customHeight="1" x14ac:dyDescent="0.25">
      <c r="BH288" s="60"/>
    </row>
    <row r="289" spans="60:60" ht="36.75" customHeight="1" x14ac:dyDescent="0.25">
      <c r="BH289" s="60"/>
    </row>
    <row r="290" spans="60:60" ht="36.75" customHeight="1" x14ac:dyDescent="0.25">
      <c r="BH290" s="60"/>
    </row>
    <row r="291" spans="60:60" ht="36.75" customHeight="1" x14ac:dyDescent="0.25">
      <c r="BH291" s="60"/>
    </row>
    <row r="292" spans="60:60" ht="36.75" customHeight="1" x14ac:dyDescent="0.25">
      <c r="BH292" s="60"/>
    </row>
    <row r="293" spans="60:60" ht="36.75" customHeight="1" x14ac:dyDescent="0.25">
      <c r="BH293" s="60"/>
    </row>
    <row r="294" spans="60:60" ht="36.75" customHeight="1" x14ac:dyDescent="0.25">
      <c r="BH294" s="60"/>
    </row>
    <row r="295" spans="60:60" ht="36.75" customHeight="1" x14ac:dyDescent="0.25">
      <c r="BH295" s="60"/>
    </row>
    <row r="296" spans="60:60" ht="36.75" customHeight="1" x14ac:dyDescent="0.25">
      <c r="BH296" s="60"/>
    </row>
    <row r="297" spans="60:60" ht="36.75" customHeight="1" x14ac:dyDescent="0.25">
      <c r="BH297" s="60"/>
    </row>
    <row r="298" spans="60:60" ht="36.75" customHeight="1" x14ac:dyDescent="0.25">
      <c r="BH298" s="60"/>
    </row>
    <row r="299" spans="60:60" ht="36.75" customHeight="1" x14ac:dyDescent="0.25">
      <c r="BH299" s="60"/>
    </row>
    <row r="300" spans="60:60" ht="36.75" customHeight="1" x14ac:dyDescent="0.25">
      <c r="BH300" s="60"/>
    </row>
    <row r="301" spans="60:60" ht="36.75" customHeight="1" x14ac:dyDescent="0.25">
      <c r="BH301" s="60"/>
    </row>
    <row r="302" spans="60:60" ht="36.75" customHeight="1" x14ac:dyDescent="0.25">
      <c r="BH302" s="60"/>
    </row>
    <row r="303" spans="60:60" ht="36.75" customHeight="1" x14ac:dyDescent="0.25">
      <c r="BH303" s="60"/>
    </row>
    <row r="304" spans="60:60" ht="36.75" customHeight="1" x14ac:dyDescent="0.25">
      <c r="BH304" s="60"/>
    </row>
    <row r="305" spans="60:60" ht="36.75" customHeight="1" x14ac:dyDescent="0.25">
      <c r="BH305" s="60"/>
    </row>
    <row r="306" spans="60:60" ht="36.75" customHeight="1" x14ac:dyDescent="0.25">
      <c r="BH306" s="60"/>
    </row>
    <row r="307" spans="60:60" ht="36.75" customHeight="1" x14ac:dyDescent="0.25">
      <c r="BH307" s="60"/>
    </row>
    <row r="308" spans="60:60" ht="36.75" customHeight="1" x14ac:dyDescent="0.25">
      <c r="BH308" s="60"/>
    </row>
    <row r="309" spans="60:60" ht="36.75" customHeight="1" x14ac:dyDescent="0.25">
      <c r="BH309" s="60"/>
    </row>
    <row r="310" spans="60:60" ht="36.75" customHeight="1" x14ac:dyDescent="0.25">
      <c r="BH310" s="60"/>
    </row>
    <row r="311" spans="60:60" ht="36.75" customHeight="1" x14ac:dyDescent="0.25">
      <c r="BH311" s="60"/>
    </row>
    <row r="312" spans="60:60" ht="36.75" customHeight="1" x14ac:dyDescent="0.25">
      <c r="BH312" s="60"/>
    </row>
    <row r="313" spans="60:60" ht="36.75" customHeight="1" x14ac:dyDescent="0.25">
      <c r="BH313" s="60"/>
    </row>
    <row r="314" spans="60:60" ht="36.75" customHeight="1" x14ac:dyDescent="0.25">
      <c r="BH314" s="60"/>
    </row>
    <row r="315" spans="60:60" ht="36.75" customHeight="1" x14ac:dyDescent="0.25">
      <c r="BH315" s="60"/>
    </row>
    <row r="316" spans="60:60" ht="36.75" customHeight="1" x14ac:dyDescent="0.25">
      <c r="BH316" s="60"/>
    </row>
    <row r="317" spans="60:60" ht="36.75" customHeight="1" x14ac:dyDescent="0.25">
      <c r="BH317" s="60"/>
    </row>
    <row r="318" spans="60:60" ht="36.75" customHeight="1" x14ac:dyDescent="0.25">
      <c r="BH318" s="60"/>
    </row>
    <row r="319" spans="60:60" ht="36.75" customHeight="1" x14ac:dyDescent="0.25">
      <c r="BH319" s="60"/>
    </row>
    <row r="320" spans="60:60" ht="36.75" customHeight="1" x14ac:dyDescent="0.25">
      <c r="BH320" s="60"/>
    </row>
    <row r="321" spans="60:60" ht="36.75" customHeight="1" x14ac:dyDescent="0.25">
      <c r="BH321" s="60"/>
    </row>
    <row r="322" spans="60:60" ht="36.75" customHeight="1" x14ac:dyDescent="0.25">
      <c r="BH322" s="60"/>
    </row>
    <row r="323" spans="60:60" ht="36.75" customHeight="1" x14ac:dyDescent="0.25">
      <c r="BH323" s="60"/>
    </row>
    <row r="324" spans="60:60" ht="36.75" customHeight="1" x14ac:dyDescent="0.25">
      <c r="BH324" s="60"/>
    </row>
    <row r="325" spans="60:60" ht="36.75" customHeight="1" x14ac:dyDescent="0.25">
      <c r="BH325" s="60"/>
    </row>
    <row r="326" spans="60:60" ht="36.75" customHeight="1" x14ac:dyDescent="0.25">
      <c r="BH326" s="60"/>
    </row>
    <row r="327" spans="60:60" ht="36.75" customHeight="1" x14ac:dyDescent="0.25">
      <c r="BH327" s="60"/>
    </row>
    <row r="328" spans="60:60" ht="36.75" customHeight="1" x14ac:dyDescent="0.25">
      <c r="BH328" s="60"/>
    </row>
    <row r="329" spans="60:60" ht="36.75" customHeight="1" x14ac:dyDescent="0.25">
      <c r="BH329" s="60"/>
    </row>
    <row r="330" spans="60:60" ht="36.75" customHeight="1" x14ac:dyDescent="0.25">
      <c r="BH330" s="60"/>
    </row>
    <row r="331" spans="60:60" ht="36.75" customHeight="1" x14ac:dyDescent="0.25">
      <c r="BH331" s="60"/>
    </row>
    <row r="332" spans="60:60" ht="36.75" customHeight="1" x14ac:dyDescent="0.25">
      <c r="BH332" s="60"/>
    </row>
    <row r="333" spans="60:60" ht="36.75" customHeight="1" x14ac:dyDescent="0.25">
      <c r="BH333" s="60"/>
    </row>
    <row r="334" spans="60:60" ht="36.75" customHeight="1" x14ac:dyDescent="0.25">
      <c r="BH334" s="60"/>
    </row>
    <row r="335" spans="60:60" ht="36.75" customHeight="1" x14ac:dyDescent="0.25">
      <c r="BH335" s="60"/>
    </row>
    <row r="336" spans="60:60" ht="36.75" customHeight="1" x14ac:dyDescent="0.25">
      <c r="BH336" s="60"/>
    </row>
    <row r="337" spans="60:60" ht="36.75" customHeight="1" x14ac:dyDescent="0.25">
      <c r="BH337" s="60"/>
    </row>
    <row r="338" spans="60:60" ht="36.75" customHeight="1" x14ac:dyDescent="0.25">
      <c r="BH338" s="60"/>
    </row>
    <row r="339" spans="60:60" ht="36.75" customHeight="1" x14ac:dyDescent="0.25">
      <c r="BH339" s="60"/>
    </row>
    <row r="340" spans="60:60" ht="36.75" customHeight="1" x14ac:dyDescent="0.25">
      <c r="BH340" s="60"/>
    </row>
    <row r="341" spans="60:60" ht="36.75" customHeight="1" x14ac:dyDescent="0.25">
      <c r="BH341" s="60"/>
    </row>
    <row r="342" spans="60:60" ht="36.75" customHeight="1" x14ac:dyDescent="0.25">
      <c r="BH342" s="60"/>
    </row>
    <row r="343" spans="60:60" ht="36.75" customHeight="1" x14ac:dyDescent="0.25">
      <c r="BH343" s="60"/>
    </row>
    <row r="344" spans="60:60" ht="36.75" customHeight="1" x14ac:dyDescent="0.25">
      <c r="BH344" s="60"/>
    </row>
    <row r="345" spans="60:60" ht="36.75" customHeight="1" x14ac:dyDescent="0.25">
      <c r="BH345" s="60"/>
    </row>
    <row r="346" spans="60:60" ht="36.75" customHeight="1" x14ac:dyDescent="0.25">
      <c r="BH346" s="60"/>
    </row>
    <row r="347" spans="60:60" ht="36.75" customHeight="1" x14ac:dyDescent="0.25">
      <c r="BH347" s="60"/>
    </row>
    <row r="348" spans="60:60" ht="36.75" customHeight="1" x14ac:dyDescent="0.25">
      <c r="BH348" s="60"/>
    </row>
    <row r="349" spans="60:60" ht="36.75" customHeight="1" x14ac:dyDescent="0.25">
      <c r="BH349" s="60"/>
    </row>
    <row r="350" spans="60:60" ht="36.75" customHeight="1" x14ac:dyDescent="0.25">
      <c r="BH350" s="60"/>
    </row>
    <row r="351" spans="60:60" ht="36.75" customHeight="1" x14ac:dyDescent="0.25">
      <c r="BH351" s="60"/>
    </row>
    <row r="352" spans="60:60" ht="36.75" customHeight="1" x14ac:dyDescent="0.25">
      <c r="BH352" s="60"/>
    </row>
    <row r="353" spans="60:60" ht="36.75" customHeight="1" x14ac:dyDescent="0.25">
      <c r="BH353" s="60"/>
    </row>
    <row r="354" spans="60:60" ht="36.75" customHeight="1" x14ac:dyDescent="0.25">
      <c r="BH354" s="60"/>
    </row>
    <row r="355" spans="60:60" ht="36.75" customHeight="1" x14ac:dyDescent="0.25">
      <c r="BH355" s="60"/>
    </row>
    <row r="356" spans="60:60" ht="36.75" customHeight="1" x14ac:dyDescent="0.25">
      <c r="BH356" s="60"/>
    </row>
    <row r="357" spans="60:60" ht="36.75" customHeight="1" x14ac:dyDescent="0.25">
      <c r="BH357" s="60"/>
    </row>
    <row r="358" spans="60:60" ht="36.75" customHeight="1" x14ac:dyDescent="0.25">
      <c r="BH358" s="60"/>
    </row>
    <row r="359" spans="60:60" ht="36.75" customHeight="1" x14ac:dyDescent="0.25">
      <c r="BH359" s="60"/>
    </row>
    <row r="360" spans="60:60" ht="36.75" customHeight="1" x14ac:dyDescent="0.25">
      <c r="BH360" s="60"/>
    </row>
    <row r="361" spans="60:60" ht="36.75" customHeight="1" x14ac:dyDescent="0.25">
      <c r="BH361" s="60"/>
    </row>
    <row r="362" spans="60:60" ht="36.75" customHeight="1" x14ac:dyDescent="0.25">
      <c r="BH362" s="60"/>
    </row>
    <row r="363" spans="60:60" ht="36.75" customHeight="1" x14ac:dyDescent="0.25">
      <c r="BH363" s="60"/>
    </row>
    <row r="364" spans="60:60" ht="36.75" customHeight="1" x14ac:dyDescent="0.25">
      <c r="BH364" s="60"/>
    </row>
    <row r="365" spans="60:60" ht="36.75" customHeight="1" x14ac:dyDescent="0.25">
      <c r="BH365" s="60"/>
    </row>
    <row r="366" spans="60:60" ht="36.75" customHeight="1" x14ac:dyDescent="0.25">
      <c r="BH366" s="60"/>
    </row>
    <row r="367" spans="60:60" ht="36.75" customHeight="1" x14ac:dyDescent="0.25">
      <c r="BH367" s="60"/>
    </row>
    <row r="368" spans="60:60" ht="36.75" customHeight="1" x14ac:dyDescent="0.25">
      <c r="BH368" s="60"/>
    </row>
    <row r="369" spans="60:60" ht="36.75" customHeight="1" x14ac:dyDescent="0.25">
      <c r="BH369" s="60"/>
    </row>
    <row r="370" spans="60:60" ht="36.75" customHeight="1" x14ac:dyDescent="0.25">
      <c r="BH370" s="60"/>
    </row>
    <row r="371" spans="60:60" ht="36.75" customHeight="1" x14ac:dyDescent="0.25">
      <c r="BH371" s="60"/>
    </row>
    <row r="372" spans="60:60" ht="36.75" customHeight="1" x14ac:dyDescent="0.25">
      <c r="BH372" s="60"/>
    </row>
    <row r="373" spans="60:60" ht="36.75" customHeight="1" x14ac:dyDescent="0.25">
      <c r="BH373" s="60"/>
    </row>
    <row r="374" spans="60:60" ht="36.75" customHeight="1" x14ac:dyDescent="0.25">
      <c r="BH374" s="60"/>
    </row>
    <row r="375" spans="60:60" ht="36.75" customHeight="1" x14ac:dyDescent="0.25">
      <c r="BH375" s="60"/>
    </row>
    <row r="376" spans="60:60" ht="36.75" customHeight="1" x14ac:dyDescent="0.25">
      <c r="BH376" s="60"/>
    </row>
    <row r="377" spans="60:60" ht="36.75" customHeight="1" x14ac:dyDescent="0.25">
      <c r="BH377" s="60"/>
    </row>
    <row r="378" spans="60:60" ht="36.75" customHeight="1" x14ac:dyDescent="0.25">
      <c r="BH378" s="60"/>
    </row>
    <row r="379" spans="60:60" ht="36.75" customHeight="1" x14ac:dyDescent="0.25">
      <c r="BH379" s="60"/>
    </row>
    <row r="380" spans="60:60" ht="36.75" customHeight="1" x14ac:dyDescent="0.25">
      <c r="BH380" s="60"/>
    </row>
    <row r="381" spans="60:60" ht="36.75" customHeight="1" x14ac:dyDescent="0.25">
      <c r="BH381" s="60"/>
    </row>
    <row r="382" spans="60:60" ht="36.75" customHeight="1" x14ac:dyDescent="0.25">
      <c r="BH382" s="60"/>
    </row>
    <row r="383" spans="60:60" ht="36.75" customHeight="1" x14ac:dyDescent="0.25">
      <c r="BH383" s="60"/>
    </row>
    <row r="384" spans="60:60" ht="36.75" customHeight="1" x14ac:dyDescent="0.25">
      <c r="BH384" s="60"/>
    </row>
    <row r="385" spans="60:60" ht="36.75" customHeight="1" x14ac:dyDescent="0.25">
      <c r="BH385" s="60"/>
    </row>
    <row r="386" spans="60:60" ht="36.75" customHeight="1" x14ac:dyDescent="0.25">
      <c r="BH386" s="60"/>
    </row>
    <row r="387" spans="60:60" ht="36.75" customHeight="1" x14ac:dyDescent="0.25">
      <c r="BH387" s="60"/>
    </row>
    <row r="388" spans="60:60" ht="36.75" customHeight="1" x14ac:dyDescent="0.25">
      <c r="BH388" s="60"/>
    </row>
    <row r="389" spans="60:60" ht="36.75" customHeight="1" x14ac:dyDescent="0.25">
      <c r="BH389" s="60"/>
    </row>
    <row r="390" spans="60:60" ht="36.75" customHeight="1" x14ac:dyDescent="0.25">
      <c r="BH390" s="60"/>
    </row>
    <row r="391" spans="60:60" ht="36.75" customHeight="1" x14ac:dyDescent="0.25">
      <c r="BH391" s="60"/>
    </row>
    <row r="392" spans="60:60" ht="36.75" customHeight="1" x14ac:dyDescent="0.25">
      <c r="BH392" s="60"/>
    </row>
    <row r="393" spans="60:60" ht="36.75" customHeight="1" x14ac:dyDescent="0.25">
      <c r="BH393" s="60"/>
    </row>
    <row r="394" spans="60:60" ht="36.75" customHeight="1" x14ac:dyDescent="0.25">
      <c r="BH394" s="60"/>
    </row>
    <row r="395" spans="60:60" ht="36.75" customHeight="1" x14ac:dyDescent="0.25">
      <c r="BH395" s="60"/>
    </row>
    <row r="396" spans="60:60" ht="36.75" customHeight="1" x14ac:dyDescent="0.25">
      <c r="BH396" s="60"/>
    </row>
    <row r="397" spans="60:60" ht="36.75" customHeight="1" x14ac:dyDescent="0.25">
      <c r="BH397" s="60"/>
    </row>
    <row r="398" spans="60:60" ht="36.75" customHeight="1" x14ac:dyDescent="0.25">
      <c r="BH398" s="60"/>
    </row>
    <row r="399" spans="60:60" ht="36.75" customHeight="1" x14ac:dyDescent="0.25">
      <c r="BH399" s="60"/>
    </row>
    <row r="400" spans="60:60" ht="36.75" customHeight="1" x14ac:dyDescent="0.25">
      <c r="BH400" s="60"/>
    </row>
    <row r="401" spans="60:60" ht="36.75" customHeight="1" x14ac:dyDescent="0.25">
      <c r="BH401" s="60"/>
    </row>
    <row r="402" spans="60:60" ht="36.75" customHeight="1" x14ac:dyDescent="0.25">
      <c r="BH402" s="60"/>
    </row>
    <row r="403" spans="60:60" ht="36.75" customHeight="1" x14ac:dyDescent="0.25">
      <c r="BH403" s="60"/>
    </row>
    <row r="404" spans="60:60" ht="36.75" customHeight="1" x14ac:dyDescent="0.25">
      <c r="BH404" s="60"/>
    </row>
    <row r="405" spans="60:60" ht="36.75" customHeight="1" x14ac:dyDescent="0.25">
      <c r="BH405" s="60"/>
    </row>
    <row r="406" spans="60:60" ht="36.75" customHeight="1" x14ac:dyDescent="0.25">
      <c r="BH406" s="60"/>
    </row>
    <row r="407" spans="60:60" ht="36.75" customHeight="1" x14ac:dyDescent="0.25">
      <c r="BH407" s="60"/>
    </row>
    <row r="408" spans="60:60" ht="36.75" customHeight="1" x14ac:dyDescent="0.25">
      <c r="BH408" s="60"/>
    </row>
    <row r="409" spans="60:60" ht="36.75" customHeight="1" x14ac:dyDescent="0.25">
      <c r="BH409" s="60"/>
    </row>
    <row r="410" spans="60:60" ht="36.75" customHeight="1" x14ac:dyDescent="0.25">
      <c r="BH410" s="60"/>
    </row>
    <row r="411" spans="60:60" ht="36.75" customHeight="1" x14ac:dyDescent="0.25">
      <c r="BH411" s="60"/>
    </row>
    <row r="412" spans="60:60" ht="36.75" customHeight="1" x14ac:dyDescent="0.25">
      <c r="BH412" s="60"/>
    </row>
    <row r="413" spans="60:60" ht="36.75" customHeight="1" x14ac:dyDescent="0.25">
      <c r="BH413" s="60"/>
    </row>
    <row r="414" spans="60:60" ht="36.75" customHeight="1" x14ac:dyDescent="0.25">
      <c r="BH414" s="60"/>
    </row>
    <row r="415" spans="60:60" ht="36.75" customHeight="1" x14ac:dyDescent="0.25">
      <c r="BH415" s="60"/>
    </row>
    <row r="416" spans="60:60" ht="36.75" customHeight="1" x14ac:dyDescent="0.25">
      <c r="BH416" s="60"/>
    </row>
    <row r="417" spans="60:60" ht="36.75" customHeight="1" x14ac:dyDescent="0.25">
      <c r="BH417" s="60"/>
    </row>
    <row r="418" spans="60:60" ht="36.75" customHeight="1" x14ac:dyDescent="0.25">
      <c r="BH418" s="60"/>
    </row>
    <row r="419" spans="60:60" ht="36.75" customHeight="1" x14ac:dyDescent="0.25">
      <c r="BH419" s="60"/>
    </row>
    <row r="420" spans="60:60" ht="36.75" customHeight="1" x14ac:dyDescent="0.25">
      <c r="BH420" s="60"/>
    </row>
    <row r="421" spans="60:60" ht="36.75" customHeight="1" x14ac:dyDescent="0.25">
      <c r="BH421" s="60"/>
    </row>
    <row r="422" spans="60:60" ht="36.75" customHeight="1" x14ac:dyDescent="0.25">
      <c r="BH422" s="60"/>
    </row>
    <row r="423" spans="60:60" ht="36.75" customHeight="1" x14ac:dyDescent="0.25">
      <c r="BH423" s="60"/>
    </row>
    <row r="424" spans="60:60" ht="36.75" customHeight="1" x14ac:dyDescent="0.25">
      <c r="BH424" s="60"/>
    </row>
    <row r="425" spans="60:60" ht="36.75" customHeight="1" x14ac:dyDescent="0.25">
      <c r="BH425" s="60"/>
    </row>
    <row r="426" spans="60:60" ht="36.75" customHeight="1" x14ac:dyDescent="0.25">
      <c r="BH426" s="60"/>
    </row>
    <row r="427" spans="60:60" ht="36.75" customHeight="1" x14ac:dyDescent="0.25">
      <c r="BH427" s="60"/>
    </row>
    <row r="428" spans="60:60" ht="36.75" customHeight="1" x14ac:dyDescent="0.25">
      <c r="BH428" s="60"/>
    </row>
    <row r="429" spans="60:60" ht="36.75" customHeight="1" x14ac:dyDescent="0.25">
      <c r="BH429" s="60"/>
    </row>
    <row r="430" spans="60:60" ht="36.75" customHeight="1" x14ac:dyDescent="0.25">
      <c r="BH430" s="60"/>
    </row>
    <row r="431" spans="60:60" ht="36.75" customHeight="1" x14ac:dyDescent="0.25">
      <c r="BH431" s="60"/>
    </row>
    <row r="432" spans="60:60" ht="36.75" customHeight="1" x14ac:dyDescent="0.25">
      <c r="BH432" s="60"/>
    </row>
    <row r="433" spans="60:60" ht="36.75" customHeight="1" x14ac:dyDescent="0.25">
      <c r="BH433" s="60"/>
    </row>
    <row r="434" spans="60:60" ht="36.75" customHeight="1" x14ac:dyDescent="0.25">
      <c r="BH434" s="60"/>
    </row>
    <row r="435" spans="60:60" ht="36.75" customHeight="1" x14ac:dyDescent="0.25">
      <c r="BH435" s="60"/>
    </row>
    <row r="436" spans="60:60" ht="36.75" customHeight="1" x14ac:dyDescent="0.25">
      <c r="BH436" s="60"/>
    </row>
    <row r="437" spans="60:60" ht="36.75" customHeight="1" x14ac:dyDescent="0.25">
      <c r="BH437" s="60"/>
    </row>
    <row r="438" spans="60:60" ht="36.75" customHeight="1" x14ac:dyDescent="0.25">
      <c r="BH438" s="60"/>
    </row>
    <row r="439" spans="60:60" ht="36.75" customHeight="1" x14ac:dyDescent="0.25">
      <c r="BH439" s="60"/>
    </row>
    <row r="440" spans="60:60" ht="36.75" customHeight="1" x14ac:dyDescent="0.25">
      <c r="BH440" s="60"/>
    </row>
    <row r="441" spans="60:60" ht="36.75" customHeight="1" x14ac:dyDescent="0.25">
      <c r="BH441" s="60"/>
    </row>
    <row r="442" spans="60:60" ht="36.75" customHeight="1" x14ac:dyDescent="0.25">
      <c r="BH442" s="60"/>
    </row>
    <row r="443" spans="60:60" ht="36.75" customHeight="1" x14ac:dyDescent="0.25">
      <c r="BH443" s="60"/>
    </row>
    <row r="444" spans="60:60" ht="36.75" customHeight="1" x14ac:dyDescent="0.25">
      <c r="BH444" s="60"/>
    </row>
    <row r="445" spans="60:60" ht="36.75" customHeight="1" x14ac:dyDescent="0.25">
      <c r="BH445" s="60"/>
    </row>
    <row r="446" spans="60:60" ht="36.75" customHeight="1" x14ac:dyDescent="0.25">
      <c r="BH446" s="60"/>
    </row>
    <row r="447" spans="60:60" ht="36.75" customHeight="1" x14ac:dyDescent="0.25">
      <c r="BH447" s="60"/>
    </row>
    <row r="448" spans="60:60" ht="36.75" customHeight="1" x14ac:dyDescent="0.25">
      <c r="BH448" s="60"/>
    </row>
    <row r="449" spans="60:60" ht="36.75" customHeight="1" x14ac:dyDescent="0.25">
      <c r="BH449" s="60"/>
    </row>
    <row r="450" spans="60:60" ht="36.75" customHeight="1" x14ac:dyDescent="0.25">
      <c r="BH450" s="60"/>
    </row>
    <row r="451" spans="60:60" ht="36.75" customHeight="1" x14ac:dyDescent="0.25">
      <c r="BH451" s="60"/>
    </row>
    <row r="452" spans="60:60" ht="36.75" customHeight="1" x14ac:dyDescent="0.25">
      <c r="BH452" s="60"/>
    </row>
    <row r="453" spans="60:60" ht="36.75" customHeight="1" x14ac:dyDescent="0.25">
      <c r="BH453" s="60"/>
    </row>
    <row r="454" spans="60:60" ht="36.75" customHeight="1" x14ac:dyDescent="0.25">
      <c r="BH454" s="60"/>
    </row>
    <row r="455" spans="60:60" ht="36.75" customHeight="1" x14ac:dyDescent="0.25">
      <c r="BH455" s="60"/>
    </row>
    <row r="456" spans="60:60" ht="36.75" customHeight="1" x14ac:dyDescent="0.25">
      <c r="BH456" s="60"/>
    </row>
    <row r="457" spans="60:60" ht="36.75" customHeight="1" x14ac:dyDescent="0.25">
      <c r="BH457" s="60"/>
    </row>
    <row r="458" spans="60:60" ht="36.75" customHeight="1" x14ac:dyDescent="0.25">
      <c r="BH458" s="60"/>
    </row>
    <row r="459" spans="60:60" ht="36.75" customHeight="1" x14ac:dyDescent="0.25">
      <c r="BH459" s="60"/>
    </row>
    <row r="460" spans="60:60" ht="36.75" customHeight="1" x14ac:dyDescent="0.25">
      <c r="BH460" s="60"/>
    </row>
    <row r="461" spans="60:60" ht="36.75" customHeight="1" x14ac:dyDescent="0.25">
      <c r="BH461" s="60"/>
    </row>
    <row r="462" spans="60:60" ht="36.75" customHeight="1" x14ac:dyDescent="0.25">
      <c r="BH462" s="60"/>
    </row>
    <row r="463" spans="60:60" ht="36.75" customHeight="1" x14ac:dyDescent="0.25">
      <c r="BH463" s="60"/>
    </row>
    <row r="464" spans="60:60" ht="36.75" customHeight="1" x14ac:dyDescent="0.25">
      <c r="BH464" s="60"/>
    </row>
    <row r="465" spans="60:60" ht="36.75" customHeight="1" x14ac:dyDescent="0.25">
      <c r="BH465" s="60"/>
    </row>
    <row r="466" spans="60:60" ht="36.75" customHeight="1" x14ac:dyDescent="0.25">
      <c r="BH466" s="60"/>
    </row>
    <row r="467" spans="60:60" ht="36.75" customHeight="1" x14ac:dyDescent="0.25">
      <c r="BH467" s="60"/>
    </row>
    <row r="468" spans="60:60" ht="36.75" customHeight="1" x14ac:dyDescent="0.25">
      <c r="BH468" s="60"/>
    </row>
    <row r="469" spans="60:60" ht="36.75" customHeight="1" x14ac:dyDescent="0.25">
      <c r="BH469" s="60"/>
    </row>
    <row r="470" spans="60:60" ht="36.75" customHeight="1" x14ac:dyDescent="0.25">
      <c r="BH470" s="60"/>
    </row>
    <row r="471" spans="60:60" ht="36.75" customHeight="1" x14ac:dyDescent="0.25">
      <c r="BH471" s="60"/>
    </row>
    <row r="472" spans="60:60" ht="36.75" customHeight="1" x14ac:dyDescent="0.25">
      <c r="BH472" s="60"/>
    </row>
    <row r="473" spans="60:60" ht="36.75" customHeight="1" x14ac:dyDescent="0.25">
      <c r="BH473" s="60"/>
    </row>
    <row r="474" spans="60:60" ht="36.75" customHeight="1" x14ac:dyDescent="0.25">
      <c r="BH474" s="60"/>
    </row>
    <row r="475" spans="60:60" ht="36.75" customHeight="1" x14ac:dyDescent="0.25">
      <c r="BH475" s="60"/>
    </row>
    <row r="476" spans="60:60" ht="36.75" customHeight="1" x14ac:dyDescent="0.25">
      <c r="BH476" s="60"/>
    </row>
    <row r="477" spans="60:60" ht="36.75" customHeight="1" x14ac:dyDescent="0.25">
      <c r="BH477" s="60"/>
    </row>
    <row r="478" spans="60:60" ht="36.75" customHeight="1" x14ac:dyDescent="0.25">
      <c r="BH478" s="60"/>
    </row>
    <row r="479" spans="60:60" ht="36.75" customHeight="1" x14ac:dyDescent="0.25">
      <c r="BH479" s="60"/>
    </row>
    <row r="480" spans="60:60" ht="36.75" customHeight="1" x14ac:dyDescent="0.25">
      <c r="BH480" s="60"/>
    </row>
    <row r="481" spans="60:60" ht="36.75" customHeight="1" x14ac:dyDescent="0.25">
      <c r="BH481" s="60"/>
    </row>
    <row r="482" spans="60:60" ht="36.75" customHeight="1" x14ac:dyDescent="0.25">
      <c r="BH482" s="60"/>
    </row>
    <row r="483" spans="60:60" ht="36.75" customHeight="1" x14ac:dyDescent="0.25">
      <c r="BH483" s="60"/>
    </row>
    <row r="484" spans="60:60" ht="36.75" customHeight="1" x14ac:dyDescent="0.25">
      <c r="BH484" s="60"/>
    </row>
    <row r="485" spans="60:60" ht="36.75" customHeight="1" x14ac:dyDescent="0.25">
      <c r="BH485" s="60"/>
    </row>
    <row r="486" spans="60:60" ht="36.75" customHeight="1" x14ac:dyDescent="0.25">
      <c r="BH486" s="60"/>
    </row>
    <row r="487" spans="60:60" ht="36.75" customHeight="1" x14ac:dyDescent="0.25">
      <c r="BH487" s="60"/>
    </row>
    <row r="488" spans="60:60" ht="36.75" customHeight="1" x14ac:dyDescent="0.25">
      <c r="BH488" s="60"/>
    </row>
    <row r="489" spans="60:60" ht="36.75" customHeight="1" x14ac:dyDescent="0.25">
      <c r="BH489" s="60"/>
    </row>
    <row r="490" spans="60:60" ht="36.75" customHeight="1" x14ac:dyDescent="0.25">
      <c r="BH490" s="60"/>
    </row>
    <row r="491" spans="60:60" ht="36.75" customHeight="1" x14ac:dyDescent="0.25">
      <c r="BH491" s="60"/>
    </row>
    <row r="492" spans="60:60" ht="36.75" customHeight="1" x14ac:dyDescent="0.25">
      <c r="BH492" s="60"/>
    </row>
    <row r="493" spans="60:60" ht="36.75" customHeight="1" x14ac:dyDescent="0.25">
      <c r="BH493" s="60"/>
    </row>
    <row r="494" spans="60:60" ht="36.75" customHeight="1" x14ac:dyDescent="0.25">
      <c r="BH494" s="60"/>
    </row>
    <row r="495" spans="60:60" ht="36.75" customHeight="1" x14ac:dyDescent="0.25">
      <c r="BH495" s="60"/>
    </row>
    <row r="496" spans="60:60" ht="36.75" customHeight="1" x14ac:dyDescent="0.25">
      <c r="BH496" s="60"/>
    </row>
    <row r="497" spans="60:60" ht="36.75" customHeight="1" x14ac:dyDescent="0.25">
      <c r="BH497" s="60"/>
    </row>
    <row r="498" spans="60:60" ht="36.75" customHeight="1" x14ac:dyDescent="0.25">
      <c r="BH498" s="60"/>
    </row>
    <row r="499" spans="60:60" ht="36.75" customHeight="1" x14ac:dyDescent="0.25">
      <c r="BH499" s="60"/>
    </row>
    <row r="500" spans="60:60" ht="36.75" customHeight="1" x14ac:dyDescent="0.25">
      <c r="BH500" s="60"/>
    </row>
    <row r="501" spans="60:60" ht="36.75" customHeight="1" x14ac:dyDescent="0.25">
      <c r="BH501" s="60"/>
    </row>
    <row r="502" spans="60:60" ht="36.75" customHeight="1" x14ac:dyDescent="0.25">
      <c r="BH502" s="60"/>
    </row>
    <row r="503" spans="60:60" ht="36.75" customHeight="1" x14ac:dyDescent="0.25">
      <c r="BH503" s="60"/>
    </row>
    <row r="504" spans="60:60" ht="36.75" customHeight="1" x14ac:dyDescent="0.25">
      <c r="BH504" s="60"/>
    </row>
    <row r="505" spans="60:60" ht="36.75" customHeight="1" x14ac:dyDescent="0.25">
      <c r="BH505" s="60"/>
    </row>
    <row r="506" spans="60:60" ht="36.75" customHeight="1" x14ac:dyDescent="0.25">
      <c r="BH506" s="60"/>
    </row>
    <row r="507" spans="60:60" ht="36.75" customHeight="1" x14ac:dyDescent="0.25">
      <c r="BH507" s="60"/>
    </row>
    <row r="508" spans="60:60" ht="36.75" customHeight="1" x14ac:dyDescent="0.25">
      <c r="BH508" s="60"/>
    </row>
    <row r="509" spans="60:60" ht="36.75" customHeight="1" x14ac:dyDescent="0.25">
      <c r="BH509" s="60"/>
    </row>
    <row r="510" spans="60:60" ht="36.75" customHeight="1" x14ac:dyDescent="0.25">
      <c r="BH510" s="60"/>
    </row>
    <row r="511" spans="60:60" ht="36.75" customHeight="1" x14ac:dyDescent="0.25">
      <c r="BH511" s="60"/>
    </row>
    <row r="512" spans="60:60" ht="36.75" customHeight="1" x14ac:dyDescent="0.25">
      <c r="BH512" s="60"/>
    </row>
    <row r="513" spans="60:60" ht="36.75" customHeight="1" x14ac:dyDescent="0.25">
      <c r="BH513" s="60"/>
    </row>
    <row r="514" spans="60:60" ht="36.75" customHeight="1" x14ac:dyDescent="0.25">
      <c r="BH514" s="60"/>
    </row>
    <row r="515" spans="60:60" ht="36.75" customHeight="1" x14ac:dyDescent="0.25">
      <c r="BH515" s="60"/>
    </row>
    <row r="516" spans="60:60" ht="36.75" customHeight="1" x14ac:dyDescent="0.25">
      <c r="BH516" s="60"/>
    </row>
    <row r="517" spans="60:60" ht="36.75" customHeight="1" x14ac:dyDescent="0.25">
      <c r="BH517" s="60"/>
    </row>
    <row r="518" spans="60:60" ht="36.75" customHeight="1" x14ac:dyDescent="0.25">
      <c r="BH518" s="60"/>
    </row>
    <row r="519" spans="60:60" ht="36.75" customHeight="1" x14ac:dyDescent="0.25">
      <c r="BH519" s="60"/>
    </row>
    <row r="520" spans="60:60" ht="36.75" customHeight="1" x14ac:dyDescent="0.25">
      <c r="BH520" s="60"/>
    </row>
    <row r="521" spans="60:60" ht="36.75" customHeight="1" x14ac:dyDescent="0.25">
      <c r="BH521" s="60"/>
    </row>
    <row r="522" spans="60:60" ht="36.75" customHeight="1" x14ac:dyDescent="0.25">
      <c r="BH522" s="60"/>
    </row>
    <row r="523" spans="60:60" ht="36.75" customHeight="1" x14ac:dyDescent="0.25">
      <c r="BH523" s="60"/>
    </row>
    <row r="524" spans="60:60" ht="36.75" customHeight="1" x14ac:dyDescent="0.25">
      <c r="BH524" s="60"/>
    </row>
    <row r="525" spans="60:60" ht="36.75" customHeight="1" x14ac:dyDescent="0.25">
      <c r="BH525" s="60"/>
    </row>
    <row r="526" spans="60:60" ht="36.75" customHeight="1" x14ac:dyDescent="0.25">
      <c r="BH526" s="60"/>
    </row>
    <row r="527" spans="60:60" ht="36.75" customHeight="1" x14ac:dyDescent="0.25">
      <c r="BH527" s="60"/>
    </row>
    <row r="528" spans="60:60" ht="36.75" customHeight="1" x14ac:dyDescent="0.25">
      <c r="BH528" s="60"/>
    </row>
    <row r="529" spans="60:60" ht="36.75" customHeight="1" x14ac:dyDescent="0.25">
      <c r="BH529" s="60"/>
    </row>
    <row r="530" spans="60:60" ht="36.75" customHeight="1" x14ac:dyDescent="0.25">
      <c r="BH530" s="60"/>
    </row>
    <row r="531" spans="60:60" ht="36.75" customHeight="1" x14ac:dyDescent="0.25">
      <c r="BH531" s="60"/>
    </row>
    <row r="532" spans="60:60" ht="36.75" customHeight="1" x14ac:dyDescent="0.25">
      <c r="BH532" s="60"/>
    </row>
    <row r="533" spans="60:60" ht="36.75" customHeight="1" x14ac:dyDescent="0.25">
      <c r="BH533" s="60"/>
    </row>
    <row r="534" spans="60:60" ht="36.75" customHeight="1" x14ac:dyDescent="0.25">
      <c r="BH534" s="60"/>
    </row>
    <row r="535" spans="60:60" ht="36.75" customHeight="1" x14ac:dyDescent="0.25">
      <c r="BH535" s="60"/>
    </row>
    <row r="536" spans="60:60" ht="36.75" customHeight="1" x14ac:dyDescent="0.25">
      <c r="BH536" s="60"/>
    </row>
    <row r="537" spans="60:60" ht="36.75" customHeight="1" x14ac:dyDescent="0.25">
      <c r="BH537" s="60"/>
    </row>
    <row r="538" spans="60:60" ht="36.75" customHeight="1" x14ac:dyDescent="0.25">
      <c r="BH538" s="60"/>
    </row>
    <row r="539" spans="60:60" ht="36.75" customHeight="1" x14ac:dyDescent="0.25">
      <c r="BH539" s="60"/>
    </row>
    <row r="540" spans="60:60" ht="36.75" customHeight="1" x14ac:dyDescent="0.25">
      <c r="BH540" s="60"/>
    </row>
    <row r="541" spans="60:60" ht="36.75" customHeight="1" x14ac:dyDescent="0.25">
      <c r="BH541" s="60"/>
    </row>
    <row r="542" spans="60:60" ht="36.75" customHeight="1" x14ac:dyDescent="0.25">
      <c r="BH542" s="60"/>
    </row>
    <row r="543" spans="60:60" ht="36.75" customHeight="1" x14ac:dyDescent="0.25">
      <c r="BH543" s="60"/>
    </row>
    <row r="544" spans="60:60" ht="36.75" customHeight="1" x14ac:dyDescent="0.25">
      <c r="BH544" s="60"/>
    </row>
    <row r="545" spans="60:60" ht="36.75" customHeight="1" x14ac:dyDescent="0.25">
      <c r="BH545" s="60"/>
    </row>
    <row r="546" spans="60:60" ht="36.75" customHeight="1" x14ac:dyDescent="0.25">
      <c r="BH546" s="60"/>
    </row>
    <row r="547" spans="60:60" ht="36.75" customHeight="1" x14ac:dyDescent="0.25">
      <c r="BH547" s="60"/>
    </row>
    <row r="548" spans="60:60" ht="36.75" customHeight="1" x14ac:dyDescent="0.25">
      <c r="BH548" s="60"/>
    </row>
    <row r="549" spans="60:60" ht="36.75" customHeight="1" x14ac:dyDescent="0.25">
      <c r="BH549" s="60"/>
    </row>
    <row r="550" spans="60:60" ht="36.75" customHeight="1" x14ac:dyDescent="0.25">
      <c r="BH550" s="60"/>
    </row>
    <row r="551" spans="60:60" ht="36.75" customHeight="1" x14ac:dyDescent="0.25">
      <c r="BH551" s="60"/>
    </row>
    <row r="552" spans="60:60" ht="36.75" customHeight="1" x14ac:dyDescent="0.25">
      <c r="BH552" s="60"/>
    </row>
    <row r="553" spans="60:60" ht="36.75" customHeight="1" x14ac:dyDescent="0.25">
      <c r="BH553" s="60"/>
    </row>
    <row r="554" spans="60:60" ht="36.75" customHeight="1" x14ac:dyDescent="0.25">
      <c r="BH554" s="60"/>
    </row>
    <row r="555" spans="60:60" ht="36.75" customHeight="1" x14ac:dyDescent="0.25">
      <c r="BH555" s="60"/>
    </row>
    <row r="556" spans="60:60" ht="36.75" customHeight="1" x14ac:dyDescent="0.25">
      <c r="BH556" s="60"/>
    </row>
    <row r="557" spans="60:60" ht="36.75" customHeight="1" x14ac:dyDescent="0.25">
      <c r="BH557" s="60"/>
    </row>
    <row r="558" spans="60:60" ht="36.75" customHeight="1" x14ac:dyDescent="0.25">
      <c r="BH558" s="60"/>
    </row>
    <row r="559" spans="60:60" ht="36.75" customHeight="1" x14ac:dyDescent="0.25">
      <c r="BH559" s="60"/>
    </row>
    <row r="560" spans="60:60" ht="36.75" customHeight="1" x14ac:dyDescent="0.25">
      <c r="BH560" s="60"/>
    </row>
    <row r="561" spans="60:60" ht="36.75" customHeight="1" x14ac:dyDescent="0.25">
      <c r="BH561" s="60"/>
    </row>
    <row r="562" spans="60:60" ht="36.75" customHeight="1" x14ac:dyDescent="0.25">
      <c r="BH562" s="60"/>
    </row>
    <row r="563" spans="60:60" ht="36.75" customHeight="1" x14ac:dyDescent="0.25">
      <c r="BH563" s="60"/>
    </row>
    <row r="564" spans="60:60" ht="36.75" customHeight="1" x14ac:dyDescent="0.25">
      <c r="BH564" s="60"/>
    </row>
    <row r="565" spans="60:60" ht="36.75" customHeight="1" x14ac:dyDescent="0.25">
      <c r="BH565" s="60"/>
    </row>
    <row r="566" spans="60:60" ht="36.75" customHeight="1" x14ac:dyDescent="0.25">
      <c r="BH566" s="60"/>
    </row>
    <row r="567" spans="60:60" ht="36.75" customHeight="1" x14ac:dyDescent="0.25">
      <c r="BH567" s="60"/>
    </row>
    <row r="568" spans="60:60" ht="36.75" customHeight="1" x14ac:dyDescent="0.25">
      <c r="BH568" s="60"/>
    </row>
    <row r="569" spans="60:60" ht="36.75" customHeight="1" x14ac:dyDescent="0.25">
      <c r="BH569" s="60"/>
    </row>
    <row r="570" spans="60:60" ht="36.75" customHeight="1" x14ac:dyDescent="0.25">
      <c r="BH570" s="60"/>
    </row>
    <row r="571" spans="60:60" ht="36.75" customHeight="1" x14ac:dyDescent="0.25">
      <c r="BH571" s="60"/>
    </row>
    <row r="572" spans="60:60" ht="36.75" customHeight="1" x14ac:dyDescent="0.25">
      <c r="BH572" s="60"/>
    </row>
    <row r="573" spans="60:60" ht="36.75" customHeight="1" x14ac:dyDescent="0.25">
      <c r="BH573" s="60"/>
    </row>
    <row r="574" spans="60:60" ht="36.75" customHeight="1" x14ac:dyDescent="0.25">
      <c r="BH574" s="60"/>
    </row>
    <row r="575" spans="60:60" ht="36.75" customHeight="1" x14ac:dyDescent="0.25">
      <c r="BH575" s="60"/>
    </row>
    <row r="576" spans="60:60" ht="36.75" customHeight="1" x14ac:dyDescent="0.25">
      <c r="BH576" s="60"/>
    </row>
    <row r="577" spans="60:60" ht="36.75" customHeight="1" x14ac:dyDescent="0.25">
      <c r="BH577" s="60"/>
    </row>
    <row r="578" spans="60:60" ht="36.75" customHeight="1" x14ac:dyDescent="0.25">
      <c r="BH578" s="60"/>
    </row>
    <row r="579" spans="60:60" ht="36.75" customHeight="1" x14ac:dyDescent="0.25">
      <c r="BH579" s="60"/>
    </row>
    <row r="580" spans="60:60" ht="36.75" customHeight="1" x14ac:dyDescent="0.25">
      <c r="BH580" s="60"/>
    </row>
    <row r="581" spans="60:60" ht="36.75" customHeight="1" x14ac:dyDescent="0.25">
      <c r="BH581" s="60"/>
    </row>
    <row r="582" spans="60:60" ht="36.75" customHeight="1" x14ac:dyDescent="0.25">
      <c r="BH582" s="60"/>
    </row>
    <row r="583" spans="60:60" ht="36.75" customHeight="1" x14ac:dyDescent="0.25">
      <c r="BH583" s="60"/>
    </row>
    <row r="584" spans="60:60" ht="36.75" customHeight="1" x14ac:dyDescent="0.25">
      <c r="BH584" s="60"/>
    </row>
    <row r="585" spans="60:60" ht="36.75" customHeight="1" x14ac:dyDescent="0.25">
      <c r="BH585" s="60"/>
    </row>
    <row r="586" spans="60:60" ht="36.75" customHeight="1" x14ac:dyDescent="0.25">
      <c r="BH586" s="60"/>
    </row>
    <row r="587" spans="60:60" ht="36.75" customHeight="1" x14ac:dyDescent="0.25">
      <c r="BH587" s="60"/>
    </row>
    <row r="588" spans="60:60" ht="36.75" customHeight="1" x14ac:dyDescent="0.25">
      <c r="BH588" s="60"/>
    </row>
    <row r="589" spans="60:60" ht="36.75" customHeight="1" x14ac:dyDescent="0.25">
      <c r="BH589" s="60"/>
    </row>
    <row r="590" spans="60:60" ht="36.75" customHeight="1" x14ac:dyDescent="0.25">
      <c r="BH590" s="60"/>
    </row>
    <row r="591" spans="60:60" ht="36.75" customHeight="1" x14ac:dyDescent="0.25">
      <c r="BH591" s="60"/>
    </row>
    <row r="592" spans="60:60" ht="36.75" customHeight="1" x14ac:dyDescent="0.25">
      <c r="BH592" s="60"/>
    </row>
    <row r="593" spans="60:60" ht="36.75" customHeight="1" x14ac:dyDescent="0.25">
      <c r="BH593" s="60"/>
    </row>
    <row r="594" spans="60:60" ht="36.75" customHeight="1" x14ac:dyDescent="0.25">
      <c r="BH594" s="60"/>
    </row>
    <row r="595" spans="60:60" ht="36.75" customHeight="1" x14ac:dyDescent="0.25">
      <c r="BH595" s="60"/>
    </row>
    <row r="596" spans="60:60" ht="36.75" customHeight="1" x14ac:dyDescent="0.25">
      <c r="BH596" s="60"/>
    </row>
    <row r="597" spans="60:60" ht="36.75" customHeight="1" x14ac:dyDescent="0.25">
      <c r="BH597" s="60"/>
    </row>
    <row r="598" spans="60:60" ht="36.75" customHeight="1" x14ac:dyDescent="0.25">
      <c r="BH598" s="60"/>
    </row>
    <row r="599" spans="60:60" ht="36.75" customHeight="1" x14ac:dyDescent="0.25">
      <c r="BH599" s="60"/>
    </row>
    <row r="600" spans="60:60" ht="36.75" customHeight="1" x14ac:dyDescent="0.25">
      <c r="BH600" s="60"/>
    </row>
    <row r="601" spans="60:60" ht="36.75" customHeight="1" x14ac:dyDescent="0.25">
      <c r="BH601" s="60"/>
    </row>
    <row r="602" spans="60:60" ht="36.75" customHeight="1" x14ac:dyDescent="0.25">
      <c r="BH602" s="60"/>
    </row>
    <row r="603" spans="60:60" ht="36.75" customHeight="1" x14ac:dyDescent="0.25">
      <c r="BH603" s="60"/>
    </row>
    <row r="604" spans="60:60" ht="36.75" customHeight="1" x14ac:dyDescent="0.25">
      <c r="BH604" s="60"/>
    </row>
    <row r="605" spans="60:60" ht="36.75" customHeight="1" x14ac:dyDescent="0.25">
      <c r="BH605" s="60"/>
    </row>
    <row r="606" spans="60:60" ht="36.75" customHeight="1" x14ac:dyDescent="0.25">
      <c r="BH606" s="60"/>
    </row>
    <row r="607" spans="60:60" ht="36.75" customHeight="1" x14ac:dyDescent="0.25">
      <c r="BH607" s="60"/>
    </row>
    <row r="608" spans="60:60" ht="36.75" customHeight="1" x14ac:dyDescent="0.25">
      <c r="BH608" s="60"/>
    </row>
    <row r="609" spans="60:60" ht="36.75" customHeight="1" x14ac:dyDescent="0.25">
      <c r="BH609" s="60"/>
    </row>
    <row r="610" spans="60:60" ht="36.75" customHeight="1" x14ac:dyDescent="0.25">
      <c r="BH610" s="60"/>
    </row>
    <row r="611" spans="60:60" ht="36.75" customHeight="1" x14ac:dyDescent="0.25">
      <c r="BH611" s="60"/>
    </row>
    <row r="612" spans="60:60" ht="36.75" customHeight="1" x14ac:dyDescent="0.25">
      <c r="BH612" s="60"/>
    </row>
    <row r="613" spans="60:60" ht="36.75" customHeight="1" x14ac:dyDescent="0.25">
      <c r="BH613" s="60"/>
    </row>
    <row r="614" spans="60:60" ht="36.75" customHeight="1" x14ac:dyDescent="0.25">
      <c r="BH614" s="60"/>
    </row>
    <row r="615" spans="60:60" ht="36.75" customHeight="1" x14ac:dyDescent="0.25">
      <c r="BH615" s="60"/>
    </row>
    <row r="616" spans="60:60" ht="36.75" customHeight="1" x14ac:dyDescent="0.25">
      <c r="BH616" s="60"/>
    </row>
    <row r="617" spans="60:60" ht="36.75" customHeight="1" x14ac:dyDescent="0.25">
      <c r="BH617" s="60"/>
    </row>
    <row r="618" spans="60:60" ht="36.75" customHeight="1" x14ac:dyDescent="0.25">
      <c r="BH618" s="60"/>
    </row>
    <row r="619" spans="60:60" ht="36.75" customHeight="1" x14ac:dyDescent="0.25">
      <c r="BH619" s="60"/>
    </row>
    <row r="620" spans="60:60" ht="36.75" customHeight="1" x14ac:dyDescent="0.25">
      <c r="BH620" s="60"/>
    </row>
    <row r="621" spans="60:60" ht="36.75" customHeight="1" x14ac:dyDescent="0.25">
      <c r="BH621" s="60"/>
    </row>
    <row r="622" spans="60:60" ht="36.75" customHeight="1" x14ac:dyDescent="0.25">
      <c r="BH622" s="60"/>
    </row>
    <row r="623" spans="60:60" ht="36.75" customHeight="1" x14ac:dyDescent="0.25">
      <c r="BH623" s="60"/>
    </row>
    <row r="624" spans="60:60" ht="36.75" customHeight="1" x14ac:dyDescent="0.25">
      <c r="BH624" s="60"/>
    </row>
    <row r="625" spans="60:60" ht="36.75" customHeight="1" x14ac:dyDescent="0.25">
      <c r="BH625" s="60"/>
    </row>
    <row r="626" spans="60:60" ht="36.75" customHeight="1" x14ac:dyDescent="0.25">
      <c r="BH626" s="60"/>
    </row>
    <row r="627" spans="60:60" ht="36.75" customHeight="1" x14ac:dyDescent="0.25">
      <c r="BH627" s="60"/>
    </row>
    <row r="628" spans="60:60" ht="36.75" customHeight="1" x14ac:dyDescent="0.25">
      <c r="BH628" s="60"/>
    </row>
    <row r="629" spans="60:60" ht="36.75" customHeight="1" x14ac:dyDescent="0.25">
      <c r="BH629" s="60"/>
    </row>
    <row r="630" spans="60:60" ht="36.75" customHeight="1" x14ac:dyDescent="0.25">
      <c r="BH630" s="60"/>
    </row>
    <row r="631" spans="60:60" ht="36.75" customHeight="1" x14ac:dyDescent="0.25">
      <c r="BH631" s="60"/>
    </row>
    <row r="632" spans="60:60" ht="36.75" customHeight="1" x14ac:dyDescent="0.25">
      <c r="BH632" s="60"/>
    </row>
    <row r="633" spans="60:60" ht="36.75" customHeight="1" x14ac:dyDescent="0.25">
      <c r="BH633" s="60"/>
    </row>
    <row r="634" spans="60:60" ht="36.75" customHeight="1" x14ac:dyDescent="0.25">
      <c r="BH634" s="60"/>
    </row>
    <row r="635" spans="60:60" ht="36.75" customHeight="1" x14ac:dyDescent="0.25">
      <c r="BH635" s="60"/>
    </row>
    <row r="636" spans="60:60" ht="36.75" customHeight="1" x14ac:dyDescent="0.25">
      <c r="BH636" s="60"/>
    </row>
    <row r="637" spans="60:60" ht="36.75" customHeight="1" x14ac:dyDescent="0.25">
      <c r="BH637" s="60"/>
    </row>
    <row r="638" spans="60:60" ht="36.75" customHeight="1" x14ac:dyDescent="0.25">
      <c r="BH638" s="60"/>
    </row>
    <row r="639" spans="60:60" ht="36.75" customHeight="1" x14ac:dyDescent="0.25">
      <c r="BH639" s="60"/>
    </row>
    <row r="640" spans="60:60" ht="36.75" customHeight="1" x14ac:dyDescent="0.25">
      <c r="BH640" s="60"/>
    </row>
    <row r="641" spans="60:60" ht="36.75" customHeight="1" x14ac:dyDescent="0.25">
      <c r="BH641" s="60"/>
    </row>
    <row r="642" spans="60:60" ht="36.75" customHeight="1" x14ac:dyDescent="0.25">
      <c r="BH642" s="60"/>
    </row>
    <row r="643" spans="60:60" ht="36.75" customHeight="1" x14ac:dyDescent="0.25">
      <c r="BH643" s="60"/>
    </row>
    <row r="644" spans="60:60" ht="36.75" customHeight="1" x14ac:dyDescent="0.25">
      <c r="BH644" s="60"/>
    </row>
    <row r="645" spans="60:60" ht="36.75" customHeight="1" x14ac:dyDescent="0.25">
      <c r="BH645" s="60"/>
    </row>
    <row r="646" spans="60:60" ht="36.75" customHeight="1" x14ac:dyDescent="0.25">
      <c r="BH646" s="60"/>
    </row>
    <row r="647" spans="60:60" ht="36.75" customHeight="1" x14ac:dyDescent="0.25">
      <c r="BH647" s="60"/>
    </row>
    <row r="648" spans="60:60" ht="36.75" customHeight="1" x14ac:dyDescent="0.25">
      <c r="BH648" s="60"/>
    </row>
    <row r="649" spans="60:60" ht="36.75" customHeight="1" x14ac:dyDescent="0.25">
      <c r="BH649" s="60"/>
    </row>
    <row r="650" spans="60:60" ht="36.75" customHeight="1" x14ac:dyDescent="0.25">
      <c r="BH650" s="60"/>
    </row>
    <row r="651" spans="60:60" ht="36.75" customHeight="1" x14ac:dyDescent="0.25">
      <c r="BH651" s="60"/>
    </row>
    <row r="652" spans="60:60" ht="36.75" customHeight="1" x14ac:dyDescent="0.25">
      <c r="BH652" s="60"/>
    </row>
    <row r="653" spans="60:60" ht="36.75" customHeight="1" x14ac:dyDescent="0.25">
      <c r="BH653" s="60"/>
    </row>
    <row r="654" spans="60:60" ht="36.75" customHeight="1" x14ac:dyDescent="0.25">
      <c r="BH654" s="60"/>
    </row>
    <row r="655" spans="60:60" ht="36.75" customHeight="1" x14ac:dyDescent="0.25">
      <c r="BH655" s="60"/>
    </row>
    <row r="656" spans="60:60" ht="36.75" customHeight="1" x14ac:dyDescent="0.25">
      <c r="BH656" s="60"/>
    </row>
    <row r="657" spans="60:60" ht="36.75" customHeight="1" x14ac:dyDescent="0.25">
      <c r="BH657" s="60"/>
    </row>
    <row r="658" spans="60:60" ht="36.75" customHeight="1" x14ac:dyDescent="0.25">
      <c r="BH658" s="60"/>
    </row>
    <row r="659" spans="60:60" ht="36.75" customHeight="1" x14ac:dyDescent="0.25">
      <c r="BH659" s="60"/>
    </row>
    <row r="660" spans="60:60" ht="36.75" customHeight="1" x14ac:dyDescent="0.25">
      <c r="BH660" s="60"/>
    </row>
    <row r="661" spans="60:60" ht="36.75" customHeight="1" x14ac:dyDescent="0.25">
      <c r="BH661" s="60"/>
    </row>
    <row r="662" spans="60:60" ht="36.75" customHeight="1" x14ac:dyDescent="0.25">
      <c r="BH662" s="60"/>
    </row>
    <row r="663" spans="60:60" ht="36.75" customHeight="1" x14ac:dyDescent="0.25">
      <c r="BH663" s="60"/>
    </row>
    <row r="664" spans="60:60" ht="36.75" customHeight="1" x14ac:dyDescent="0.25">
      <c r="BH664" s="60"/>
    </row>
    <row r="665" spans="60:60" ht="36.75" customHeight="1" x14ac:dyDescent="0.25">
      <c r="BH665" s="60"/>
    </row>
    <row r="666" spans="60:60" ht="36.75" customHeight="1" x14ac:dyDescent="0.25">
      <c r="BH666" s="60"/>
    </row>
    <row r="667" spans="60:60" ht="36.75" customHeight="1" x14ac:dyDescent="0.25">
      <c r="BH667" s="60"/>
    </row>
    <row r="668" spans="60:60" ht="36.75" customHeight="1" x14ac:dyDescent="0.25">
      <c r="BH668" s="60"/>
    </row>
    <row r="669" spans="60:60" ht="36.75" customHeight="1" x14ac:dyDescent="0.25">
      <c r="BH669" s="60"/>
    </row>
    <row r="670" spans="60:60" ht="36.75" customHeight="1" x14ac:dyDescent="0.25">
      <c r="BH670" s="60"/>
    </row>
    <row r="671" spans="60:60" ht="36.75" customHeight="1" x14ac:dyDescent="0.25">
      <c r="BH671" s="60"/>
    </row>
    <row r="672" spans="60:60" ht="36.75" customHeight="1" x14ac:dyDescent="0.25">
      <c r="BH672" s="60"/>
    </row>
    <row r="673" spans="60:60" ht="36.75" customHeight="1" x14ac:dyDescent="0.25">
      <c r="BH673" s="60"/>
    </row>
    <row r="674" spans="60:60" ht="36.75" customHeight="1" x14ac:dyDescent="0.25">
      <c r="BH674" s="60"/>
    </row>
    <row r="675" spans="60:60" ht="36.75" customHeight="1" x14ac:dyDescent="0.25">
      <c r="BH675" s="60"/>
    </row>
    <row r="676" spans="60:60" ht="36.75" customHeight="1" x14ac:dyDescent="0.25">
      <c r="BH676" s="60"/>
    </row>
    <row r="677" spans="60:60" ht="36.75" customHeight="1" x14ac:dyDescent="0.25">
      <c r="BH677" s="60"/>
    </row>
    <row r="678" spans="60:60" ht="36.75" customHeight="1" x14ac:dyDescent="0.25">
      <c r="BH678" s="60"/>
    </row>
    <row r="679" spans="60:60" ht="36.75" customHeight="1" x14ac:dyDescent="0.25">
      <c r="BH679" s="60"/>
    </row>
    <row r="680" spans="60:60" ht="36.75" customHeight="1" x14ac:dyDescent="0.25">
      <c r="BH680" s="60"/>
    </row>
    <row r="681" spans="60:60" ht="36.75" customHeight="1" x14ac:dyDescent="0.25">
      <c r="BH681" s="60"/>
    </row>
    <row r="682" spans="60:60" ht="36.75" customHeight="1" x14ac:dyDescent="0.25">
      <c r="BH682" s="60"/>
    </row>
    <row r="683" spans="60:60" ht="36.75" customHeight="1" x14ac:dyDescent="0.25">
      <c r="BH683" s="60"/>
    </row>
    <row r="684" spans="60:60" ht="36.75" customHeight="1" x14ac:dyDescent="0.25">
      <c r="BH684" s="60"/>
    </row>
    <row r="685" spans="60:60" ht="36.75" customHeight="1" x14ac:dyDescent="0.25">
      <c r="BH685" s="60"/>
    </row>
    <row r="686" spans="60:60" ht="36.75" customHeight="1" x14ac:dyDescent="0.25">
      <c r="BH686" s="60"/>
    </row>
    <row r="687" spans="60:60" ht="36.75" customHeight="1" x14ac:dyDescent="0.25">
      <c r="BH687" s="60"/>
    </row>
    <row r="688" spans="60:60" ht="36.75" customHeight="1" x14ac:dyDescent="0.25">
      <c r="BH688" s="60"/>
    </row>
    <row r="689" spans="60:60" ht="36.75" customHeight="1" x14ac:dyDescent="0.25">
      <c r="BH689" s="60"/>
    </row>
    <row r="690" spans="60:60" ht="36.75" customHeight="1" x14ac:dyDescent="0.25">
      <c r="BH690" s="60"/>
    </row>
    <row r="691" spans="60:60" ht="36.75" customHeight="1" x14ac:dyDescent="0.25">
      <c r="BH691" s="60"/>
    </row>
    <row r="692" spans="60:60" ht="36.75" customHeight="1" x14ac:dyDescent="0.25">
      <c r="BH692" s="60"/>
    </row>
    <row r="693" spans="60:60" ht="36.75" customHeight="1" x14ac:dyDescent="0.25">
      <c r="BH693" s="60"/>
    </row>
    <row r="694" spans="60:60" ht="36.75" customHeight="1" x14ac:dyDescent="0.25">
      <c r="BH694" s="60"/>
    </row>
    <row r="695" spans="60:60" ht="36.75" customHeight="1" x14ac:dyDescent="0.25">
      <c r="BH695" s="60"/>
    </row>
    <row r="696" spans="60:60" ht="36.75" customHeight="1" x14ac:dyDescent="0.25">
      <c r="BH696" s="60"/>
    </row>
    <row r="697" spans="60:60" ht="36.75" customHeight="1" x14ac:dyDescent="0.25">
      <c r="BH697" s="60"/>
    </row>
    <row r="698" spans="60:60" ht="36.75" customHeight="1" x14ac:dyDescent="0.25">
      <c r="BH698" s="60"/>
    </row>
    <row r="699" spans="60:60" ht="36.75" customHeight="1" x14ac:dyDescent="0.25">
      <c r="BH699" s="60"/>
    </row>
    <row r="700" spans="60:60" ht="36.75" customHeight="1" x14ac:dyDescent="0.25">
      <c r="BH700" s="60"/>
    </row>
    <row r="701" spans="60:60" ht="36.75" customHeight="1" x14ac:dyDescent="0.25">
      <c r="BH701" s="60"/>
    </row>
    <row r="702" spans="60:60" ht="36.75" customHeight="1" x14ac:dyDescent="0.25">
      <c r="BH702" s="60"/>
    </row>
    <row r="703" spans="60:60" ht="36.75" customHeight="1" x14ac:dyDescent="0.25">
      <c r="BH703" s="60"/>
    </row>
    <row r="704" spans="60:60" ht="36.75" customHeight="1" x14ac:dyDescent="0.25">
      <c r="BH704" s="60"/>
    </row>
    <row r="705" spans="60:60" ht="36.75" customHeight="1" x14ac:dyDescent="0.25">
      <c r="BH705" s="60"/>
    </row>
    <row r="706" spans="60:60" ht="36.75" customHeight="1" x14ac:dyDescent="0.25">
      <c r="BH706" s="60"/>
    </row>
    <row r="707" spans="60:60" ht="36.75" customHeight="1" x14ac:dyDescent="0.25">
      <c r="BH707" s="60"/>
    </row>
    <row r="708" spans="60:60" ht="36.75" customHeight="1" x14ac:dyDescent="0.25">
      <c r="BH708" s="60"/>
    </row>
    <row r="709" spans="60:60" ht="36.75" customHeight="1" x14ac:dyDescent="0.25">
      <c r="BH709" s="60"/>
    </row>
    <row r="710" spans="60:60" ht="36.75" customHeight="1" x14ac:dyDescent="0.25">
      <c r="BH710" s="60"/>
    </row>
    <row r="711" spans="60:60" ht="36.75" customHeight="1" x14ac:dyDescent="0.25">
      <c r="BH711" s="60"/>
    </row>
    <row r="712" spans="60:60" ht="36.75" customHeight="1" x14ac:dyDescent="0.25">
      <c r="BH712" s="60"/>
    </row>
    <row r="713" spans="60:60" ht="36.75" customHeight="1" x14ac:dyDescent="0.25">
      <c r="BH713" s="60"/>
    </row>
    <row r="714" spans="60:60" ht="36.75" customHeight="1" x14ac:dyDescent="0.25">
      <c r="BH714" s="60"/>
    </row>
    <row r="715" spans="60:60" ht="36.75" customHeight="1" x14ac:dyDescent="0.25">
      <c r="BH715" s="60"/>
    </row>
    <row r="716" spans="60:60" ht="36.75" customHeight="1" x14ac:dyDescent="0.25">
      <c r="BH716" s="60"/>
    </row>
    <row r="717" spans="60:60" ht="36.75" customHeight="1" x14ac:dyDescent="0.25">
      <c r="BH717" s="60"/>
    </row>
    <row r="718" spans="60:60" ht="36.75" customHeight="1" x14ac:dyDescent="0.25">
      <c r="BH718" s="60"/>
    </row>
    <row r="719" spans="60:60" ht="36.75" customHeight="1" x14ac:dyDescent="0.25">
      <c r="BH719" s="60"/>
    </row>
    <row r="720" spans="60:60" ht="36.75" customHeight="1" x14ac:dyDescent="0.25">
      <c r="BH720" s="60"/>
    </row>
    <row r="721" spans="60:60" ht="36.75" customHeight="1" x14ac:dyDescent="0.25">
      <c r="BH721" s="60"/>
    </row>
    <row r="722" spans="60:60" ht="36.75" customHeight="1" x14ac:dyDescent="0.25">
      <c r="BH722" s="60"/>
    </row>
    <row r="723" spans="60:60" ht="36.75" customHeight="1" x14ac:dyDescent="0.25">
      <c r="BH723" s="60"/>
    </row>
    <row r="724" spans="60:60" ht="36.75" customHeight="1" x14ac:dyDescent="0.25">
      <c r="BH724" s="60"/>
    </row>
    <row r="725" spans="60:60" ht="36.75" customHeight="1" x14ac:dyDescent="0.25">
      <c r="BH725" s="60"/>
    </row>
    <row r="726" spans="60:60" ht="36.75" customHeight="1" x14ac:dyDescent="0.25">
      <c r="BH726" s="60"/>
    </row>
    <row r="727" spans="60:60" ht="36.75" customHeight="1" x14ac:dyDescent="0.25">
      <c r="BH727" s="60"/>
    </row>
    <row r="728" spans="60:60" ht="36.75" customHeight="1" x14ac:dyDescent="0.25">
      <c r="BH728" s="60"/>
    </row>
    <row r="729" spans="60:60" ht="36.75" customHeight="1" x14ac:dyDescent="0.25">
      <c r="BH729" s="60"/>
    </row>
    <row r="730" spans="60:60" ht="36.75" customHeight="1" x14ac:dyDescent="0.25">
      <c r="BH730" s="60"/>
    </row>
    <row r="731" spans="60:60" ht="36.75" customHeight="1" x14ac:dyDescent="0.25">
      <c r="BH731" s="60"/>
    </row>
    <row r="732" spans="60:60" ht="36.75" customHeight="1" x14ac:dyDescent="0.25">
      <c r="BH732" s="60"/>
    </row>
    <row r="733" spans="60:60" ht="36.75" customHeight="1" x14ac:dyDescent="0.25">
      <c r="BH733" s="60"/>
    </row>
    <row r="734" spans="60:60" ht="36.75" customHeight="1" x14ac:dyDescent="0.25">
      <c r="BH734" s="60"/>
    </row>
    <row r="735" spans="60:60" ht="36.75" customHeight="1" x14ac:dyDescent="0.25">
      <c r="BH735" s="60"/>
    </row>
    <row r="736" spans="60:60" ht="36.75" customHeight="1" x14ac:dyDescent="0.25">
      <c r="BH736" s="60"/>
    </row>
    <row r="737" spans="60:60" ht="36.75" customHeight="1" x14ac:dyDescent="0.25">
      <c r="BH737" s="60"/>
    </row>
    <row r="738" spans="60:60" ht="36.75" customHeight="1" x14ac:dyDescent="0.25">
      <c r="BH738" s="60"/>
    </row>
    <row r="739" spans="60:60" ht="36.75" customHeight="1" x14ac:dyDescent="0.25">
      <c r="BH739" s="60"/>
    </row>
    <row r="740" spans="60:60" ht="36.75" customHeight="1" x14ac:dyDescent="0.25">
      <c r="BH740" s="60"/>
    </row>
    <row r="741" spans="60:60" ht="36.75" customHeight="1" x14ac:dyDescent="0.25">
      <c r="BH741" s="60"/>
    </row>
    <row r="742" spans="60:60" ht="36.75" customHeight="1" x14ac:dyDescent="0.25">
      <c r="BH742" s="60"/>
    </row>
    <row r="743" spans="60:60" ht="36.75" customHeight="1" x14ac:dyDescent="0.25">
      <c r="BH743" s="60"/>
    </row>
    <row r="744" spans="60:60" ht="36.75" customHeight="1" x14ac:dyDescent="0.25">
      <c r="BH744" s="60"/>
    </row>
    <row r="745" spans="60:60" ht="36.75" customHeight="1" x14ac:dyDescent="0.25">
      <c r="BH745" s="60"/>
    </row>
    <row r="746" spans="60:60" ht="36.75" customHeight="1" x14ac:dyDescent="0.25">
      <c r="BH746" s="60"/>
    </row>
    <row r="747" spans="60:60" ht="36.75" customHeight="1" x14ac:dyDescent="0.25">
      <c r="BH747" s="60"/>
    </row>
    <row r="748" spans="60:60" ht="36.75" customHeight="1" x14ac:dyDescent="0.25">
      <c r="BH748" s="60"/>
    </row>
    <row r="749" spans="60:60" ht="36.75" customHeight="1" x14ac:dyDescent="0.25">
      <c r="BH749" s="60"/>
    </row>
    <row r="750" spans="60:60" ht="36.75" customHeight="1" x14ac:dyDescent="0.25">
      <c r="BH750" s="60"/>
    </row>
    <row r="751" spans="60:60" ht="36.75" customHeight="1" x14ac:dyDescent="0.25">
      <c r="BH751" s="60"/>
    </row>
    <row r="752" spans="60:60" ht="36.75" customHeight="1" x14ac:dyDescent="0.25">
      <c r="BH752" s="60"/>
    </row>
    <row r="753" spans="60:60" ht="36.75" customHeight="1" x14ac:dyDescent="0.25">
      <c r="BH753" s="60"/>
    </row>
    <row r="754" spans="60:60" ht="36.75" customHeight="1" x14ac:dyDescent="0.25">
      <c r="BH754" s="60"/>
    </row>
    <row r="755" spans="60:60" ht="36.75" customHeight="1" x14ac:dyDescent="0.25">
      <c r="BH755" s="60"/>
    </row>
    <row r="756" spans="60:60" ht="36.75" customHeight="1" x14ac:dyDescent="0.25">
      <c r="BH756" s="60"/>
    </row>
    <row r="757" spans="60:60" ht="36.75" customHeight="1" x14ac:dyDescent="0.25">
      <c r="BH757" s="60"/>
    </row>
    <row r="758" spans="60:60" ht="36.75" customHeight="1" x14ac:dyDescent="0.25">
      <c r="BH758" s="60"/>
    </row>
    <row r="759" spans="60:60" ht="36.75" customHeight="1" x14ac:dyDescent="0.25">
      <c r="BH759" s="60"/>
    </row>
    <row r="760" spans="60:60" ht="36.75" customHeight="1" x14ac:dyDescent="0.25">
      <c r="BH760" s="60"/>
    </row>
    <row r="761" spans="60:60" ht="36.75" customHeight="1" x14ac:dyDescent="0.25">
      <c r="BH761" s="60"/>
    </row>
    <row r="762" spans="60:60" ht="36.75" customHeight="1" x14ac:dyDescent="0.25">
      <c r="BH762" s="60"/>
    </row>
    <row r="763" spans="60:60" ht="36.75" customHeight="1" x14ac:dyDescent="0.25">
      <c r="BH763" s="60"/>
    </row>
    <row r="764" spans="60:60" ht="36.75" customHeight="1" x14ac:dyDescent="0.25">
      <c r="BH764" s="60"/>
    </row>
    <row r="765" spans="60:60" ht="36.75" customHeight="1" x14ac:dyDescent="0.25">
      <c r="BH765" s="60"/>
    </row>
    <row r="766" spans="60:60" ht="36.75" customHeight="1" x14ac:dyDescent="0.25">
      <c r="BH766" s="60"/>
    </row>
    <row r="767" spans="60:60" ht="36.75" customHeight="1" x14ac:dyDescent="0.25">
      <c r="BH767" s="60"/>
    </row>
    <row r="768" spans="60:60" ht="36.75" customHeight="1" x14ac:dyDescent="0.25">
      <c r="BH768" s="60"/>
    </row>
    <row r="769" spans="60:60" ht="36.75" customHeight="1" x14ac:dyDescent="0.25">
      <c r="BH769" s="60"/>
    </row>
    <row r="770" spans="60:60" ht="36.75" customHeight="1" x14ac:dyDescent="0.25">
      <c r="BH770" s="60"/>
    </row>
    <row r="771" spans="60:60" ht="36.75" customHeight="1" x14ac:dyDescent="0.25">
      <c r="BH771" s="60"/>
    </row>
    <row r="772" spans="60:60" ht="36.75" customHeight="1" x14ac:dyDescent="0.25">
      <c r="BH772" s="60"/>
    </row>
    <row r="773" spans="60:60" ht="36.75" customHeight="1" x14ac:dyDescent="0.25">
      <c r="BH773" s="60"/>
    </row>
    <row r="774" spans="60:60" ht="36.75" customHeight="1" x14ac:dyDescent="0.25">
      <c r="BH774" s="60"/>
    </row>
    <row r="775" spans="60:60" ht="36.75" customHeight="1" x14ac:dyDescent="0.25">
      <c r="BH775" s="60"/>
    </row>
    <row r="776" spans="60:60" ht="36.75" customHeight="1" x14ac:dyDescent="0.25">
      <c r="BH776" s="60"/>
    </row>
    <row r="777" spans="60:60" ht="36.75" customHeight="1" x14ac:dyDescent="0.25">
      <c r="BH777" s="60"/>
    </row>
    <row r="778" spans="60:60" ht="36.75" customHeight="1" x14ac:dyDescent="0.25">
      <c r="BH778" s="60"/>
    </row>
    <row r="779" spans="60:60" ht="36.75" customHeight="1" x14ac:dyDescent="0.25">
      <c r="BH779" s="60"/>
    </row>
    <row r="780" spans="60:60" ht="36.75" customHeight="1" x14ac:dyDescent="0.25">
      <c r="BH780" s="60"/>
    </row>
    <row r="781" spans="60:60" ht="36.75" customHeight="1" x14ac:dyDescent="0.25">
      <c r="BH781" s="60"/>
    </row>
    <row r="782" spans="60:60" ht="36.75" customHeight="1" x14ac:dyDescent="0.25">
      <c r="BH782" s="60"/>
    </row>
    <row r="783" spans="60:60" ht="36.75" customHeight="1" x14ac:dyDescent="0.25">
      <c r="BH783" s="60"/>
    </row>
    <row r="784" spans="60:60" ht="36.75" customHeight="1" x14ac:dyDescent="0.25">
      <c r="BH784" s="60"/>
    </row>
    <row r="785" spans="60:60" ht="36.75" customHeight="1" x14ac:dyDescent="0.25">
      <c r="BH785" s="60"/>
    </row>
    <row r="786" spans="60:60" ht="36.75" customHeight="1" x14ac:dyDescent="0.25">
      <c r="BH786" s="60"/>
    </row>
    <row r="787" spans="60:60" ht="36.75" customHeight="1" x14ac:dyDescent="0.25">
      <c r="BH787" s="60"/>
    </row>
    <row r="788" spans="60:60" ht="36.75" customHeight="1" x14ac:dyDescent="0.25">
      <c r="BH788" s="60"/>
    </row>
    <row r="789" spans="60:60" ht="36.75" customHeight="1" x14ac:dyDescent="0.25">
      <c r="BH789" s="60"/>
    </row>
    <row r="790" spans="60:60" ht="36.75" customHeight="1" x14ac:dyDescent="0.25">
      <c r="BH790" s="60"/>
    </row>
    <row r="791" spans="60:60" ht="36.75" customHeight="1" x14ac:dyDescent="0.25">
      <c r="BH791" s="60"/>
    </row>
    <row r="792" spans="60:60" ht="36.75" customHeight="1" x14ac:dyDescent="0.25">
      <c r="BH792" s="60"/>
    </row>
    <row r="793" spans="60:60" ht="36.75" customHeight="1" x14ac:dyDescent="0.25">
      <c r="BH793" s="60"/>
    </row>
    <row r="794" spans="60:60" ht="36.75" customHeight="1" x14ac:dyDescent="0.25">
      <c r="BH794" s="60"/>
    </row>
    <row r="795" spans="60:60" ht="36.75" customHeight="1" x14ac:dyDescent="0.25">
      <c r="BH795" s="60"/>
    </row>
    <row r="796" spans="60:60" ht="36.75" customHeight="1" x14ac:dyDescent="0.25">
      <c r="BH796" s="60"/>
    </row>
    <row r="797" spans="60:60" ht="36.75" customHeight="1" x14ac:dyDescent="0.25">
      <c r="BH797" s="60"/>
    </row>
    <row r="798" spans="60:60" ht="36.75" customHeight="1" x14ac:dyDescent="0.25">
      <c r="BH798" s="60"/>
    </row>
    <row r="799" spans="60:60" ht="36.75" customHeight="1" x14ac:dyDescent="0.25">
      <c r="BH799" s="60"/>
    </row>
    <row r="800" spans="60:60" ht="36.75" customHeight="1" x14ac:dyDescent="0.25">
      <c r="BH800" s="60"/>
    </row>
    <row r="801" spans="60:60" ht="36.75" customHeight="1" x14ac:dyDescent="0.25">
      <c r="BH801" s="60"/>
    </row>
    <row r="802" spans="60:60" ht="36.75" customHeight="1" x14ac:dyDescent="0.25">
      <c r="BH802" s="60"/>
    </row>
    <row r="803" spans="60:60" ht="36.75" customHeight="1" x14ac:dyDescent="0.25">
      <c r="BH803" s="60"/>
    </row>
    <row r="804" spans="60:60" ht="36.75" customHeight="1" x14ac:dyDescent="0.25">
      <c r="BH804" s="60"/>
    </row>
    <row r="805" spans="60:60" ht="36.75" customHeight="1" x14ac:dyDescent="0.25">
      <c r="BH805" s="60"/>
    </row>
    <row r="806" spans="60:60" ht="36.75" customHeight="1" x14ac:dyDescent="0.25">
      <c r="BH806" s="60"/>
    </row>
    <row r="807" spans="60:60" ht="36.75" customHeight="1" x14ac:dyDescent="0.25">
      <c r="BH807" s="60"/>
    </row>
    <row r="808" spans="60:60" ht="36.75" customHeight="1" x14ac:dyDescent="0.25">
      <c r="BH808" s="60"/>
    </row>
    <row r="809" spans="60:60" ht="36.75" customHeight="1" x14ac:dyDescent="0.25">
      <c r="BH809" s="60"/>
    </row>
    <row r="810" spans="60:60" ht="36.75" customHeight="1" x14ac:dyDescent="0.25">
      <c r="BH810" s="60"/>
    </row>
    <row r="811" spans="60:60" ht="36.75" customHeight="1" x14ac:dyDescent="0.25">
      <c r="BH811" s="60"/>
    </row>
    <row r="812" spans="60:60" ht="36.75" customHeight="1" x14ac:dyDescent="0.25">
      <c r="BH812" s="60"/>
    </row>
    <row r="813" spans="60:60" ht="36.75" customHeight="1" x14ac:dyDescent="0.25">
      <c r="BH813" s="60"/>
    </row>
    <row r="814" spans="60:60" ht="36.75" customHeight="1" x14ac:dyDescent="0.25">
      <c r="BH814" s="60"/>
    </row>
    <row r="815" spans="60:60" ht="36.75" customHeight="1" x14ac:dyDescent="0.25">
      <c r="BH815" s="60"/>
    </row>
    <row r="816" spans="60:60" ht="36.75" customHeight="1" x14ac:dyDescent="0.25">
      <c r="BH816" s="60"/>
    </row>
    <row r="817" spans="60:60" ht="36.75" customHeight="1" x14ac:dyDescent="0.25">
      <c r="BH817" s="60"/>
    </row>
    <row r="818" spans="60:60" ht="36.75" customHeight="1" x14ac:dyDescent="0.25">
      <c r="BH818" s="60"/>
    </row>
    <row r="819" spans="60:60" ht="36.75" customHeight="1" x14ac:dyDescent="0.25">
      <c r="BH819" s="60"/>
    </row>
    <row r="820" spans="60:60" ht="36.75" customHeight="1" x14ac:dyDescent="0.25">
      <c r="BH820" s="60"/>
    </row>
    <row r="821" spans="60:60" ht="36.75" customHeight="1" x14ac:dyDescent="0.25">
      <c r="BH821" s="60"/>
    </row>
    <row r="822" spans="60:60" ht="36.75" customHeight="1" x14ac:dyDescent="0.25">
      <c r="BH822" s="60"/>
    </row>
    <row r="823" spans="60:60" ht="36.75" customHeight="1" x14ac:dyDescent="0.25">
      <c r="BH823" s="60"/>
    </row>
    <row r="824" spans="60:60" ht="36.75" customHeight="1" x14ac:dyDescent="0.25">
      <c r="BH824" s="60"/>
    </row>
    <row r="825" spans="60:60" ht="36.75" customHeight="1" x14ac:dyDescent="0.25">
      <c r="BH825" s="60"/>
    </row>
    <row r="826" spans="60:60" ht="36.75" customHeight="1" x14ac:dyDescent="0.25">
      <c r="BH826" s="60"/>
    </row>
    <row r="827" spans="60:60" ht="36.75" customHeight="1" x14ac:dyDescent="0.25">
      <c r="BH827" s="60"/>
    </row>
    <row r="828" spans="60:60" ht="36.75" customHeight="1" x14ac:dyDescent="0.25">
      <c r="BH828" s="60"/>
    </row>
    <row r="829" spans="60:60" ht="36.75" customHeight="1" x14ac:dyDescent="0.25">
      <c r="BH829" s="60"/>
    </row>
    <row r="830" spans="60:60" ht="36.75" customHeight="1" x14ac:dyDescent="0.25">
      <c r="BH830" s="60"/>
    </row>
    <row r="831" spans="60:60" ht="36.75" customHeight="1" x14ac:dyDescent="0.25">
      <c r="BH831" s="60"/>
    </row>
    <row r="832" spans="60:60" ht="36.75" customHeight="1" x14ac:dyDescent="0.25">
      <c r="BH832" s="60"/>
    </row>
    <row r="833" spans="60:60" ht="36.75" customHeight="1" x14ac:dyDescent="0.25">
      <c r="BH833" s="60"/>
    </row>
    <row r="834" spans="60:60" ht="36.75" customHeight="1" x14ac:dyDescent="0.25">
      <c r="BH834" s="60"/>
    </row>
    <row r="835" spans="60:60" ht="36.75" customHeight="1" x14ac:dyDescent="0.25">
      <c r="BH835" s="60"/>
    </row>
    <row r="836" spans="60:60" ht="36.75" customHeight="1" x14ac:dyDescent="0.25">
      <c r="BH836" s="60"/>
    </row>
    <row r="837" spans="60:60" ht="36.75" customHeight="1" x14ac:dyDescent="0.25">
      <c r="BH837" s="60"/>
    </row>
    <row r="838" spans="60:60" ht="36.75" customHeight="1" x14ac:dyDescent="0.25">
      <c r="BH838" s="60"/>
    </row>
    <row r="839" spans="60:60" ht="36.75" customHeight="1" x14ac:dyDescent="0.25">
      <c r="BH839" s="60"/>
    </row>
    <row r="840" spans="60:60" ht="36.75" customHeight="1" x14ac:dyDescent="0.25">
      <c r="BH840" s="60"/>
    </row>
    <row r="841" spans="60:60" ht="36.75" customHeight="1" x14ac:dyDescent="0.25">
      <c r="BH841" s="60"/>
    </row>
    <row r="842" spans="60:60" ht="36.75" customHeight="1" x14ac:dyDescent="0.25">
      <c r="BH842" s="60"/>
    </row>
    <row r="843" spans="60:60" ht="36.75" customHeight="1" x14ac:dyDescent="0.25">
      <c r="BH843" s="60"/>
    </row>
    <row r="844" spans="60:60" ht="36.75" customHeight="1" x14ac:dyDescent="0.25">
      <c r="BH844" s="60"/>
    </row>
    <row r="845" spans="60:60" ht="36.75" customHeight="1" x14ac:dyDescent="0.25">
      <c r="BH845" s="60"/>
    </row>
    <row r="846" spans="60:60" ht="36.75" customHeight="1" x14ac:dyDescent="0.25">
      <c r="BH846" s="60"/>
    </row>
    <row r="847" spans="60:60" ht="36.75" customHeight="1" x14ac:dyDescent="0.25">
      <c r="BH847" s="60"/>
    </row>
    <row r="848" spans="60:60" ht="36.75" customHeight="1" x14ac:dyDescent="0.25">
      <c r="BH848" s="60"/>
    </row>
    <row r="849" spans="60:60" ht="36.75" customHeight="1" x14ac:dyDescent="0.25">
      <c r="BH849" s="60"/>
    </row>
    <row r="850" spans="60:60" ht="36.75" customHeight="1" x14ac:dyDescent="0.25">
      <c r="BH850" s="60"/>
    </row>
    <row r="851" spans="60:60" ht="36.75" customHeight="1" x14ac:dyDescent="0.25">
      <c r="BH851" s="60"/>
    </row>
    <row r="852" spans="60:60" ht="36.75" customHeight="1" x14ac:dyDescent="0.25">
      <c r="BH852" s="60"/>
    </row>
    <row r="853" spans="60:60" ht="36.75" customHeight="1" x14ac:dyDescent="0.25">
      <c r="BH853" s="60"/>
    </row>
    <row r="854" spans="60:60" ht="36.75" customHeight="1" x14ac:dyDescent="0.25">
      <c r="BH854" s="60"/>
    </row>
    <row r="855" spans="60:60" ht="36.75" customHeight="1" x14ac:dyDescent="0.25">
      <c r="BH855" s="60"/>
    </row>
    <row r="856" spans="60:60" ht="36.75" customHeight="1" x14ac:dyDescent="0.25">
      <c r="BH856" s="60"/>
    </row>
    <row r="857" spans="60:60" ht="36.75" customHeight="1" x14ac:dyDescent="0.25">
      <c r="BH857" s="60"/>
    </row>
    <row r="858" spans="60:60" ht="36.75" customHeight="1" x14ac:dyDescent="0.25">
      <c r="BH858" s="60"/>
    </row>
    <row r="859" spans="60:60" ht="36.75" customHeight="1" x14ac:dyDescent="0.25">
      <c r="BH859" s="60"/>
    </row>
    <row r="860" spans="60:60" ht="36.75" customHeight="1" x14ac:dyDescent="0.25">
      <c r="BH860" s="60"/>
    </row>
    <row r="861" spans="60:60" ht="36.75" customHeight="1" x14ac:dyDescent="0.25">
      <c r="BH861" s="60"/>
    </row>
    <row r="862" spans="60:60" ht="36.75" customHeight="1" x14ac:dyDescent="0.25">
      <c r="BH862" s="60"/>
    </row>
    <row r="863" spans="60:60" ht="36.75" customHeight="1" x14ac:dyDescent="0.25">
      <c r="BH863" s="60"/>
    </row>
    <row r="864" spans="60:60" ht="36.75" customHeight="1" x14ac:dyDescent="0.25">
      <c r="BH864" s="60"/>
    </row>
    <row r="865" spans="60:60" ht="36.75" customHeight="1" x14ac:dyDescent="0.25">
      <c r="BH865" s="60"/>
    </row>
    <row r="866" spans="60:60" ht="36.75" customHeight="1" x14ac:dyDescent="0.25">
      <c r="BH866" s="60"/>
    </row>
    <row r="867" spans="60:60" ht="36.75" customHeight="1" x14ac:dyDescent="0.25">
      <c r="BH867" s="60"/>
    </row>
    <row r="868" spans="60:60" ht="36.75" customHeight="1" x14ac:dyDescent="0.25">
      <c r="BH868" s="60"/>
    </row>
    <row r="869" spans="60:60" ht="36.75" customHeight="1" x14ac:dyDescent="0.25">
      <c r="BH869" s="60"/>
    </row>
    <row r="870" spans="60:60" ht="36.75" customHeight="1" x14ac:dyDescent="0.25">
      <c r="BH870" s="60"/>
    </row>
    <row r="871" spans="60:60" ht="36.75" customHeight="1" x14ac:dyDescent="0.25">
      <c r="BH871" s="60"/>
    </row>
    <row r="872" spans="60:60" ht="36.75" customHeight="1" x14ac:dyDescent="0.25">
      <c r="BH872" s="60"/>
    </row>
    <row r="873" spans="60:60" ht="36.75" customHeight="1" x14ac:dyDescent="0.25">
      <c r="BH873" s="60"/>
    </row>
    <row r="874" spans="60:60" ht="36.75" customHeight="1" x14ac:dyDescent="0.25">
      <c r="BH874" s="60"/>
    </row>
    <row r="875" spans="60:60" ht="36.75" customHeight="1" x14ac:dyDescent="0.25">
      <c r="BH875" s="60"/>
    </row>
    <row r="876" spans="60:60" ht="36.75" customHeight="1" x14ac:dyDescent="0.25">
      <c r="BH876" s="60"/>
    </row>
    <row r="877" spans="60:60" ht="36.75" customHeight="1" x14ac:dyDescent="0.25">
      <c r="BH877" s="60"/>
    </row>
    <row r="878" spans="60:60" ht="36.75" customHeight="1" x14ac:dyDescent="0.25">
      <c r="BH878" s="60"/>
    </row>
    <row r="879" spans="60:60" ht="36.75" customHeight="1" x14ac:dyDescent="0.25">
      <c r="BH879" s="60"/>
    </row>
    <row r="880" spans="60:60" ht="36.75" customHeight="1" x14ac:dyDescent="0.25">
      <c r="BH880" s="60"/>
    </row>
    <row r="881" spans="60:60" ht="36.75" customHeight="1" x14ac:dyDescent="0.25">
      <c r="BH881" s="60"/>
    </row>
    <row r="882" spans="60:60" ht="36.75" customHeight="1" x14ac:dyDescent="0.25">
      <c r="BH882" s="60"/>
    </row>
    <row r="883" spans="60:60" ht="36.75" customHeight="1" x14ac:dyDescent="0.25">
      <c r="BH883" s="60"/>
    </row>
    <row r="884" spans="60:60" ht="36.75" customHeight="1" x14ac:dyDescent="0.25">
      <c r="BH884" s="60"/>
    </row>
    <row r="885" spans="60:60" ht="36.75" customHeight="1" x14ac:dyDescent="0.25">
      <c r="BH885" s="60"/>
    </row>
    <row r="886" spans="60:60" ht="36.75" customHeight="1" x14ac:dyDescent="0.25">
      <c r="BH886" s="60"/>
    </row>
    <row r="887" spans="60:60" ht="36.75" customHeight="1" x14ac:dyDescent="0.25">
      <c r="BH887" s="60"/>
    </row>
    <row r="888" spans="60:60" ht="36.75" customHeight="1" x14ac:dyDescent="0.25">
      <c r="BH888" s="60"/>
    </row>
    <row r="889" spans="60:60" ht="36.75" customHeight="1" x14ac:dyDescent="0.25">
      <c r="BH889" s="60"/>
    </row>
    <row r="890" spans="60:60" ht="36.75" customHeight="1" x14ac:dyDescent="0.25">
      <c r="BH890" s="60"/>
    </row>
    <row r="891" spans="60:60" ht="36.75" customHeight="1" x14ac:dyDescent="0.25">
      <c r="BH891" s="60"/>
    </row>
    <row r="892" spans="60:60" ht="36.75" customHeight="1" x14ac:dyDescent="0.25">
      <c r="BH892" s="60"/>
    </row>
    <row r="893" spans="60:60" ht="36.75" customHeight="1" x14ac:dyDescent="0.25">
      <c r="BH893" s="60"/>
    </row>
    <row r="894" spans="60:60" ht="36.75" customHeight="1" x14ac:dyDescent="0.25">
      <c r="BH894" s="60"/>
    </row>
    <row r="895" spans="60:60" ht="36.75" customHeight="1" x14ac:dyDescent="0.25">
      <c r="BH895" s="60"/>
    </row>
    <row r="896" spans="60:60" ht="36.75" customHeight="1" x14ac:dyDescent="0.25">
      <c r="BH896" s="60"/>
    </row>
    <row r="897" spans="60:60" ht="36.75" customHeight="1" x14ac:dyDescent="0.25">
      <c r="BH897" s="60"/>
    </row>
    <row r="898" spans="60:60" ht="36.75" customHeight="1" x14ac:dyDescent="0.25">
      <c r="BH898" s="60"/>
    </row>
    <row r="899" spans="60:60" ht="36.75" customHeight="1" x14ac:dyDescent="0.25">
      <c r="BH899" s="60"/>
    </row>
    <row r="900" spans="60:60" ht="36.75" customHeight="1" x14ac:dyDescent="0.25">
      <c r="BH900" s="60"/>
    </row>
    <row r="901" spans="60:60" ht="36.75" customHeight="1" x14ac:dyDescent="0.25">
      <c r="BH901" s="60"/>
    </row>
    <row r="902" spans="60:60" ht="36.75" customHeight="1" x14ac:dyDescent="0.25">
      <c r="BH902" s="60"/>
    </row>
    <row r="903" spans="60:60" ht="36.75" customHeight="1" x14ac:dyDescent="0.25">
      <c r="BH903" s="60"/>
    </row>
    <row r="904" spans="60:60" ht="36.75" customHeight="1" x14ac:dyDescent="0.25">
      <c r="BH904" s="60"/>
    </row>
    <row r="905" spans="60:60" ht="36.75" customHeight="1" x14ac:dyDescent="0.25">
      <c r="BH905" s="60"/>
    </row>
    <row r="906" spans="60:60" ht="36.75" customHeight="1" x14ac:dyDescent="0.25">
      <c r="BH906" s="60"/>
    </row>
    <row r="907" spans="60:60" ht="36.75" customHeight="1" x14ac:dyDescent="0.25">
      <c r="BH907" s="60"/>
    </row>
    <row r="908" spans="60:60" ht="36.75" customHeight="1" x14ac:dyDescent="0.25">
      <c r="BH908" s="60"/>
    </row>
    <row r="909" spans="60:60" ht="36.75" customHeight="1" x14ac:dyDescent="0.25">
      <c r="BH909" s="60"/>
    </row>
    <row r="910" spans="60:60" ht="36.75" customHeight="1" x14ac:dyDescent="0.25">
      <c r="BH910" s="60"/>
    </row>
    <row r="911" spans="60:60" ht="36.75" customHeight="1" x14ac:dyDescent="0.25">
      <c r="BH911" s="60"/>
    </row>
    <row r="912" spans="60:60" ht="36.75" customHeight="1" x14ac:dyDescent="0.25">
      <c r="BH912" s="60"/>
    </row>
    <row r="913" spans="60:60" ht="36.75" customHeight="1" x14ac:dyDescent="0.25">
      <c r="BH913" s="60"/>
    </row>
    <row r="914" spans="60:60" ht="36.75" customHeight="1" x14ac:dyDescent="0.25">
      <c r="BH914" s="60"/>
    </row>
    <row r="915" spans="60:60" ht="36.75" customHeight="1" x14ac:dyDescent="0.25">
      <c r="BH915" s="60"/>
    </row>
    <row r="916" spans="60:60" ht="36.75" customHeight="1" x14ac:dyDescent="0.25">
      <c r="BH916" s="60"/>
    </row>
    <row r="917" spans="60:60" ht="36.75" customHeight="1" x14ac:dyDescent="0.25">
      <c r="BH917" s="60"/>
    </row>
    <row r="918" spans="60:60" ht="36.75" customHeight="1" x14ac:dyDescent="0.25">
      <c r="BH918" s="60"/>
    </row>
    <row r="919" spans="60:60" ht="36.75" customHeight="1" x14ac:dyDescent="0.25">
      <c r="BH919" s="60"/>
    </row>
    <row r="920" spans="60:60" ht="36.75" customHeight="1" x14ac:dyDescent="0.25">
      <c r="BH920" s="60"/>
    </row>
    <row r="921" spans="60:60" ht="36.75" customHeight="1" x14ac:dyDescent="0.25">
      <c r="BH921" s="60"/>
    </row>
    <row r="922" spans="60:60" ht="36.75" customHeight="1" x14ac:dyDescent="0.25">
      <c r="BH922" s="60"/>
    </row>
    <row r="923" spans="60:60" ht="36.75" customHeight="1" x14ac:dyDescent="0.25">
      <c r="BH923" s="60"/>
    </row>
    <row r="924" spans="60:60" ht="36.75" customHeight="1" x14ac:dyDescent="0.25">
      <c r="BH924" s="60"/>
    </row>
    <row r="925" spans="60:60" ht="36.75" customHeight="1" x14ac:dyDescent="0.25">
      <c r="BH925" s="60"/>
    </row>
    <row r="926" spans="60:60" ht="36.75" customHeight="1" x14ac:dyDescent="0.25">
      <c r="BH926" s="60"/>
    </row>
    <row r="927" spans="60:60" ht="36.75" customHeight="1" x14ac:dyDescent="0.25">
      <c r="BH927" s="60"/>
    </row>
    <row r="928" spans="60:60" ht="36.75" customHeight="1" x14ac:dyDescent="0.25">
      <c r="BH928" s="60"/>
    </row>
    <row r="929" spans="60:60" ht="36.75" customHeight="1" x14ac:dyDescent="0.25">
      <c r="BH929" s="60"/>
    </row>
    <row r="930" spans="60:60" ht="36.75" customHeight="1" x14ac:dyDescent="0.25">
      <c r="BH930" s="60"/>
    </row>
    <row r="931" spans="60:60" ht="36.75" customHeight="1" x14ac:dyDescent="0.25">
      <c r="BH931" s="60"/>
    </row>
    <row r="932" spans="60:60" ht="36.75" customHeight="1" x14ac:dyDescent="0.25">
      <c r="BH932" s="60"/>
    </row>
    <row r="933" spans="60:60" ht="36.75" customHeight="1" x14ac:dyDescent="0.25">
      <c r="BH933" s="60"/>
    </row>
    <row r="934" spans="60:60" ht="36.75" customHeight="1" x14ac:dyDescent="0.25">
      <c r="BH934" s="60"/>
    </row>
    <row r="935" spans="60:60" ht="36.75" customHeight="1" x14ac:dyDescent="0.25">
      <c r="BH935" s="60"/>
    </row>
    <row r="936" spans="60:60" ht="36.75" customHeight="1" x14ac:dyDescent="0.25">
      <c r="BH936" s="60"/>
    </row>
    <row r="937" spans="60:60" ht="36.75" customHeight="1" x14ac:dyDescent="0.25">
      <c r="BH937" s="60"/>
    </row>
    <row r="938" spans="60:60" ht="36.75" customHeight="1" x14ac:dyDescent="0.25">
      <c r="BH938" s="60"/>
    </row>
    <row r="939" spans="60:60" ht="36.75" customHeight="1" x14ac:dyDescent="0.25">
      <c r="BH939" s="60"/>
    </row>
    <row r="940" spans="60:60" ht="36.75" customHeight="1" x14ac:dyDescent="0.25">
      <c r="BH940" s="60"/>
    </row>
    <row r="941" spans="60:60" ht="36.75" customHeight="1" x14ac:dyDescent="0.25">
      <c r="BH941" s="60"/>
    </row>
    <row r="942" spans="60:60" ht="36.75" customHeight="1" x14ac:dyDescent="0.25">
      <c r="BH942" s="60"/>
    </row>
    <row r="943" spans="60:60" ht="36.75" customHeight="1" x14ac:dyDescent="0.25">
      <c r="BH943" s="60"/>
    </row>
    <row r="944" spans="60:60" ht="36.75" customHeight="1" x14ac:dyDescent="0.25">
      <c r="BH944" s="60"/>
    </row>
    <row r="945" spans="60:60" ht="36.75" customHeight="1" x14ac:dyDescent="0.25">
      <c r="BH945" s="60"/>
    </row>
    <row r="946" spans="60:60" ht="36.75" customHeight="1" x14ac:dyDescent="0.25">
      <c r="BH946" s="60"/>
    </row>
    <row r="947" spans="60:60" ht="36.75" customHeight="1" x14ac:dyDescent="0.25">
      <c r="BH947" s="60"/>
    </row>
    <row r="948" spans="60:60" ht="36.75" customHeight="1" x14ac:dyDescent="0.25">
      <c r="BH948" s="60"/>
    </row>
    <row r="949" spans="60:60" ht="36.75" customHeight="1" x14ac:dyDescent="0.25">
      <c r="BH949" s="60"/>
    </row>
    <row r="950" spans="60:60" ht="36.75" customHeight="1" x14ac:dyDescent="0.25">
      <c r="BH950" s="60"/>
    </row>
    <row r="951" spans="60:60" ht="36.75" customHeight="1" x14ac:dyDescent="0.25">
      <c r="BH951" s="60"/>
    </row>
    <row r="952" spans="60:60" ht="36.75" customHeight="1" x14ac:dyDescent="0.25">
      <c r="BH952" s="60"/>
    </row>
    <row r="953" spans="60:60" ht="36.75" customHeight="1" x14ac:dyDescent="0.25">
      <c r="BH953" s="60"/>
    </row>
    <row r="954" spans="60:60" ht="36.75" customHeight="1" x14ac:dyDescent="0.25">
      <c r="BH954" s="60"/>
    </row>
    <row r="955" spans="60:60" ht="36.75" customHeight="1" x14ac:dyDescent="0.25">
      <c r="BH955" s="60"/>
    </row>
    <row r="956" spans="60:60" ht="36.75" customHeight="1" x14ac:dyDescent="0.25">
      <c r="BH956" s="60"/>
    </row>
    <row r="957" spans="60:60" ht="36.75" customHeight="1" x14ac:dyDescent="0.25">
      <c r="BH957" s="60"/>
    </row>
    <row r="958" spans="60:60" ht="36.75" customHeight="1" x14ac:dyDescent="0.25">
      <c r="BH958" s="60"/>
    </row>
    <row r="959" spans="60:60" ht="36.75" customHeight="1" x14ac:dyDescent="0.25">
      <c r="BH959" s="60"/>
    </row>
    <row r="960" spans="60:60" ht="36.75" customHeight="1" x14ac:dyDescent="0.25">
      <c r="BH960" s="60"/>
    </row>
    <row r="961" spans="60:60" ht="36.75" customHeight="1" x14ac:dyDescent="0.25">
      <c r="BH961" s="60"/>
    </row>
    <row r="962" spans="60:60" ht="36.75" customHeight="1" x14ac:dyDescent="0.25">
      <c r="BH962" s="60"/>
    </row>
    <row r="963" spans="60:60" ht="36.75" customHeight="1" x14ac:dyDescent="0.25">
      <c r="BH963" s="60"/>
    </row>
    <row r="964" spans="60:60" ht="36.75" customHeight="1" x14ac:dyDescent="0.25">
      <c r="BH964" s="60"/>
    </row>
    <row r="965" spans="60:60" ht="36.75" customHeight="1" x14ac:dyDescent="0.25">
      <c r="BH965" s="60"/>
    </row>
    <row r="966" spans="60:60" ht="36.75" customHeight="1" x14ac:dyDescent="0.25">
      <c r="BH966" s="60"/>
    </row>
    <row r="967" spans="60:60" ht="36.75" customHeight="1" x14ac:dyDescent="0.25">
      <c r="BH967" s="60"/>
    </row>
    <row r="968" spans="60:60" ht="36.75" customHeight="1" x14ac:dyDescent="0.25">
      <c r="BH968" s="60"/>
    </row>
    <row r="969" spans="60:60" ht="36.75" customHeight="1" x14ac:dyDescent="0.25">
      <c r="BH969" s="60"/>
    </row>
    <row r="970" spans="60:60" ht="36.75" customHeight="1" x14ac:dyDescent="0.25">
      <c r="BH970" s="60"/>
    </row>
    <row r="971" spans="60:60" ht="36.75" customHeight="1" x14ac:dyDescent="0.25">
      <c r="BH971" s="60"/>
    </row>
    <row r="972" spans="60:60" ht="36.75" customHeight="1" x14ac:dyDescent="0.25">
      <c r="BH972" s="60"/>
    </row>
    <row r="973" spans="60:60" ht="36.75" customHeight="1" x14ac:dyDescent="0.25">
      <c r="BH973" s="60"/>
    </row>
    <row r="974" spans="60:60" ht="36.75" customHeight="1" x14ac:dyDescent="0.25">
      <c r="BH974" s="60"/>
    </row>
    <row r="975" spans="60:60" ht="36.75" customHeight="1" x14ac:dyDescent="0.25">
      <c r="BH975" s="60"/>
    </row>
    <row r="976" spans="60:60" ht="36.75" customHeight="1" x14ac:dyDescent="0.25">
      <c r="BH976" s="60"/>
    </row>
    <row r="977" spans="60:60" ht="36.75" customHeight="1" x14ac:dyDescent="0.25">
      <c r="BH977" s="60"/>
    </row>
    <row r="978" spans="60:60" ht="36.75" customHeight="1" x14ac:dyDescent="0.25">
      <c r="BH978" s="60"/>
    </row>
    <row r="979" spans="60:60" ht="36.75" customHeight="1" x14ac:dyDescent="0.25">
      <c r="BH979" s="60"/>
    </row>
    <row r="980" spans="60:60" ht="36.75" customHeight="1" x14ac:dyDescent="0.25">
      <c r="BH980" s="60"/>
    </row>
    <row r="981" spans="60:60" ht="36.75" customHeight="1" x14ac:dyDescent="0.25">
      <c r="BH981" s="60"/>
    </row>
    <row r="982" spans="60:60" ht="36.75" customHeight="1" x14ac:dyDescent="0.25">
      <c r="BH982" s="60"/>
    </row>
    <row r="983" spans="60:60" ht="36.75" customHeight="1" x14ac:dyDescent="0.25">
      <c r="BH983" s="60"/>
    </row>
    <row r="984" spans="60:60" ht="36.75" customHeight="1" x14ac:dyDescent="0.25">
      <c r="BH984" s="60"/>
    </row>
    <row r="985" spans="60:60" ht="36.75" customHeight="1" x14ac:dyDescent="0.25">
      <c r="BH985" s="60"/>
    </row>
    <row r="986" spans="60:60" ht="36.75" customHeight="1" x14ac:dyDescent="0.25">
      <c r="BH986" s="60"/>
    </row>
    <row r="987" spans="60:60" ht="36.75" customHeight="1" x14ac:dyDescent="0.25">
      <c r="BH987" s="60"/>
    </row>
    <row r="988" spans="60:60" ht="36.75" customHeight="1" x14ac:dyDescent="0.25">
      <c r="BH988" s="60"/>
    </row>
    <row r="989" spans="60:60" ht="36.75" customHeight="1" x14ac:dyDescent="0.25">
      <c r="BH989" s="60"/>
    </row>
    <row r="990" spans="60:60" ht="36.75" customHeight="1" x14ac:dyDescent="0.25">
      <c r="BH990" s="60"/>
    </row>
    <row r="991" spans="60:60" ht="36.75" customHeight="1" x14ac:dyDescent="0.25">
      <c r="BH991" s="60"/>
    </row>
    <row r="992" spans="60:60" ht="36.75" customHeight="1" x14ac:dyDescent="0.25">
      <c r="BH992" s="60"/>
    </row>
    <row r="993" spans="60:60" ht="36.75" customHeight="1" x14ac:dyDescent="0.25">
      <c r="BH993" s="60"/>
    </row>
    <row r="994" spans="60:60" ht="36.75" customHeight="1" x14ac:dyDescent="0.25">
      <c r="BH994" s="60"/>
    </row>
    <row r="995" spans="60:60" ht="36.75" customHeight="1" x14ac:dyDescent="0.25">
      <c r="BH995" s="60"/>
    </row>
    <row r="996" spans="60:60" ht="36.75" customHeight="1" x14ac:dyDescent="0.25">
      <c r="BH996" s="60"/>
    </row>
    <row r="997" spans="60:60" ht="36.75" customHeight="1" x14ac:dyDescent="0.25">
      <c r="BH997" s="60"/>
    </row>
    <row r="998" spans="60:60" ht="36.75" customHeight="1" x14ac:dyDescent="0.25">
      <c r="BH998" s="60"/>
    </row>
    <row r="999" spans="60:60" ht="36.75" customHeight="1" x14ac:dyDescent="0.25">
      <c r="BH999" s="60"/>
    </row>
    <row r="1000" spans="60:60" ht="36.75" customHeight="1" x14ac:dyDescent="0.25">
      <c r="BH1000" s="60"/>
    </row>
    <row r="1001" spans="60:60" ht="36.75" customHeight="1" x14ac:dyDescent="0.25">
      <c r="BH1001" s="60"/>
    </row>
    <row r="1002" spans="60:60" ht="36.75" customHeight="1" x14ac:dyDescent="0.25">
      <c r="BH1002" s="60"/>
    </row>
    <row r="1003" spans="60:60" ht="36.75" customHeight="1" x14ac:dyDescent="0.25">
      <c r="BH1003" s="60"/>
    </row>
    <row r="1004" spans="60:60" ht="36.75" customHeight="1" x14ac:dyDescent="0.25">
      <c r="BH1004" s="60"/>
    </row>
    <row r="1005" spans="60:60" ht="36.75" customHeight="1" x14ac:dyDescent="0.25">
      <c r="BH1005" s="60"/>
    </row>
    <row r="1006" spans="60:60" ht="36.75" customHeight="1" x14ac:dyDescent="0.25">
      <c r="BH1006" s="60"/>
    </row>
    <row r="1007" spans="60:60" ht="36.75" customHeight="1" x14ac:dyDescent="0.25">
      <c r="BH1007" s="60"/>
    </row>
    <row r="1008" spans="60:60" ht="36.75" customHeight="1" x14ac:dyDescent="0.25">
      <c r="BH1008" s="60"/>
    </row>
    <row r="1009" spans="60:60" ht="36.75" customHeight="1" x14ac:dyDescent="0.25">
      <c r="BH1009" s="60"/>
    </row>
    <row r="1010" spans="60:60" ht="36.75" customHeight="1" x14ac:dyDescent="0.25">
      <c r="BH1010" s="60"/>
    </row>
    <row r="1011" spans="60:60" ht="36.75" customHeight="1" x14ac:dyDescent="0.25">
      <c r="BH1011" s="60"/>
    </row>
    <row r="1012" spans="60:60" ht="36.75" customHeight="1" x14ac:dyDescent="0.25">
      <c r="BH1012" s="60"/>
    </row>
    <row r="1013" spans="60:60" ht="36.75" customHeight="1" x14ac:dyDescent="0.25">
      <c r="BH1013" s="60"/>
    </row>
    <row r="1014" spans="60:60" ht="36.75" customHeight="1" x14ac:dyDescent="0.25">
      <c r="BH1014" s="60"/>
    </row>
    <row r="1015" spans="60:60" ht="36.75" customHeight="1" x14ac:dyDescent="0.25">
      <c r="BH1015" s="60"/>
    </row>
    <row r="1016" spans="60:60" ht="36.75" customHeight="1" x14ac:dyDescent="0.25">
      <c r="BH1016" s="60"/>
    </row>
    <row r="1017" spans="60:60" ht="36.75" customHeight="1" x14ac:dyDescent="0.25">
      <c r="BH1017" s="60"/>
    </row>
    <row r="1018" spans="60:60" ht="36.75" customHeight="1" x14ac:dyDescent="0.25">
      <c r="BH1018" s="60"/>
    </row>
    <row r="1019" spans="60:60" ht="36.75" customHeight="1" x14ac:dyDescent="0.25">
      <c r="BH1019" s="60"/>
    </row>
    <row r="1020" spans="60:60" ht="36.75" customHeight="1" x14ac:dyDescent="0.25">
      <c r="BH1020" s="60"/>
    </row>
    <row r="1021" spans="60:60" ht="36.75" customHeight="1" x14ac:dyDescent="0.25">
      <c r="BH1021" s="60"/>
    </row>
    <row r="1022" spans="60:60" ht="36.75" customHeight="1" x14ac:dyDescent="0.25">
      <c r="BH1022" s="60"/>
    </row>
    <row r="1023" spans="60:60" ht="36.75" customHeight="1" x14ac:dyDescent="0.25">
      <c r="BH1023" s="60"/>
    </row>
    <row r="1024" spans="60:60" ht="36.75" customHeight="1" x14ac:dyDescent="0.25">
      <c r="BH1024" s="60"/>
    </row>
    <row r="1025" spans="60:60" ht="36.75" customHeight="1" x14ac:dyDescent="0.25">
      <c r="BH1025" s="60"/>
    </row>
    <row r="1026" spans="60:60" ht="36.75" customHeight="1" x14ac:dyDescent="0.25">
      <c r="BH1026" s="60"/>
    </row>
    <row r="1027" spans="60:60" ht="36.75" customHeight="1" x14ac:dyDescent="0.25">
      <c r="BH1027" s="60"/>
    </row>
    <row r="1028" spans="60:60" ht="36.75" customHeight="1" x14ac:dyDescent="0.25">
      <c r="BH1028" s="60"/>
    </row>
    <row r="1029" spans="60:60" ht="36.75" customHeight="1" x14ac:dyDescent="0.25">
      <c r="BH1029" s="60"/>
    </row>
    <row r="1030" spans="60:60" ht="36.75" customHeight="1" x14ac:dyDescent="0.25">
      <c r="BH1030" s="60"/>
    </row>
    <row r="1031" spans="60:60" ht="36.75" customHeight="1" x14ac:dyDescent="0.25">
      <c r="BH1031" s="60"/>
    </row>
    <row r="1032" spans="60:60" ht="36.75" customHeight="1" x14ac:dyDescent="0.25">
      <c r="BH1032" s="60"/>
    </row>
    <row r="1033" spans="60:60" ht="36.75" customHeight="1" x14ac:dyDescent="0.25">
      <c r="BH1033" s="60"/>
    </row>
    <row r="1034" spans="60:60" ht="36.75" customHeight="1" x14ac:dyDescent="0.25">
      <c r="BH1034" s="60"/>
    </row>
    <row r="1035" spans="60:60" ht="36.75" customHeight="1" x14ac:dyDescent="0.25">
      <c r="BH1035" s="60"/>
    </row>
    <row r="1036" spans="60:60" ht="36.75" customHeight="1" x14ac:dyDescent="0.25">
      <c r="BH1036" s="60"/>
    </row>
    <row r="1037" spans="60:60" ht="36.75" customHeight="1" x14ac:dyDescent="0.25">
      <c r="BH1037" s="60"/>
    </row>
    <row r="1038" spans="60:60" ht="36.75" customHeight="1" x14ac:dyDescent="0.25">
      <c r="BH1038" s="60"/>
    </row>
    <row r="1039" spans="60:60" ht="36.75" customHeight="1" x14ac:dyDescent="0.25">
      <c r="BH1039" s="60"/>
    </row>
    <row r="1040" spans="60:60" ht="36.75" customHeight="1" x14ac:dyDescent="0.25">
      <c r="BH1040" s="60"/>
    </row>
    <row r="1041" spans="60:60" ht="36.75" customHeight="1" x14ac:dyDescent="0.25">
      <c r="BH1041" s="60"/>
    </row>
    <row r="1042" spans="60:60" ht="36.75" customHeight="1" x14ac:dyDescent="0.25">
      <c r="BH1042" s="60"/>
    </row>
    <row r="1043" spans="60:60" ht="36.75" customHeight="1" x14ac:dyDescent="0.25">
      <c r="BH1043" s="60"/>
    </row>
    <row r="1044" spans="60:60" ht="36.75" customHeight="1" x14ac:dyDescent="0.25">
      <c r="BH1044" s="60"/>
    </row>
    <row r="1045" spans="60:60" ht="36.75" customHeight="1" x14ac:dyDescent="0.25">
      <c r="BH1045" s="60"/>
    </row>
    <row r="1046" spans="60:60" ht="36.75" customHeight="1" x14ac:dyDescent="0.25">
      <c r="BH1046" s="60"/>
    </row>
    <row r="1047" spans="60:60" ht="36.75" customHeight="1" x14ac:dyDescent="0.25">
      <c r="BH1047" s="60"/>
    </row>
    <row r="1048" spans="60:60" ht="36.75" customHeight="1" x14ac:dyDescent="0.25">
      <c r="BH1048" s="60"/>
    </row>
    <row r="1049" spans="60:60" ht="36.75" customHeight="1" x14ac:dyDescent="0.25">
      <c r="BH1049" s="60"/>
    </row>
    <row r="1050" spans="60:60" ht="36.75" customHeight="1" x14ac:dyDescent="0.25">
      <c r="BH1050" s="60"/>
    </row>
    <row r="1051" spans="60:60" ht="36.75" customHeight="1" x14ac:dyDescent="0.25">
      <c r="BH1051" s="60"/>
    </row>
    <row r="1052" spans="60:60" ht="36.75" customHeight="1" x14ac:dyDescent="0.25">
      <c r="BH1052" s="60"/>
    </row>
    <row r="1053" spans="60:60" ht="36.75" customHeight="1" x14ac:dyDescent="0.25">
      <c r="BH1053" s="60"/>
    </row>
    <row r="1054" spans="60:60" ht="36.75" customHeight="1" x14ac:dyDescent="0.25">
      <c r="BH1054" s="60"/>
    </row>
    <row r="1055" spans="60:60" ht="36.75" customHeight="1" x14ac:dyDescent="0.25">
      <c r="BH1055" s="60"/>
    </row>
    <row r="1056" spans="60:60" ht="36.75" customHeight="1" x14ac:dyDescent="0.25">
      <c r="BH1056" s="60"/>
    </row>
    <row r="1057" spans="60:60" ht="36.75" customHeight="1" x14ac:dyDescent="0.25">
      <c r="BH1057" s="60"/>
    </row>
    <row r="1058" spans="60:60" ht="36.75" customHeight="1" x14ac:dyDescent="0.25">
      <c r="BH1058" s="60"/>
    </row>
    <row r="1059" spans="60:60" ht="36.75" customHeight="1" x14ac:dyDescent="0.25">
      <c r="BH1059" s="60"/>
    </row>
    <row r="1060" spans="60:60" ht="36.75" customHeight="1" x14ac:dyDescent="0.25">
      <c r="BH1060" s="60"/>
    </row>
    <row r="1061" spans="60:60" ht="36.75" customHeight="1" x14ac:dyDescent="0.25">
      <c r="BH1061" s="60"/>
    </row>
    <row r="1062" spans="60:60" ht="36.75" customHeight="1" x14ac:dyDescent="0.25">
      <c r="BH1062" s="60"/>
    </row>
    <row r="1063" spans="60:60" ht="36.75" customHeight="1" x14ac:dyDescent="0.25">
      <c r="BH1063" s="60"/>
    </row>
    <row r="1064" spans="60:60" ht="36.75" customHeight="1" x14ac:dyDescent="0.25">
      <c r="BH1064" s="60"/>
    </row>
    <row r="1065" spans="60:60" ht="36.75" customHeight="1" x14ac:dyDescent="0.25">
      <c r="BH1065" s="60"/>
    </row>
    <row r="1066" spans="60:60" ht="36.75" customHeight="1" x14ac:dyDescent="0.25">
      <c r="BH1066" s="60"/>
    </row>
    <row r="1067" spans="60:60" ht="36.75" customHeight="1" x14ac:dyDescent="0.25">
      <c r="BH1067" s="60"/>
    </row>
    <row r="1068" spans="60:60" ht="36.75" customHeight="1" x14ac:dyDescent="0.25">
      <c r="BH1068" s="60"/>
    </row>
    <row r="1069" spans="60:60" ht="36.75" customHeight="1" x14ac:dyDescent="0.25">
      <c r="BH1069" s="60"/>
    </row>
    <row r="1070" spans="60:60" ht="36.75" customHeight="1" x14ac:dyDescent="0.25">
      <c r="BH1070" s="60"/>
    </row>
    <row r="1071" spans="60:60" ht="36.75" customHeight="1" x14ac:dyDescent="0.25">
      <c r="BH1071" s="60"/>
    </row>
    <row r="1072" spans="60:60" ht="36.75" customHeight="1" x14ac:dyDescent="0.25">
      <c r="BH1072" s="60"/>
    </row>
    <row r="1073" spans="60:60" ht="36.75" customHeight="1" x14ac:dyDescent="0.25">
      <c r="BH1073" s="60"/>
    </row>
    <row r="1074" spans="60:60" ht="36.75" customHeight="1" x14ac:dyDescent="0.25">
      <c r="BH1074" s="60"/>
    </row>
    <row r="1075" spans="60:60" ht="36.75" customHeight="1" x14ac:dyDescent="0.25">
      <c r="BH1075" s="60"/>
    </row>
    <row r="1076" spans="60:60" ht="36.75" customHeight="1" x14ac:dyDescent="0.25">
      <c r="BH1076" s="60"/>
    </row>
    <row r="1077" spans="60:60" ht="36.75" customHeight="1" x14ac:dyDescent="0.25">
      <c r="BH1077" s="60"/>
    </row>
    <row r="1078" spans="60:60" ht="36.75" customHeight="1" x14ac:dyDescent="0.25">
      <c r="BH1078" s="60"/>
    </row>
    <row r="1079" spans="60:60" ht="36.75" customHeight="1" x14ac:dyDescent="0.25">
      <c r="BH1079" s="60"/>
    </row>
    <row r="1080" spans="60:60" ht="36.75" customHeight="1" x14ac:dyDescent="0.25">
      <c r="BH1080" s="60"/>
    </row>
    <row r="1081" spans="60:60" ht="36.75" customHeight="1" x14ac:dyDescent="0.25">
      <c r="BH1081" s="60"/>
    </row>
    <row r="1082" spans="60:60" ht="36.75" customHeight="1" x14ac:dyDescent="0.25">
      <c r="BH1082" s="60"/>
    </row>
    <row r="1083" spans="60:60" ht="36.75" customHeight="1" x14ac:dyDescent="0.25">
      <c r="BH1083" s="60"/>
    </row>
    <row r="1084" spans="60:60" ht="36.75" customHeight="1" x14ac:dyDescent="0.25">
      <c r="BH1084" s="60"/>
    </row>
    <row r="1085" spans="60:60" ht="36.75" customHeight="1" x14ac:dyDescent="0.25">
      <c r="BH1085" s="60"/>
    </row>
    <row r="1086" spans="60:60" ht="36.75" customHeight="1" x14ac:dyDescent="0.25">
      <c r="BH1086" s="60"/>
    </row>
    <row r="1087" spans="60:60" ht="36.75" customHeight="1" x14ac:dyDescent="0.25">
      <c r="BH1087" s="60"/>
    </row>
    <row r="1088" spans="60:60" ht="36.75" customHeight="1" x14ac:dyDescent="0.25">
      <c r="BH1088" s="60"/>
    </row>
    <row r="1089" spans="60:60" ht="36.75" customHeight="1" x14ac:dyDescent="0.25">
      <c r="BH1089" s="60"/>
    </row>
    <row r="1090" spans="60:60" ht="36.75" customHeight="1" x14ac:dyDescent="0.25">
      <c r="BH1090" s="60"/>
    </row>
    <row r="1091" spans="60:60" ht="36.75" customHeight="1" x14ac:dyDescent="0.25">
      <c r="BH1091" s="60"/>
    </row>
    <row r="1092" spans="60:60" ht="36.75" customHeight="1" x14ac:dyDescent="0.25">
      <c r="BH1092" s="60"/>
    </row>
    <row r="1093" spans="60:60" ht="36.75" customHeight="1" x14ac:dyDescent="0.25">
      <c r="BH1093" s="60"/>
    </row>
    <row r="1094" spans="60:60" ht="36.75" customHeight="1" x14ac:dyDescent="0.25">
      <c r="BH1094" s="60"/>
    </row>
    <row r="1095" spans="60:60" ht="36.75" customHeight="1" x14ac:dyDescent="0.25">
      <c r="BH1095" s="60"/>
    </row>
    <row r="1096" spans="60:60" ht="36.75" customHeight="1" x14ac:dyDescent="0.25">
      <c r="BH1096" s="60"/>
    </row>
    <row r="1097" spans="60:60" ht="36.75" customHeight="1" x14ac:dyDescent="0.25">
      <c r="BH1097" s="60"/>
    </row>
    <row r="1098" spans="60:60" ht="36.75" customHeight="1" x14ac:dyDescent="0.25">
      <c r="BH1098" s="60"/>
    </row>
    <row r="1099" spans="60:60" ht="36.75" customHeight="1" x14ac:dyDescent="0.25">
      <c r="BH1099" s="60"/>
    </row>
    <row r="1100" spans="60:60" ht="36.75" customHeight="1" x14ac:dyDescent="0.25">
      <c r="BH1100" s="60"/>
    </row>
    <row r="1101" spans="60:60" ht="36.75" customHeight="1" x14ac:dyDescent="0.25">
      <c r="BH1101" s="60"/>
    </row>
    <row r="1102" spans="60:60" ht="36.75" customHeight="1" x14ac:dyDescent="0.25">
      <c r="BH1102" s="60"/>
    </row>
    <row r="1103" spans="60:60" ht="36.75" customHeight="1" x14ac:dyDescent="0.25">
      <c r="BH1103" s="60"/>
    </row>
    <row r="1104" spans="60:60" ht="36.75" customHeight="1" x14ac:dyDescent="0.25">
      <c r="BH1104" s="60"/>
    </row>
    <row r="1105" spans="60:60" ht="36.75" customHeight="1" x14ac:dyDescent="0.25">
      <c r="BH1105" s="60"/>
    </row>
    <row r="1106" spans="60:60" ht="36.75" customHeight="1" x14ac:dyDescent="0.25">
      <c r="BH1106" s="60"/>
    </row>
    <row r="1107" spans="60:60" ht="36.75" customHeight="1" x14ac:dyDescent="0.25">
      <c r="BH1107" s="60"/>
    </row>
    <row r="1108" spans="60:60" ht="36.75" customHeight="1" x14ac:dyDescent="0.25">
      <c r="BH1108" s="60"/>
    </row>
    <row r="1109" spans="60:60" ht="36.75" customHeight="1" x14ac:dyDescent="0.25">
      <c r="BH1109" s="60"/>
    </row>
    <row r="1110" spans="60:60" ht="36.75" customHeight="1" x14ac:dyDescent="0.25">
      <c r="BH1110" s="60"/>
    </row>
    <row r="1111" spans="60:60" ht="36.75" customHeight="1" x14ac:dyDescent="0.25">
      <c r="BH1111" s="60"/>
    </row>
    <row r="1112" spans="60:60" ht="36.75" customHeight="1" x14ac:dyDescent="0.25">
      <c r="BH1112" s="60"/>
    </row>
    <row r="1113" spans="60:60" ht="36.75" customHeight="1" x14ac:dyDescent="0.25">
      <c r="BH1113" s="60"/>
    </row>
    <row r="1114" spans="60:60" ht="36.75" customHeight="1" x14ac:dyDescent="0.25">
      <c r="BH1114" s="60"/>
    </row>
    <row r="1115" spans="60:60" ht="36.75" customHeight="1" x14ac:dyDescent="0.25">
      <c r="BH1115" s="60"/>
    </row>
    <row r="1116" spans="60:60" ht="36.75" customHeight="1" x14ac:dyDescent="0.25">
      <c r="BH1116" s="60"/>
    </row>
    <row r="1117" spans="60:60" ht="36.75" customHeight="1" x14ac:dyDescent="0.25">
      <c r="BH1117" s="60"/>
    </row>
    <row r="1118" spans="60:60" ht="36.75" customHeight="1" x14ac:dyDescent="0.25">
      <c r="BH1118" s="60"/>
    </row>
    <row r="1119" spans="60:60" ht="36.75" customHeight="1" x14ac:dyDescent="0.25">
      <c r="BH1119" s="60"/>
    </row>
    <row r="1120" spans="60:60" ht="36.75" customHeight="1" x14ac:dyDescent="0.25">
      <c r="BH1120" s="60"/>
    </row>
    <row r="1121" spans="60:60" ht="36.75" customHeight="1" x14ac:dyDescent="0.25">
      <c r="BH1121" s="60"/>
    </row>
    <row r="1122" spans="60:60" ht="36.75" customHeight="1" x14ac:dyDescent="0.25">
      <c r="BH1122" s="60"/>
    </row>
    <row r="1123" spans="60:60" ht="36.75" customHeight="1" x14ac:dyDescent="0.25">
      <c r="BH1123" s="60"/>
    </row>
    <row r="1124" spans="60:60" ht="36.75" customHeight="1" x14ac:dyDescent="0.25">
      <c r="BH1124" s="60"/>
    </row>
    <row r="1125" spans="60:60" ht="36.75" customHeight="1" x14ac:dyDescent="0.25">
      <c r="BH1125" s="60"/>
    </row>
    <row r="1126" spans="60:60" ht="36.75" customHeight="1" x14ac:dyDescent="0.25">
      <c r="BH1126" s="60"/>
    </row>
    <row r="1127" spans="60:60" ht="36.75" customHeight="1" x14ac:dyDescent="0.25">
      <c r="BH1127" s="60"/>
    </row>
    <row r="1128" spans="60:60" ht="36.75" customHeight="1" x14ac:dyDescent="0.25">
      <c r="BH1128" s="60"/>
    </row>
    <row r="1129" spans="60:60" ht="36.75" customHeight="1" x14ac:dyDescent="0.25">
      <c r="BH1129" s="60"/>
    </row>
    <row r="1130" spans="60:60" ht="36.75" customHeight="1" x14ac:dyDescent="0.25">
      <c r="BH1130" s="60"/>
    </row>
    <row r="1131" spans="60:60" ht="36.75" customHeight="1" x14ac:dyDescent="0.25">
      <c r="BH1131" s="60"/>
    </row>
    <row r="1132" spans="60:60" ht="36.75" customHeight="1" x14ac:dyDescent="0.25">
      <c r="BH1132" s="60"/>
    </row>
    <row r="1133" spans="60:60" ht="36.75" customHeight="1" x14ac:dyDescent="0.25">
      <c r="BH1133" s="60"/>
    </row>
    <row r="1134" spans="60:60" ht="36.75" customHeight="1" x14ac:dyDescent="0.25">
      <c r="BH1134" s="60"/>
    </row>
    <row r="1135" spans="60:60" ht="36.75" customHeight="1" x14ac:dyDescent="0.25">
      <c r="BH1135" s="60"/>
    </row>
    <row r="1136" spans="60:60" ht="36.75" customHeight="1" x14ac:dyDescent="0.25">
      <c r="BH1136" s="60"/>
    </row>
    <row r="1137" spans="60:60" ht="36.75" customHeight="1" x14ac:dyDescent="0.25">
      <c r="BH1137" s="60"/>
    </row>
    <row r="1138" spans="60:60" ht="36.75" customHeight="1" x14ac:dyDescent="0.25">
      <c r="BH1138" s="60"/>
    </row>
    <row r="1139" spans="60:60" ht="36.75" customHeight="1" x14ac:dyDescent="0.25">
      <c r="BH1139" s="60"/>
    </row>
    <row r="1140" spans="60:60" ht="36.75" customHeight="1" x14ac:dyDescent="0.25">
      <c r="BH1140" s="60"/>
    </row>
    <row r="1141" spans="60:60" ht="36.75" customHeight="1" x14ac:dyDescent="0.25">
      <c r="BH1141" s="60"/>
    </row>
    <row r="1142" spans="60:60" ht="36.75" customHeight="1" x14ac:dyDescent="0.25">
      <c r="BH1142" s="60"/>
    </row>
    <row r="1143" spans="60:60" ht="36.75" customHeight="1" x14ac:dyDescent="0.25">
      <c r="BH1143" s="60"/>
    </row>
    <row r="1144" spans="60:60" ht="36.75" customHeight="1" x14ac:dyDescent="0.25">
      <c r="BH1144" s="60"/>
    </row>
    <row r="1145" spans="60:60" ht="36.75" customHeight="1" x14ac:dyDescent="0.25">
      <c r="BH1145" s="60"/>
    </row>
    <row r="1146" spans="60:60" ht="36.75" customHeight="1" x14ac:dyDescent="0.25">
      <c r="BH1146" s="60"/>
    </row>
    <row r="1147" spans="60:60" ht="36.75" customHeight="1" x14ac:dyDescent="0.25">
      <c r="BH1147" s="60"/>
    </row>
    <row r="1148" spans="60:60" ht="36.75" customHeight="1" x14ac:dyDescent="0.25">
      <c r="BH1148" s="60"/>
    </row>
    <row r="1149" spans="60:60" ht="36.75" customHeight="1" x14ac:dyDescent="0.25">
      <c r="BH1149" s="60"/>
    </row>
    <row r="1150" spans="60:60" ht="36.75" customHeight="1" x14ac:dyDescent="0.25">
      <c r="BH1150" s="60"/>
    </row>
    <row r="1151" spans="60:60" ht="36.75" customHeight="1" x14ac:dyDescent="0.25">
      <c r="BH1151" s="60"/>
    </row>
    <row r="1152" spans="60:60" ht="36.75" customHeight="1" x14ac:dyDescent="0.25">
      <c r="BH1152" s="60"/>
    </row>
    <row r="1153" spans="60:60" ht="36.75" customHeight="1" x14ac:dyDescent="0.25">
      <c r="BH1153" s="60"/>
    </row>
    <row r="1154" spans="60:60" ht="36.75" customHeight="1" x14ac:dyDescent="0.25">
      <c r="BH1154" s="60"/>
    </row>
    <row r="1155" spans="60:60" ht="36.75" customHeight="1" x14ac:dyDescent="0.25">
      <c r="BH1155" s="60"/>
    </row>
    <row r="1156" spans="60:60" ht="36.75" customHeight="1" x14ac:dyDescent="0.25">
      <c r="BH1156" s="60"/>
    </row>
    <row r="1157" spans="60:60" ht="36.75" customHeight="1" x14ac:dyDescent="0.25">
      <c r="BH1157" s="60"/>
    </row>
    <row r="1158" spans="60:60" ht="36.75" customHeight="1" x14ac:dyDescent="0.25">
      <c r="BH1158" s="60"/>
    </row>
    <row r="1159" spans="60:60" ht="36.75" customHeight="1" x14ac:dyDescent="0.25">
      <c r="BH1159" s="60"/>
    </row>
    <row r="1160" spans="60:60" ht="36.75" customHeight="1" x14ac:dyDescent="0.25">
      <c r="BH1160" s="60"/>
    </row>
    <row r="1161" spans="60:60" ht="36.75" customHeight="1" x14ac:dyDescent="0.25">
      <c r="BH1161" s="60"/>
    </row>
    <row r="1162" spans="60:60" ht="36.75" customHeight="1" x14ac:dyDescent="0.25">
      <c r="BH1162" s="60"/>
    </row>
    <row r="1163" spans="60:60" ht="36.75" customHeight="1" x14ac:dyDescent="0.25">
      <c r="BH1163" s="60"/>
    </row>
    <row r="1164" spans="60:60" ht="36.75" customHeight="1" x14ac:dyDescent="0.25">
      <c r="BH1164" s="60"/>
    </row>
    <row r="1165" spans="60:60" ht="36.75" customHeight="1" x14ac:dyDescent="0.25">
      <c r="BH1165" s="60"/>
    </row>
    <row r="1166" spans="60:60" ht="36.75" customHeight="1" x14ac:dyDescent="0.25">
      <c r="BH1166" s="60"/>
    </row>
    <row r="1167" spans="60:60" ht="36.75" customHeight="1" x14ac:dyDescent="0.25">
      <c r="BH1167" s="60"/>
    </row>
    <row r="1168" spans="60:60" ht="36.75" customHeight="1" x14ac:dyDescent="0.25">
      <c r="BH1168" s="60"/>
    </row>
    <row r="1169" spans="60:60" ht="36.75" customHeight="1" x14ac:dyDescent="0.25">
      <c r="BH1169" s="60"/>
    </row>
    <row r="1170" spans="60:60" ht="36.75" customHeight="1" x14ac:dyDescent="0.25">
      <c r="BH1170" s="60"/>
    </row>
    <row r="1171" spans="60:60" ht="36.75" customHeight="1" x14ac:dyDescent="0.25">
      <c r="BH1171" s="60"/>
    </row>
    <row r="1172" spans="60:60" ht="36.75" customHeight="1" x14ac:dyDescent="0.25">
      <c r="BH1172" s="60"/>
    </row>
    <row r="1173" spans="60:60" ht="36.75" customHeight="1" x14ac:dyDescent="0.25">
      <c r="BH1173" s="60"/>
    </row>
    <row r="1174" spans="60:60" ht="36.75" customHeight="1" x14ac:dyDescent="0.25">
      <c r="BH1174" s="60"/>
    </row>
    <row r="1175" spans="60:60" ht="36.75" customHeight="1" x14ac:dyDescent="0.25">
      <c r="BH1175" s="60"/>
    </row>
    <row r="1176" spans="60:60" ht="36.75" customHeight="1" x14ac:dyDescent="0.25">
      <c r="BH1176" s="60"/>
    </row>
    <row r="1177" spans="60:60" ht="36.75" customHeight="1" x14ac:dyDescent="0.25">
      <c r="BH1177" s="60"/>
    </row>
    <row r="1178" spans="60:60" ht="36.75" customHeight="1" x14ac:dyDescent="0.25">
      <c r="BH1178" s="60"/>
    </row>
    <row r="1179" spans="60:60" ht="36.75" customHeight="1" x14ac:dyDescent="0.25">
      <c r="BH1179" s="60"/>
    </row>
    <row r="1180" spans="60:60" ht="36.75" customHeight="1" x14ac:dyDescent="0.25">
      <c r="BH1180" s="60"/>
    </row>
    <row r="1181" spans="60:60" ht="36.75" customHeight="1" x14ac:dyDescent="0.25">
      <c r="BH1181" s="60"/>
    </row>
    <row r="1182" spans="60:60" ht="36.75" customHeight="1" x14ac:dyDescent="0.25">
      <c r="BH1182" s="60"/>
    </row>
    <row r="1183" spans="60:60" ht="36.75" customHeight="1" x14ac:dyDescent="0.25">
      <c r="BH1183" s="60"/>
    </row>
    <row r="1184" spans="60:60" ht="36.75" customHeight="1" x14ac:dyDescent="0.25">
      <c r="BH1184" s="60"/>
    </row>
    <row r="1185" spans="60:60" ht="36.75" customHeight="1" x14ac:dyDescent="0.25">
      <c r="BH1185" s="60"/>
    </row>
    <row r="1186" spans="60:60" ht="36.75" customHeight="1" x14ac:dyDescent="0.25">
      <c r="BH1186" s="60"/>
    </row>
    <row r="1187" spans="60:60" ht="36.75" customHeight="1" x14ac:dyDescent="0.25">
      <c r="BH1187" s="60"/>
    </row>
    <row r="1188" spans="60:60" ht="36.75" customHeight="1" x14ac:dyDescent="0.25">
      <c r="BH1188" s="60"/>
    </row>
    <row r="1189" spans="60:60" ht="36.75" customHeight="1" x14ac:dyDescent="0.25">
      <c r="BH1189" s="60"/>
    </row>
    <row r="1190" spans="60:60" ht="36.75" customHeight="1" x14ac:dyDescent="0.25">
      <c r="BH1190" s="60"/>
    </row>
    <row r="1191" spans="60:60" ht="36.75" customHeight="1" x14ac:dyDescent="0.25">
      <c r="BH1191" s="60"/>
    </row>
    <row r="1192" spans="60:60" ht="36.75" customHeight="1" x14ac:dyDescent="0.25">
      <c r="BH1192" s="60"/>
    </row>
    <row r="1193" spans="60:60" ht="36.75" customHeight="1" x14ac:dyDescent="0.25">
      <c r="BH1193" s="60"/>
    </row>
    <row r="1194" spans="60:60" ht="36.75" customHeight="1" x14ac:dyDescent="0.25">
      <c r="BH1194" s="60"/>
    </row>
    <row r="1195" spans="60:60" ht="36.75" customHeight="1" x14ac:dyDescent="0.25">
      <c r="BH1195" s="60"/>
    </row>
    <row r="1196" spans="60:60" ht="36.75" customHeight="1" x14ac:dyDescent="0.25">
      <c r="BH1196" s="60"/>
    </row>
    <row r="1197" spans="60:60" ht="36.75" customHeight="1" x14ac:dyDescent="0.25">
      <c r="BH1197" s="60"/>
    </row>
    <row r="1198" spans="60:60" ht="36.75" customHeight="1" x14ac:dyDescent="0.25">
      <c r="BH1198" s="60"/>
    </row>
    <row r="1199" spans="60:60" ht="36.75" customHeight="1" x14ac:dyDescent="0.25">
      <c r="BH1199" s="60"/>
    </row>
    <row r="1200" spans="60:60" ht="36.75" customHeight="1" x14ac:dyDescent="0.25">
      <c r="BH1200" s="60"/>
    </row>
    <row r="1201" spans="60:60" ht="36.75" customHeight="1" x14ac:dyDescent="0.25">
      <c r="BH1201" s="60"/>
    </row>
    <row r="1202" spans="60:60" ht="36.75" customHeight="1" x14ac:dyDescent="0.25">
      <c r="BH1202" s="60"/>
    </row>
    <row r="1203" spans="60:60" ht="36.75" customHeight="1" x14ac:dyDescent="0.25">
      <c r="BH1203" s="60"/>
    </row>
    <row r="1204" spans="60:60" ht="36.75" customHeight="1" x14ac:dyDescent="0.25">
      <c r="BH1204" s="60"/>
    </row>
    <row r="1205" spans="60:60" ht="36.75" customHeight="1" x14ac:dyDescent="0.25">
      <c r="BH1205" s="60"/>
    </row>
    <row r="1206" spans="60:60" ht="36.75" customHeight="1" x14ac:dyDescent="0.25">
      <c r="BH1206" s="60"/>
    </row>
    <row r="1207" spans="60:60" ht="36.75" customHeight="1" x14ac:dyDescent="0.25">
      <c r="BH1207" s="60"/>
    </row>
    <row r="1208" spans="60:60" ht="36.75" customHeight="1" x14ac:dyDescent="0.25">
      <c r="BH1208" s="60"/>
    </row>
    <row r="1209" spans="60:60" ht="36.75" customHeight="1" x14ac:dyDescent="0.25">
      <c r="BH1209" s="60"/>
    </row>
    <row r="1210" spans="60:60" ht="36.75" customHeight="1" x14ac:dyDescent="0.25">
      <c r="BH1210" s="60"/>
    </row>
    <row r="1211" spans="60:60" ht="36.75" customHeight="1" x14ac:dyDescent="0.25">
      <c r="BH1211" s="60"/>
    </row>
    <row r="1212" spans="60:60" ht="36.75" customHeight="1" x14ac:dyDescent="0.25">
      <c r="BH1212" s="60"/>
    </row>
    <row r="1213" spans="60:60" ht="36.75" customHeight="1" x14ac:dyDescent="0.25">
      <c r="BH1213" s="60"/>
    </row>
    <row r="1214" spans="60:60" ht="36.75" customHeight="1" x14ac:dyDescent="0.25">
      <c r="BH1214" s="60"/>
    </row>
    <row r="1215" spans="60:60" ht="36.75" customHeight="1" x14ac:dyDescent="0.25">
      <c r="BH1215" s="60"/>
    </row>
    <row r="1216" spans="60:60" ht="36.75" customHeight="1" x14ac:dyDescent="0.25">
      <c r="BH1216" s="60"/>
    </row>
    <row r="1217" spans="60:60" ht="36.75" customHeight="1" x14ac:dyDescent="0.25">
      <c r="BH1217" s="60"/>
    </row>
    <row r="1218" spans="60:60" ht="36.75" customHeight="1" x14ac:dyDescent="0.25">
      <c r="BH1218" s="60"/>
    </row>
    <row r="1219" spans="60:60" ht="36.75" customHeight="1" x14ac:dyDescent="0.25">
      <c r="BH1219" s="60"/>
    </row>
    <row r="1220" spans="60:60" ht="36.75" customHeight="1" x14ac:dyDescent="0.25">
      <c r="BH1220" s="60"/>
    </row>
    <row r="1221" spans="60:60" ht="36.75" customHeight="1" x14ac:dyDescent="0.25">
      <c r="BH1221" s="60"/>
    </row>
    <row r="1222" spans="60:60" ht="36.75" customHeight="1" x14ac:dyDescent="0.25">
      <c r="BH1222" s="60"/>
    </row>
    <row r="1223" spans="60:60" ht="36.75" customHeight="1" x14ac:dyDescent="0.25">
      <c r="BH1223" s="60"/>
    </row>
    <row r="1224" spans="60:60" ht="36.75" customHeight="1" x14ac:dyDescent="0.25">
      <c r="BH1224" s="60"/>
    </row>
    <row r="1225" spans="60:60" ht="36.75" customHeight="1" x14ac:dyDescent="0.25">
      <c r="BH1225" s="60"/>
    </row>
    <row r="1226" spans="60:60" ht="36.75" customHeight="1" x14ac:dyDescent="0.25">
      <c r="BH1226" s="60"/>
    </row>
    <row r="1227" spans="60:60" ht="36.75" customHeight="1" x14ac:dyDescent="0.25">
      <c r="BH1227" s="60"/>
    </row>
    <row r="1228" spans="60:60" ht="36.75" customHeight="1" x14ac:dyDescent="0.25">
      <c r="BH1228" s="60"/>
    </row>
    <row r="1229" spans="60:60" ht="36.75" customHeight="1" x14ac:dyDescent="0.25">
      <c r="BH1229" s="60"/>
    </row>
    <row r="1230" spans="60:60" ht="36.75" customHeight="1" x14ac:dyDescent="0.25">
      <c r="BH1230" s="60"/>
    </row>
    <row r="1231" spans="60:60" ht="36.75" customHeight="1" x14ac:dyDescent="0.25">
      <c r="BH1231" s="60"/>
    </row>
    <row r="1232" spans="60:60" ht="36.75" customHeight="1" x14ac:dyDescent="0.25">
      <c r="BH1232" s="60"/>
    </row>
    <row r="1233" spans="60:60" ht="36.75" customHeight="1" x14ac:dyDescent="0.25">
      <c r="BH1233" s="60"/>
    </row>
    <row r="1234" spans="60:60" ht="36.75" customHeight="1" x14ac:dyDescent="0.25">
      <c r="BH1234" s="60"/>
    </row>
    <row r="1235" spans="60:60" ht="36.75" customHeight="1" x14ac:dyDescent="0.25">
      <c r="BH1235" s="60"/>
    </row>
    <row r="1236" spans="60:60" ht="36.75" customHeight="1" x14ac:dyDescent="0.25">
      <c r="BH1236" s="60"/>
    </row>
    <row r="1237" spans="60:60" ht="36.75" customHeight="1" x14ac:dyDescent="0.25">
      <c r="BH1237" s="60"/>
    </row>
    <row r="1238" spans="60:60" ht="36.75" customHeight="1" x14ac:dyDescent="0.25">
      <c r="BH1238" s="60"/>
    </row>
    <row r="1239" spans="60:60" ht="36.75" customHeight="1" x14ac:dyDescent="0.25">
      <c r="BH1239" s="60"/>
    </row>
    <row r="1240" spans="60:60" ht="36.75" customHeight="1" x14ac:dyDescent="0.25">
      <c r="BH1240" s="60"/>
    </row>
    <row r="1241" spans="60:60" ht="36.75" customHeight="1" x14ac:dyDescent="0.25">
      <c r="BH1241" s="60"/>
    </row>
    <row r="1242" spans="60:60" ht="36.75" customHeight="1" x14ac:dyDescent="0.25">
      <c r="BH1242" s="60"/>
    </row>
    <row r="1243" spans="60:60" ht="36.75" customHeight="1" x14ac:dyDescent="0.25">
      <c r="BH1243" s="60"/>
    </row>
    <row r="1244" spans="60:60" ht="36.75" customHeight="1" x14ac:dyDescent="0.25">
      <c r="BH1244" s="60"/>
    </row>
    <row r="1245" spans="60:60" ht="36.75" customHeight="1" x14ac:dyDescent="0.25">
      <c r="BH1245" s="60"/>
    </row>
    <row r="1246" spans="60:60" ht="36.75" customHeight="1" x14ac:dyDescent="0.25">
      <c r="BH1246" s="60"/>
    </row>
    <row r="1247" spans="60:60" ht="36.75" customHeight="1" x14ac:dyDescent="0.25">
      <c r="BH1247" s="60"/>
    </row>
    <row r="1248" spans="60:60" ht="36.75" customHeight="1" x14ac:dyDescent="0.25">
      <c r="BH1248" s="60"/>
    </row>
    <row r="1249" spans="60:60" ht="36.75" customHeight="1" x14ac:dyDescent="0.25">
      <c r="BH1249" s="60"/>
    </row>
    <row r="1250" spans="60:60" ht="36.75" customHeight="1" x14ac:dyDescent="0.25">
      <c r="BH1250" s="60"/>
    </row>
    <row r="1251" spans="60:60" ht="36.75" customHeight="1" x14ac:dyDescent="0.25">
      <c r="BH1251" s="60"/>
    </row>
    <row r="1252" spans="60:60" ht="36.75" customHeight="1" x14ac:dyDescent="0.25">
      <c r="BH1252" s="60"/>
    </row>
    <row r="1253" spans="60:60" ht="36.75" customHeight="1" x14ac:dyDescent="0.25">
      <c r="BH1253" s="60"/>
    </row>
    <row r="1254" spans="60:60" ht="36.75" customHeight="1" x14ac:dyDescent="0.25">
      <c r="BH1254" s="60"/>
    </row>
    <row r="1255" spans="60:60" ht="36.75" customHeight="1" x14ac:dyDescent="0.25">
      <c r="BH1255" s="60"/>
    </row>
    <row r="1256" spans="60:60" ht="36.75" customHeight="1" x14ac:dyDescent="0.25">
      <c r="BH1256" s="60"/>
    </row>
    <row r="1257" spans="60:60" ht="36.75" customHeight="1" x14ac:dyDescent="0.25">
      <c r="BH1257" s="60"/>
    </row>
    <row r="1258" spans="60:60" ht="36.75" customHeight="1" x14ac:dyDescent="0.25">
      <c r="BH1258" s="60"/>
    </row>
    <row r="1259" spans="60:60" ht="36.75" customHeight="1" x14ac:dyDescent="0.25">
      <c r="BH1259" s="60"/>
    </row>
    <row r="1260" spans="60:60" ht="36.75" customHeight="1" x14ac:dyDescent="0.25">
      <c r="BH1260" s="60"/>
    </row>
    <row r="1261" spans="60:60" ht="36.75" customHeight="1" x14ac:dyDescent="0.25">
      <c r="BH1261" s="60"/>
    </row>
    <row r="1262" spans="60:60" ht="36.75" customHeight="1" x14ac:dyDescent="0.25">
      <c r="BH1262" s="60"/>
    </row>
    <row r="1263" spans="60:60" ht="36.75" customHeight="1" x14ac:dyDescent="0.25">
      <c r="BH1263" s="60"/>
    </row>
    <row r="1264" spans="60:60" ht="36.75" customHeight="1" x14ac:dyDescent="0.25">
      <c r="BH1264" s="60"/>
    </row>
    <row r="1265" spans="60:60" ht="36.75" customHeight="1" x14ac:dyDescent="0.25">
      <c r="BH1265" s="60"/>
    </row>
    <row r="1266" spans="60:60" ht="36.75" customHeight="1" x14ac:dyDescent="0.25">
      <c r="BH1266" s="60"/>
    </row>
    <row r="1267" spans="60:60" ht="36.75" customHeight="1" x14ac:dyDescent="0.25">
      <c r="BH1267" s="60"/>
    </row>
    <row r="1268" spans="60:60" ht="36.75" customHeight="1" x14ac:dyDescent="0.25">
      <c r="BH1268" s="60"/>
    </row>
    <row r="1269" spans="60:60" ht="36.75" customHeight="1" x14ac:dyDescent="0.25">
      <c r="BH1269" s="60"/>
    </row>
    <row r="1270" spans="60:60" ht="36.75" customHeight="1" x14ac:dyDescent="0.25">
      <c r="BH1270" s="60"/>
    </row>
    <row r="1271" spans="60:60" ht="36.75" customHeight="1" x14ac:dyDescent="0.25">
      <c r="BH1271" s="60"/>
    </row>
    <row r="1272" spans="60:60" ht="36.75" customHeight="1" x14ac:dyDescent="0.25">
      <c r="BH1272" s="60"/>
    </row>
    <row r="1273" spans="60:60" ht="36.75" customHeight="1" x14ac:dyDescent="0.25">
      <c r="BH1273" s="60"/>
    </row>
    <row r="1274" spans="60:60" ht="36.75" customHeight="1" x14ac:dyDescent="0.25">
      <c r="BH1274" s="60"/>
    </row>
    <row r="1275" spans="60:60" ht="36.75" customHeight="1" x14ac:dyDescent="0.25">
      <c r="BH1275" s="60"/>
    </row>
    <row r="1276" spans="60:60" ht="36.75" customHeight="1" x14ac:dyDescent="0.25">
      <c r="BH1276" s="60"/>
    </row>
    <row r="1277" spans="60:60" ht="36.75" customHeight="1" x14ac:dyDescent="0.25">
      <c r="BH1277" s="60"/>
    </row>
    <row r="1278" spans="60:60" ht="36.75" customHeight="1" x14ac:dyDescent="0.25">
      <c r="BH1278" s="60"/>
    </row>
    <row r="1279" spans="60:60" ht="36.75" customHeight="1" x14ac:dyDescent="0.25">
      <c r="BH1279" s="60"/>
    </row>
    <row r="1280" spans="60:60" ht="36.75" customHeight="1" x14ac:dyDescent="0.25">
      <c r="BH1280" s="60"/>
    </row>
    <row r="1281" spans="60:60" ht="36.75" customHeight="1" x14ac:dyDescent="0.25">
      <c r="BH1281" s="60"/>
    </row>
    <row r="1282" spans="60:60" ht="36.75" customHeight="1" x14ac:dyDescent="0.25">
      <c r="BH1282" s="60"/>
    </row>
    <row r="1283" spans="60:60" ht="36.75" customHeight="1" x14ac:dyDescent="0.25">
      <c r="BH1283" s="60"/>
    </row>
    <row r="1284" spans="60:60" ht="36.75" customHeight="1" x14ac:dyDescent="0.25">
      <c r="BH1284" s="60"/>
    </row>
    <row r="1285" spans="60:60" ht="36.75" customHeight="1" x14ac:dyDescent="0.25">
      <c r="BH1285" s="60"/>
    </row>
    <row r="1286" spans="60:60" ht="36.75" customHeight="1" x14ac:dyDescent="0.25">
      <c r="BH1286" s="60"/>
    </row>
    <row r="1287" spans="60:60" ht="36.75" customHeight="1" x14ac:dyDescent="0.25">
      <c r="BH1287" s="60"/>
    </row>
    <row r="1288" spans="60:60" ht="36.75" customHeight="1" x14ac:dyDescent="0.25">
      <c r="BH1288" s="60"/>
    </row>
    <row r="1289" spans="60:60" ht="36.75" customHeight="1" x14ac:dyDescent="0.25">
      <c r="BH1289" s="60"/>
    </row>
    <row r="1290" spans="60:60" ht="36.75" customHeight="1" x14ac:dyDescent="0.25">
      <c r="BH1290" s="60"/>
    </row>
    <row r="1291" spans="60:60" ht="36.75" customHeight="1" x14ac:dyDescent="0.25">
      <c r="BH1291" s="60"/>
    </row>
    <row r="1292" spans="60:60" ht="36.75" customHeight="1" x14ac:dyDescent="0.25">
      <c r="BH1292" s="60"/>
    </row>
    <row r="1293" spans="60:60" ht="36.75" customHeight="1" x14ac:dyDescent="0.25">
      <c r="BH1293" s="60"/>
    </row>
    <row r="1294" spans="60:60" ht="36.75" customHeight="1" x14ac:dyDescent="0.25">
      <c r="BH1294" s="60"/>
    </row>
    <row r="1295" spans="60:60" ht="36.75" customHeight="1" x14ac:dyDescent="0.25">
      <c r="BH1295" s="60"/>
    </row>
    <row r="1296" spans="60:60" ht="36.75" customHeight="1" x14ac:dyDescent="0.25">
      <c r="BH1296" s="60"/>
    </row>
    <row r="1297" spans="60:60" ht="36.75" customHeight="1" x14ac:dyDescent="0.25">
      <c r="BH1297" s="60"/>
    </row>
    <row r="1298" spans="60:60" ht="36.75" customHeight="1" x14ac:dyDescent="0.25">
      <c r="BH1298" s="60"/>
    </row>
    <row r="1299" spans="60:60" ht="36.75" customHeight="1" x14ac:dyDescent="0.25">
      <c r="BH1299" s="60"/>
    </row>
    <row r="1300" spans="60:60" ht="36.75" customHeight="1" x14ac:dyDescent="0.25">
      <c r="BH1300" s="60"/>
    </row>
    <row r="1301" spans="60:60" ht="36.75" customHeight="1" x14ac:dyDescent="0.25">
      <c r="BH1301" s="60"/>
    </row>
    <row r="1302" spans="60:60" ht="36.75" customHeight="1" x14ac:dyDescent="0.25">
      <c r="BH1302" s="60"/>
    </row>
    <row r="1303" spans="60:60" ht="36.75" customHeight="1" x14ac:dyDescent="0.25">
      <c r="BH1303" s="60"/>
    </row>
    <row r="1304" spans="60:60" ht="36.75" customHeight="1" x14ac:dyDescent="0.25">
      <c r="BH1304" s="60"/>
    </row>
    <row r="1305" spans="60:60" ht="36.75" customHeight="1" x14ac:dyDescent="0.25">
      <c r="BH1305" s="60"/>
    </row>
    <row r="1306" spans="60:60" ht="36.75" customHeight="1" x14ac:dyDescent="0.25">
      <c r="BH1306" s="60"/>
    </row>
    <row r="1307" spans="60:60" ht="36.75" customHeight="1" x14ac:dyDescent="0.25">
      <c r="BH1307" s="60"/>
    </row>
    <row r="1308" spans="60:60" ht="36.75" customHeight="1" x14ac:dyDescent="0.25">
      <c r="BH1308" s="60"/>
    </row>
    <row r="1309" spans="60:60" ht="36.75" customHeight="1" x14ac:dyDescent="0.25">
      <c r="BH1309" s="60"/>
    </row>
    <row r="1310" spans="60:60" ht="36.75" customHeight="1" x14ac:dyDescent="0.25">
      <c r="BH1310" s="60"/>
    </row>
    <row r="1311" spans="60:60" ht="36.75" customHeight="1" x14ac:dyDescent="0.25">
      <c r="BH1311" s="60"/>
    </row>
    <row r="1312" spans="60:60" ht="36.75" customHeight="1" x14ac:dyDescent="0.25">
      <c r="BH1312" s="60"/>
    </row>
    <row r="1313" spans="60:60" ht="36.75" customHeight="1" x14ac:dyDescent="0.25">
      <c r="BH1313" s="60"/>
    </row>
    <row r="1314" spans="60:60" ht="36.75" customHeight="1" x14ac:dyDescent="0.25">
      <c r="BH1314" s="60"/>
    </row>
    <row r="1315" spans="60:60" ht="36.75" customHeight="1" x14ac:dyDescent="0.25">
      <c r="BH1315" s="60"/>
    </row>
    <row r="1316" spans="60:60" ht="36.75" customHeight="1" x14ac:dyDescent="0.25">
      <c r="BH1316" s="60"/>
    </row>
    <row r="1317" spans="60:60" ht="36.75" customHeight="1" x14ac:dyDescent="0.25">
      <c r="BH1317" s="60"/>
    </row>
    <row r="1318" spans="60:60" ht="36.75" customHeight="1" x14ac:dyDescent="0.25">
      <c r="BH1318" s="60"/>
    </row>
    <row r="1319" spans="60:60" ht="36.75" customHeight="1" x14ac:dyDescent="0.25">
      <c r="BH1319" s="60"/>
    </row>
    <row r="1320" spans="60:60" ht="36.75" customHeight="1" x14ac:dyDescent="0.25">
      <c r="BH1320" s="60"/>
    </row>
    <row r="1321" spans="60:60" ht="36.75" customHeight="1" x14ac:dyDescent="0.25">
      <c r="BH1321" s="60"/>
    </row>
    <row r="1322" spans="60:60" ht="36.75" customHeight="1" x14ac:dyDescent="0.25">
      <c r="BH1322" s="60"/>
    </row>
    <row r="1323" spans="60:60" ht="36.75" customHeight="1" x14ac:dyDescent="0.25">
      <c r="BH1323" s="60"/>
    </row>
    <row r="1324" spans="60:60" ht="36.75" customHeight="1" x14ac:dyDescent="0.25">
      <c r="BH1324" s="60"/>
    </row>
    <row r="1325" spans="60:60" ht="36.75" customHeight="1" x14ac:dyDescent="0.25">
      <c r="BH1325" s="60"/>
    </row>
    <row r="1326" spans="60:60" ht="36.75" customHeight="1" x14ac:dyDescent="0.25">
      <c r="BH1326" s="60"/>
    </row>
    <row r="1327" spans="60:60" ht="36.75" customHeight="1" x14ac:dyDescent="0.25">
      <c r="BH1327" s="60"/>
    </row>
    <row r="1328" spans="60:60" ht="36.75" customHeight="1" x14ac:dyDescent="0.25">
      <c r="BH1328" s="60"/>
    </row>
    <row r="1329" spans="60:60" ht="36.75" customHeight="1" x14ac:dyDescent="0.25">
      <c r="BH1329" s="60"/>
    </row>
    <row r="1330" spans="60:60" ht="36.75" customHeight="1" x14ac:dyDescent="0.25">
      <c r="BH1330" s="60"/>
    </row>
    <row r="1331" spans="60:60" ht="36.75" customHeight="1" x14ac:dyDescent="0.25">
      <c r="BH1331" s="60"/>
    </row>
    <row r="1332" spans="60:60" ht="36.75" customHeight="1" x14ac:dyDescent="0.25">
      <c r="BH1332" s="60"/>
    </row>
    <row r="1333" spans="60:60" ht="36.75" customHeight="1" x14ac:dyDescent="0.25">
      <c r="BH1333" s="60"/>
    </row>
    <row r="1334" spans="60:60" ht="36.75" customHeight="1" x14ac:dyDescent="0.25">
      <c r="BH1334" s="60"/>
    </row>
    <row r="1335" spans="60:60" ht="36.75" customHeight="1" x14ac:dyDescent="0.25">
      <c r="BH1335" s="60"/>
    </row>
    <row r="1336" spans="60:60" ht="36.75" customHeight="1" x14ac:dyDescent="0.25">
      <c r="BH1336" s="60"/>
    </row>
    <row r="1337" spans="60:60" ht="36.75" customHeight="1" x14ac:dyDescent="0.25">
      <c r="BH1337" s="60"/>
    </row>
    <row r="1338" spans="60:60" ht="36.75" customHeight="1" x14ac:dyDescent="0.25">
      <c r="BH1338" s="60"/>
    </row>
    <row r="1339" spans="60:60" ht="36.75" customHeight="1" x14ac:dyDescent="0.25">
      <c r="BH1339" s="60"/>
    </row>
    <row r="1340" spans="60:60" ht="36.75" customHeight="1" x14ac:dyDescent="0.25">
      <c r="BH1340" s="60"/>
    </row>
    <row r="1341" spans="60:60" ht="36.75" customHeight="1" x14ac:dyDescent="0.25">
      <c r="BH1341" s="60"/>
    </row>
    <row r="1342" spans="60:60" ht="36.75" customHeight="1" x14ac:dyDescent="0.25">
      <c r="BH1342" s="60"/>
    </row>
    <row r="1343" spans="60:60" ht="36.75" customHeight="1" x14ac:dyDescent="0.25">
      <c r="BH1343" s="60"/>
    </row>
    <row r="1344" spans="60:60" ht="36.75" customHeight="1" x14ac:dyDescent="0.25">
      <c r="BH1344" s="60"/>
    </row>
    <row r="1345" spans="60:60" ht="36.75" customHeight="1" x14ac:dyDescent="0.25">
      <c r="BH1345" s="60"/>
    </row>
    <row r="1346" spans="60:60" ht="36.75" customHeight="1" x14ac:dyDescent="0.25">
      <c r="BH1346" s="60"/>
    </row>
    <row r="1347" spans="60:60" ht="36.75" customHeight="1" x14ac:dyDescent="0.25">
      <c r="BH1347" s="60"/>
    </row>
    <row r="1348" spans="60:60" ht="36.75" customHeight="1" x14ac:dyDescent="0.25">
      <c r="BH1348" s="60"/>
    </row>
    <row r="1349" spans="60:60" ht="36.75" customHeight="1" x14ac:dyDescent="0.25">
      <c r="BH1349" s="60"/>
    </row>
    <row r="1350" spans="60:60" ht="36.75" customHeight="1" x14ac:dyDescent="0.25">
      <c r="BH1350" s="60"/>
    </row>
    <row r="1351" spans="60:60" ht="36.75" customHeight="1" x14ac:dyDescent="0.25">
      <c r="BH1351" s="60"/>
    </row>
    <row r="1352" spans="60:60" ht="36.75" customHeight="1" x14ac:dyDescent="0.25">
      <c r="BH1352" s="60"/>
    </row>
    <row r="1353" spans="60:60" ht="36.75" customHeight="1" x14ac:dyDescent="0.25">
      <c r="BH1353" s="60"/>
    </row>
    <row r="1354" spans="60:60" ht="36.75" customHeight="1" x14ac:dyDescent="0.25">
      <c r="BH1354" s="60"/>
    </row>
    <row r="1355" spans="60:60" ht="36.75" customHeight="1" x14ac:dyDescent="0.25">
      <c r="BH1355" s="60"/>
    </row>
    <row r="1356" spans="60:60" ht="36.75" customHeight="1" x14ac:dyDescent="0.25">
      <c r="BH1356" s="60"/>
    </row>
    <row r="1357" spans="60:60" ht="36.75" customHeight="1" x14ac:dyDescent="0.25">
      <c r="BH1357" s="60"/>
    </row>
    <row r="1358" spans="60:60" ht="36.75" customHeight="1" x14ac:dyDescent="0.25">
      <c r="BH1358" s="60"/>
    </row>
    <row r="1359" spans="60:60" ht="36.75" customHeight="1" x14ac:dyDescent="0.25">
      <c r="BH1359" s="60"/>
    </row>
    <row r="1360" spans="60:60" ht="36.75" customHeight="1" x14ac:dyDescent="0.25">
      <c r="BH1360" s="60"/>
    </row>
    <row r="1361" spans="60:60" ht="36.75" customHeight="1" x14ac:dyDescent="0.25">
      <c r="BH1361" s="60"/>
    </row>
    <row r="1362" spans="60:60" ht="36.75" customHeight="1" x14ac:dyDescent="0.25">
      <c r="BH1362" s="60"/>
    </row>
    <row r="1363" spans="60:60" ht="36.75" customHeight="1" x14ac:dyDescent="0.25">
      <c r="BH1363" s="60"/>
    </row>
    <row r="1364" spans="60:60" ht="36.75" customHeight="1" x14ac:dyDescent="0.25">
      <c r="BH1364" s="60"/>
    </row>
    <row r="1365" spans="60:60" ht="36.75" customHeight="1" x14ac:dyDescent="0.25">
      <c r="BH1365" s="60"/>
    </row>
    <row r="1366" spans="60:60" ht="36.75" customHeight="1" x14ac:dyDescent="0.25">
      <c r="BH1366" s="60"/>
    </row>
    <row r="1367" spans="60:60" ht="36.75" customHeight="1" x14ac:dyDescent="0.25">
      <c r="BH1367" s="60"/>
    </row>
    <row r="1368" spans="60:60" ht="36.75" customHeight="1" x14ac:dyDescent="0.25">
      <c r="BH1368" s="60"/>
    </row>
    <row r="1369" spans="60:60" ht="36.75" customHeight="1" x14ac:dyDescent="0.25">
      <c r="BH1369" s="60"/>
    </row>
    <row r="1370" spans="60:60" ht="36.75" customHeight="1" x14ac:dyDescent="0.25">
      <c r="BH1370" s="60"/>
    </row>
    <row r="1371" spans="60:60" ht="36.75" customHeight="1" x14ac:dyDescent="0.25">
      <c r="BH1371" s="60"/>
    </row>
    <row r="1372" spans="60:60" ht="36.75" customHeight="1" x14ac:dyDescent="0.25">
      <c r="BH1372" s="60"/>
    </row>
    <row r="1373" spans="60:60" ht="36.75" customHeight="1" x14ac:dyDescent="0.25">
      <c r="BH1373" s="60"/>
    </row>
    <row r="1374" spans="60:60" ht="36.75" customHeight="1" x14ac:dyDescent="0.25">
      <c r="BH1374" s="60"/>
    </row>
    <row r="1375" spans="60:60" ht="36.75" customHeight="1" x14ac:dyDescent="0.25">
      <c r="BH1375" s="60"/>
    </row>
    <row r="1376" spans="60:60" ht="36.75" customHeight="1" x14ac:dyDescent="0.25">
      <c r="BH1376" s="60"/>
    </row>
    <row r="1377" spans="60:60" ht="36.75" customHeight="1" x14ac:dyDescent="0.25">
      <c r="BH1377" s="60"/>
    </row>
    <row r="1378" spans="60:60" ht="36.75" customHeight="1" x14ac:dyDescent="0.25">
      <c r="BH1378" s="60"/>
    </row>
    <row r="1379" spans="60:60" ht="36.75" customHeight="1" x14ac:dyDescent="0.25">
      <c r="BH1379" s="60"/>
    </row>
    <row r="1380" spans="60:60" ht="36.75" customHeight="1" x14ac:dyDescent="0.25">
      <c r="BH1380" s="60"/>
    </row>
    <row r="1381" spans="60:60" ht="36.75" customHeight="1" x14ac:dyDescent="0.25">
      <c r="BH1381" s="60"/>
    </row>
    <row r="1382" spans="60:60" ht="36.75" customHeight="1" x14ac:dyDescent="0.25">
      <c r="BH1382" s="60"/>
    </row>
    <row r="1383" spans="60:60" ht="36.75" customHeight="1" x14ac:dyDescent="0.25">
      <c r="BH1383" s="60"/>
    </row>
    <row r="1384" spans="60:60" ht="36.75" customHeight="1" x14ac:dyDescent="0.25">
      <c r="BH1384" s="60"/>
    </row>
    <row r="1385" spans="60:60" ht="36.75" customHeight="1" x14ac:dyDescent="0.25">
      <c r="BH1385" s="60"/>
    </row>
    <row r="1386" spans="60:60" ht="36.75" customHeight="1" x14ac:dyDescent="0.25">
      <c r="BH1386" s="60"/>
    </row>
    <row r="1387" spans="60:60" ht="36.75" customHeight="1" x14ac:dyDescent="0.25">
      <c r="BH1387" s="60"/>
    </row>
    <row r="1388" spans="60:60" ht="36.75" customHeight="1" x14ac:dyDescent="0.25">
      <c r="BH1388" s="60"/>
    </row>
    <row r="1389" spans="60:60" ht="36.75" customHeight="1" x14ac:dyDescent="0.25">
      <c r="BH1389" s="60"/>
    </row>
    <row r="1390" spans="60:60" ht="36.75" customHeight="1" x14ac:dyDescent="0.25">
      <c r="BH1390" s="60"/>
    </row>
    <row r="1391" spans="60:60" ht="36.75" customHeight="1" x14ac:dyDescent="0.25">
      <c r="BH1391" s="60"/>
    </row>
    <row r="1392" spans="60:60" ht="36.75" customHeight="1" x14ac:dyDescent="0.25">
      <c r="BH1392" s="60"/>
    </row>
    <row r="1393" spans="60:60" ht="36.75" customHeight="1" x14ac:dyDescent="0.25">
      <c r="BH1393" s="60"/>
    </row>
    <row r="1394" spans="60:60" ht="36.75" customHeight="1" x14ac:dyDescent="0.25">
      <c r="BH1394" s="60"/>
    </row>
    <row r="1395" spans="60:60" ht="36.75" customHeight="1" x14ac:dyDescent="0.25">
      <c r="BH1395" s="60"/>
    </row>
    <row r="1396" spans="60:60" ht="36.75" customHeight="1" x14ac:dyDescent="0.25">
      <c r="BH1396" s="60"/>
    </row>
    <row r="1397" spans="60:60" ht="36.75" customHeight="1" x14ac:dyDescent="0.25">
      <c r="BH1397" s="60"/>
    </row>
    <row r="1398" spans="60:60" ht="36.75" customHeight="1" x14ac:dyDescent="0.25">
      <c r="BH1398" s="60"/>
    </row>
    <row r="1399" spans="60:60" ht="36.75" customHeight="1" x14ac:dyDescent="0.25">
      <c r="BH1399" s="60"/>
    </row>
    <row r="1400" spans="60:60" ht="36.75" customHeight="1" x14ac:dyDescent="0.25">
      <c r="BH1400" s="60"/>
    </row>
    <row r="1401" spans="60:60" ht="36.75" customHeight="1" x14ac:dyDescent="0.25">
      <c r="BH1401" s="60"/>
    </row>
    <row r="1402" spans="60:60" ht="36.75" customHeight="1" x14ac:dyDescent="0.25">
      <c r="BH1402" s="60"/>
    </row>
    <row r="1403" spans="60:60" ht="36.75" customHeight="1" x14ac:dyDescent="0.25">
      <c r="BH1403" s="60"/>
    </row>
    <row r="1404" spans="60:60" ht="36.75" customHeight="1" x14ac:dyDescent="0.25">
      <c r="BH1404" s="60"/>
    </row>
    <row r="1405" spans="60:60" ht="36.75" customHeight="1" x14ac:dyDescent="0.25">
      <c r="BH1405" s="60"/>
    </row>
    <row r="1406" spans="60:60" ht="36.75" customHeight="1" x14ac:dyDescent="0.25">
      <c r="BH1406" s="60"/>
    </row>
    <row r="1407" spans="60:60" ht="36.75" customHeight="1" x14ac:dyDescent="0.25">
      <c r="BH1407" s="60"/>
    </row>
    <row r="1408" spans="60:60" ht="36.75" customHeight="1" x14ac:dyDescent="0.25">
      <c r="BH1408" s="60"/>
    </row>
    <row r="1409" spans="60:60" ht="36.75" customHeight="1" x14ac:dyDescent="0.25">
      <c r="BH1409" s="60"/>
    </row>
    <row r="1410" spans="60:60" ht="36.75" customHeight="1" x14ac:dyDescent="0.25">
      <c r="BH1410" s="60"/>
    </row>
    <row r="1411" spans="60:60" ht="36.75" customHeight="1" x14ac:dyDescent="0.25">
      <c r="BH1411" s="60"/>
    </row>
    <row r="1412" spans="60:60" ht="36.75" customHeight="1" x14ac:dyDescent="0.25">
      <c r="BH1412" s="60"/>
    </row>
    <row r="1413" spans="60:60" ht="36.75" customHeight="1" x14ac:dyDescent="0.25">
      <c r="BH1413" s="60"/>
    </row>
    <row r="1414" spans="60:60" ht="36.75" customHeight="1" x14ac:dyDescent="0.25">
      <c r="BH1414" s="60"/>
    </row>
    <row r="1415" spans="60:60" ht="36.75" customHeight="1" x14ac:dyDescent="0.25">
      <c r="BH1415" s="60"/>
    </row>
    <row r="1416" spans="60:60" ht="36.75" customHeight="1" x14ac:dyDescent="0.25">
      <c r="BH1416" s="60"/>
    </row>
    <row r="1417" spans="60:60" ht="36.75" customHeight="1" x14ac:dyDescent="0.25">
      <c r="BH1417" s="60"/>
    </row>
    <row r="1418" spans="60:60" ht="36.75" customHeight="1" x14ac:dyDescent="0.25">
      <c r="BH1418" s="60"/>
    </row>
    <row r="1419" spans="60:60" ht="36.75" customHeight="1" x14ac:dyDescent="0.25">
      <c r="BH1419" s="60"/>
    </row>
    <row r="1420" spans="60:60" ht="36.75" customHeight="1" x14ac:dyDescent="0.25">
      <c r="BH1420" s="60"/>
    </row>
    <row r="1421" spans="60:60" ht="36.75" customHeight="1" x14ac:dyDescent="0.25">
      <c r="BH1421" s="60"/>
    </row>
    <row r="1422" spans="60:60" ht="36.75" customHeight="1" x14ac:dyDescent="0.25">
      <c r="BH1422" s="60"/>
    </row>
    <row r="1423" spans="60:60" ht="36.75" customHeight="1" x14ac:dyDescent="0.25">
      <c r="BH1423" s="60"/>
    </row>
    <row r="1424" spans="60:60" ht="36.75" customHeight="1" x14ac:dyDescent="0.25">
      <c r="BH1424" s="60"/>
    </row>
    <row r="1425" spans="60:60" ht="36.75" customHeight="1" x14ac:dyDescent="0.25">
      <c r="BH1425" s="60"/>
    </row>
    <row r="1426" spans="60:60" ht="36.75" customHeight="1" x14ac:dyDescent="0.25">
      <c r="BH1426" s="60"/>
    </row>
    <row r="1427" spans="60:60" ht="36.75" customHeight="1" x14ac:dyDescent="0.25">
      <c r="BH1427" s="60"/>
    </row>
    <row r="1428" spans="60:60" ht="36.75" customHeight="1" x14ac:dyDescent="0.25">
      <c r="BH1428" s="60"/>
    </row>
    <row r="1429" spans="60:60" ht="36.75" customHeight="1" x14ac:dyDescent="0.25">
      <c r="BH1429" s="60"/>
    </row>
    <row r="1430" spans="60:60" ht="36.75" customHeight="1" x14ac:dyDescent="0.25">
      <c r="BH1430" s="60"/>
    </row>
    <row r="1431" spans="60:60" ht="36.75" customHeight="1" x14ac:dyDescent="0.25">
      <c r="BH1431" s="60"/>
    </row>
    <row r="1432" spans="60:60" ht="36.75" customHeight="1" x14ac:dyDescent="0.25">
      <c r="BH1432" s="60"/>
    </row>
    <row r="1433" spans="60:60" ht="36.75" customHeight="1" x14ac:dyDescent="0.25">
      <c r="BH1433" s="60"/>
    </row>
    <row r="1434" spans="60:60" ht="36.75" customHeight="1" x14ac:dyDescent="0.25">
      <c r="BH1434" s="60"/>
    </row>
    <row r="1435" spans="60:60" ht="36.75" customHeight="1" x14ac:dyDescent="0.25">
      <c r="BH1435" s="60"/>
    </row>
    <row r="1436" spans="60:60" ht="36.75" customHeight="1" x14ac:dyDescent="0.25">
      <c r="BH1436" s="60"/>
    </row>
    <row r="1437" spans="60:60" ht="36.75" customHeight="1" x14ac:dyDescent="0.25">
      <c r="BH1437" s="60"/>
    </row>
    <row r="1438" spans="60:60" ht="36.75" customHeight="1" x14ac:dyDescent="0.25">
      <c r="BH1438" s="60"/>
    </row>
    <row r="1439" spans="60:60" ht="36.75" customHeight="1" x14ac:dyDescent="0.25">
      <c r="BH1439" s="60"/>
    </row>
    <row r="1440" spans="60:60" ht="36.75" customHeight="1" x14ac:dyDescent="0.25">
      <c r="BH1440" s="60"/>
    </row>
    <row r="1441" spans="60:60" ht="36.75" customHeight="1" x14ac:dyDescent="0.25">
      <c r="BH1441" s="60"/>
    </row>
    <row r="1442" spans="60:60" ht="36.75" customHeight="1" x14ac:dyDescent="0.25">
      <c r="BH1442" s="60"/>
    </row>
    <row r="1443" spans="60:60" ht="36.75" customHeight="1" x14ac:dyDescent="0.25">
      <c r="BH1443" s="60"/>
    </row>
    <row r="1444" spans="60:60" ht="36.75" customHeight="1" x14ac:dyDescent="0.25">
      <c r="BH1444" s="60"/>
    </row>
    <row r="1445" spans="60:60" ht="36.75" customHeight="1" x14ac:dyDescent="0.25">
      <c r="BH1445" s="60"/>
    </row>
    <row r="1446" spans="60:60" ht="36.75" customHeight="1" x14ac:dyDescent="0.25">
      <c r="BH1446" s="60"/>
    </row>
    <row r="1447" spans="60:60" ht="36.75" customHeight="1" x14ac:dyDescent="0.25">
      <c r="BH1447" s="60"/>
    </row>
    <row r="1448" spans="60:60" ht="36.75" customHeight="1" x14ac:dyDescent="0.25">
      <c r="BH1448" s="60"/>
    </row>
    <row r="1449" spans="60:60" ht="36.75" customHeight="1" x14ac:dyDescent="0.25">
      <c r="BH1449" s="60"/>
    </row>
    <row r="1450" spans="60:60" ht="36.75" customHeight="1" x14ac:dyDescent="0.25">
      <c r="BH1450" s="60"/>
    </row>
    <row r="1451" spans="60:60" ht="36.75" customHeight="1" x14ac:dyDescent="0.25">
      <c r="BH1451" s="60"/>
    </row>
    <row r="1452" spans="60:60" ht="36.75" customHeight="1" x14ac:dyDescent="0.25">
      <c r="BH1452" s="60"/>
    </row>
    <row r="1453" spans="60:60" ht="36.75" customHeight="1" x14ac:dyDescent="0.25">
      <c r="BH1453" s="60"/>
    </row>
    <row r="1454" spans="60:60" ht="36.75" customHeight="1" x14ac:dyDescent="0.25">
      <c r="BH1454" s="60"/>
    </row>
    <row r="1455" spans="60:60" ht="36.75" customHeight="1" x14ac:dyDescent="0.25">
      <c r="BH1455" s="60"/>
    </row>
    <row r="1456" spans="60:60" ht="36.75" customHeight="1" x14ac:dyDescent="0.25">
      <c r="BH1456" s="60"/>
    </row>
    <row r="1457" spans="60:60" ht="36.75" customHeight="1" x14ac:dyDescent="0.25">
      <c r="BH1457" s="60"/>
    </row>
    <row r="1458" spans="60:60" ht="36.75" customHeight="1" x14ac:dyDescent="0.25">
      <c r="BH1458" s="60"/>
    </row>
    <row r="1459" spans="60:60" ht="36.75" customHeight="1" x14ac:dyDescent="0.25">
      <c r="BH1459" s="60"/>
    </row>
    <row r="1460" spans="60:60" ht="36.75" customHeight="1" x14ac:dyDescent="0.25">
      <c r="BH1460" s="60"/>
    </row>
    <row r="1461" spans="60:60" ht="36.75" customHeight="1" x14ac:dyDescent="0.25">
      <c r="BH1461" s="60"/>
    </row>
    <row r="1462" spans="60:60" ht="36.75" customHeight="1" x14ac:dyDescent="0.25">
      <c r="BH1462" s="60"/>
    </row>
    <row r="1463" spans="60:60" ht="36.75" customHeight="1" x14ac:dyDescent="0.25">
      <c r="BH1463" s="60"/>
    </row>
    <row r="1464" spans="60:60" ht="36.75" customHeight="1" x14ac:dyDescent="0.25">
      <c r="BH1464" s="60"/>
    </row>
    <row r="1465" spans="60:60" ht="36.75" customHeight="1" x14ac:dyDescent="0.25">
      <c r="BH1465" s="60"/>
    </row>
    <row r="1466" spans="60:60" ht="36.75" customHeight="1" x14ac:dyDescent="0.25">
      <c r="BH1466" s="60"/>
    </row>
    <row r="1467" spans="60:60" ht="36.75" customHeight="1" x14ac:dyDescent="0.25">
      <c r="BH1467" s="60"/>
    </row>
    <row r="1468" spans="60:60" ht="36.75" customHeight="1" x14ac:dyDescent="0.25">
      <c r="BH1468" s="60"/>
    </row>
    <row r="1469" spans="60:60" ht="36.75" customHeight="1" x14ac:dyDescent="0.25">
      <c r="BH1469" s="60"/>
    </row>
    <row r="1470" spans="60:60" ht="36.75" customHeight="1" x14ac:dyDescent="0.25">
      <c r="BH1470" s="60"/>
    </row>
    <row r="1471" spans="60:60" ht="36.75" customHeight="1" x14ac:dyDescent="0.25">
      <c r="BH1471" s="60"/>
    </row>
    <row r="1472" spans="60:60" ht="36.75" customHeight="1" x14ac:dyDescent="0.25">
      <c r="BH1472" s="60"/>
    </row>
    <row r="1473" spans="60:60" ht="36.75" customHeight="1" x14ac:dyDescent="0.25">
      <c r="BH1473" s="60"/>
    </row>
    <row r="1474" spans="60:60" ht="36.75" customHeight="1" x14ac:dyDescent="0.25">
      <c r="BH1474" s="60"/>
    </row>
    <row r="1475" spans="60:60" ht="36.75" customHeight="1" x14ac:dyDescent="0.25">
      <c r="BH1475" s="60"/>
    </row>
    <row r="1476" spans="60:60" ht="36.75" customHeight="1" x14ac:dyDescent="0.25">
      <c r="BH1476" s="60"/>
    </row>
    <row r="1477" spans="60:60" ht="36.75" customHeight="1" x14ac:dyDescent="0.25">
      <c r="BH1477" s="60"/>
    </row>
    <row r="1478" spans="60:60" ht="36.75" customHeight="1" x14ac:dyDescent="0.25">
      <c r="BH1478" s="60"/>
    </row>
    <row r="1479" spans="60:60" ht="36.75" customHeight="1" x14ac:dyDescent="0.25">
      <c r="BH1479" s="60"/>
    </row>
    <row r="1480" spans="60:60" ht="36.75" customHeight="1" x14ac:dyDescent="0.25">
      <c r="BH1480" s="60"/>
    </row>
    <row r="1481" spans="60:60" ht="36.75" customHeight="1" x14ac:dyDescent="0.25">
      <c r="BH1481" s="60"/>
    </row>
    <row r="1482" spans="60:60" ht="36.75" customHeight="1" x14ac:dyDescent="0.25">
      <c r="BH1482" s="60"/>
    </row>
    <row r="1483" spans="60:60" ht="36.75" customHeight="1" x14ac:dyDescent="0.25">
      <c r="BH1483" s="60"/>
    </row>
    <row r="1484" spans="60:60" ht="36.75" customHeight="1" x14ac:dyDescent="0.25">
      <c r="BH1484" s="60"/>
    </row>
    <row r="1485" spans="60:60" ht="36.75" customHeight="1" x14ac:dyDescent="0.25">
      <c r="BH1485" s="60"/>
    </row>
    <row r="1486" spans="60:60" ht="36.75" customHeight="1" x14ac:dyDescent="0.25">
      <c r="BH1486" s="60"/>
    </row>
    <row r="1487" spans="60:60" ht="36.75" customHeight="1" x14ac:dyDescent="0.25">
      <c r="BH1487" s="60"/>
    </row>
    <row r="1488" spans="60:60" ht="36.75" customHeight="1" x14ac:dyDescent="0.25">
      <c r="BH1488" s="60"/>
    </row>
    <row r="1489" spans="60:60" ht="36.75" customHeight="1" x14ac:dyDescent="0.25">
      <c r="BH1489" s="60"/>
    </row>
    <row r="1490" spans="60:60" ht="36.75" customHeight="1" x14ac:dyDescent="0.25">
      <c r="BH1490" s="60"/>
    </row>
    <row r="1491" spans="60:60" ht="36.75" customHeight="1" x14ac:dyDescent="0.25">
      <c r="BH1491" s="60"/>
    </row>
    <row r="1492" spans="60:60" ht="36.75" customHeight="1" x14ac:dyDescent="0.25">
      <c r="BH1492" s="60"/>
    </row>
    <row r="1493" spans="60:60" ht="36.75" customHeight="1" x14ac:dyDescent="0.25">
      <c r="BH1493" s="60"/>
    </row>
    <row r="1494" spans="60:60" ht="36.75" customHeight="1" x14ac:dyDescent="0.25">
      <c r="BH1494" s="60"/>
    </row>
    <row r="1495" spans="60:60" ht="36.75" customHeight="1" x14ac:dyDescent="0.25">
      <c r="BH1495" s="60"/>
    </row>
    <row r="1496" spans="60:60" ht="36.75" customHeight="1" x14ac:dyDescent="0.25">
      <c r="BH1496" s="60"/>
    </row>
    <row r="1497" spans="60:60" ht="36.75" customHeight="1" x14ac:dyDescent="0.25">
      <c r="BH1497" s="60"/>
    </row>
    <row r="1498" spans="60:60" ht="36.75" customHeight="1" x14ac:dyDescent="0.25">
      <c r="BH1498" s="60"/>
    </row>
    <row r="1499" spans="60:60" ht="36.75" customHeight="1" x14ac:dyDescent="0.25">
      <c r="BH1499" s="60"/>
    </row>
    <row r="1500" spans="60:60" ht="36.75" customHeight="1" x14ac:dyDescent="0.25">
      <c r="BH1500" s="60"/>
    </row>
    <row r="1501" spans="60:60" ht="36.75" customHeight="1" x14ac:dyDescent="0.25">
      <c r="BH1501" s="60"/>
    </row>
    <row r="1502" spans="60:60" ht="36.75" customHeight="1" x14ac:dyDescent="0.25">
      <c r="BH1502" s="60"/>
    </row>
    <row r="1503" spans="60:60" ht="36.75" customHeight="1" x14ac:dyDescent="0.25">
      <c r="BH1503" s="60"/>
    </row>
    <row r="1504" spans="60:60" ht="36.75" customHeight="1" x14ac:dyDescent="0.25">
      <c r="BH1504" s="60"/>
    </row>
    <row r="1505" spans="60:60" ht="36.75" customHeight="1" x14ac:dyDescent="0.25">
      <c r="BH1505" s="60"/>
    </row>
    <row r="1506" spans="60:60" ht="36.75" customHeight="1" x14ac:dyDescent="0.25">
      <c r="BH1506" s="60"/>
    </row>
    <row r="1507" spans="60:60" ht="36.75" customHeight="1" x14ac:dyDescent="0.25">
      <c r="BH1507" s="60"/>
    </row>
    <row r="1508" spans="60:60" ht="36.75" customHeight="1" x14ac:dyDescent="0.25">
      <c r="BH1508" s="60"/>
    </row>
    <row r="1509" spans="60:60" ht="36.75" customHeight="1" x14ac:dyDescent="0.25">
      <c r="BH1509" s="60"/>
    </row>
    <row r="1510" spans="60:60" ht="36.75" customHeight="1" x14ac:dyDescent="0.25">
      <c r="BH1510" s="60"/>
    </row>
    <row r="1511" spans="60:60" ht="36.75" customHeight="1" x14ac:dyDescent="0.25">
      <c r="BH1511" s="60"/>
    </row>
    <row r="1512" spans="60:60" ht="36.75" customHeight="1" x14ac:dyDescent="0.25">
      <c r="BH1512" s="60"/>
    </row>
    <row r="1513" spans="60:60" ht="36.75" customHeight="1" x14ac:dyDescent="0.25">
      <c r="BH1513" s="60"/>
    </row>
    <row r="1514" spans="60:60" ht="36.75" customHeight="1" x14ac:dyDescent="0.25">
      <c r="BH1514" s="60"/>
    </row>
    <row r="1515" spans="60:60" ht="36.75" customHeight="1" x14ac:dyDescent="0.25">
      <c r="BH1515" s="60"/>
    </row>
    <row r="1516" spans="60:60" ht="36.75" customHeight="1" x14ac:dyDescent="0.25">
      <c r="BH1516" s="60"/>
    </row>
    <row r="1517" spans="60:60" ht="36.75" customHeight="1" x14ac:dyDescent="0.25">
      <c r="BH1517" s="60"/>
    </row>
    <row r="1518" spans="60:60" ht="36.75" customHeight="1" x14ac:dyDescent="0.25">
      <c r="BH1518" s="60"/>
    </row>
    <row r="1519" spans="60:60" ht="36.75" customHeight="1" x14ac:dyDescent="0.25">
      <c r="BH1519" s="60"/>
    </row>
    <row r="1520" spans="60:60" ht="36.75" customHeight="1" x14ac:dyDescent="0.25">
      <c r="BH1520" s="60"/>
    </row>
    <row r="1521" spans="60:60" ht="36.75" customHeight="1" x14ac:dyDescent="0.25">
      <c r="BH1521" s="60"/>
    </row>
    <row r="1522" spans="60:60" ht="36.75" customHeight="1" x14ac:dyDescent="0.25">
      <c r="BH1522" s="60"/>
    </row>
    <row r="1523" spans="60:60" ht="36.75" customHeight="1" x14ac:dyDescent="0.25">
      <c r="BH1523" s="60"/>
    </row>
    <row r="1524" spans="60:60" ht="36.75" customHeight="1" x14ac:dyDescent="0.25">
      <c r="BH1524" s="60"/>
    </row>
    <row r="1525" spans="60:60" ht="36.75" customHeight="1" x14ac:dyDescent="0.25">
      <c r="BH1525" s="60"/>
    </row>
    <row r="1526" spans="60:60" ht="36.75" customHeight="1" x14ac:dyDescent="0.25">
      <c r="BH1526" s="60"/>
    </row>
    <row r="1527" spans="60:60" ht="36.75" customHeight="1" x14ac:dyDescent="0.25">
      <c r="BH1527" s="60"/>
    </row>
    <row r="1528" spans="60:60" ht="36.75" customHeight="1" x14ac:dyDescent="0.25">
      <c r="BH1528" s="60"/>
    </row>
    <row r="1529" spans="60:60" ht="36.75" customHeight="1" x14ac:dyDescent="0.25">
      <c r="BH1529" s="60"/>
    </row>
    <row r="1530" spans="60:60" ht="36.75" customHeight="1" x14ac:dyDescent="0.25">
      <c r="BH1530" s="60"/>
    </row>
    <row r="1531" spans="60:60" ht="36.75" customHeight="1" x14ac:dyDescent="0.25">
      <c r="BH1531" s="60"/>
    </row>
    <row r="1532" spans="60:60" ht="36.75" customHeight="1" x14ac:dyDescent="0.25">
      <c r="BH1532" s="60"/>
    </row>
    <row r="1533" spans="60:60" ht="36.75" customHeight="1" x14ac:dyDescent="0.25">
      <c r="BH1533" s="60"/>
    </row>
    <row r="1534" spans="60:60" ht="36.75" customHeight="1" x14ac:dyDescent="0.25">
      <c r="BH1534" s="60"/>
    </row>
    <row r="1535" spans="60:60" ht="36.75" customHeight="1" x14ac:dyDescent="0.25">
      <c r="BH1535" s="60"/>
    </row>
    <row r="1536" spans="60:60" ht="36.75" customHeight="1" x14ac:dyDescent="0.25">
      <c r="BH1536" s="60"/>
    </row>
    <row r="1537" spans="60:60" ht="36.75" customHeight="1" x14ac:dyDescent="0.25">
      <c r="BH1537" s="60"/>
    </row>
    <row r="1538" spans="60:60" ht="36.75" customHeight="1" x14ac:dyDescent="0.25">
      <c r="BH1538" s="60"/>
    </row>
    <row r="1539" spans="60:60" ht="36.75" customHeight="1" x14ac:dyDescent="0.25">
      <c r="BH1539" s="60"/>
    </row>
    <row r="1540" spans="60:60" ht="36.75" customHeight="1" x14ac:dyDescent="0.25">
      <c r="BH1540" s="60"/>
    </row>
    <row r="1541" spans="60:60" ht="36.75" customHeight="1" x14ac:dyDescent="0.25">
      <c r="BH1541" s="60"/>
    </row>
    <row r="1542" spans="60:60" ht="36.75" customHeight="1" x14ac:dyDescent="0.25">
      <c r="BH1542" s="60"/>
    </row>
    <row r="1543" spans="60:60" ht="36.75" customHeight="1" x14ac:dyDescent="0.25">
      <c r="BH1543" s="60"/>
    </row>
    <row r="1544" spans="60:60" ht="36.75" customHeight="1" x14ac:dyDescent="0.25">
      <c r="BH1544" s="60"/>
    </row>
    <row r="1545" spans="60:60" ht="36.75" customHeight="1" x14ac:dyDescent="0.25">
      <c r="BH1545" s="60"/>
    </row>
    <row r="1546" spans="60:60" ht="36.75" customHeight="1" x14ac:dyDescent="0.25">
      <c r="BH1546" s="60"/>
    </row>
    <row r="1547" spans="60:60" ht="36.75" customHeight="1" x14ac:dyDescent="0.25">
      <c r="BH1547" s="60"/>
    </row>
    <row r="1548" spans="60:60" ht="36.75" customHeight="1" x14ac:dyDescent="0.25">
      <c r="BH1548" s="60"/>
    </row>
    <row r="1549" spans="60:60" ht="36.75" customHeight="1" x14ac:dyDescent="0.25">
      <c r="BH1549" s="60"/>
    </row>
    <row r="1550" spans="60:60" ht="36.75" customHeight="1" x14ac:dyDescent="0.25">
      <c r="BH1550" s="60"/>
    </row>
    <row r="1551" spans="60:60" ht="36.75" customHeight="1" x14ac:dyDescent="0.25">
      <c r="BH1551" s="60"/>
    </row>
    <row r="1552" spans="60:60" ht="36.75" customHeight="1" x14ac:dyDescent="0.25">
      <c r="BH1552" s="60"/>
    </row>
    <row r="1553" spans="60:60" ht="36.75" customHeight="1" x14ac:dyDescent="0.25">
      <c r="BH1553" s="60"/>
    </row>
    <row r="1554" spans="60:60" ht="36.75" customHeight="1" x14ac:dyDescent="0.25">
      <c r="BH1554" s="60"/>
    </row>
    <row r="1555" spans="60:60" ht="36.75" customHeight="1" x14ac:dyDescent="0.25">
      <c r="BH1555" s="60"/>
    </row>
    <row r="1556" spans="60:60" ht="36.75" customHeight="1" x14ac:dyDescent="0.25">
      <c r="BH1556" s="60"/>
    </row>
    <row r="1557" spans="60:60" ht="36.75" customHeight="1" x14ac:dyDescent="0.25">
      <c r="BH1557" s="60"/>
    </row>
    <row r="1558" spans="60:60" ht="36.75" customHeight="1" x14ac:dyDescent="0.25">
      <c r="BH1558" s="60"/>
    </row>
    <row r="1559" spans="60:60" ht="36.75" customHeight="1" x14ac:dyDescent="0.25">
      <c r="BH1559" s="60"/>
    </row>
    <row r="1560" spans="60:60" ht="36.75" customHeight="1" x14ac:dyDescent="0.25">
      <c r="BH1560" s="60"/>
    </row>
    <row r="1561" spans="60:60" ht="36.75" customHeight="1" x14ac:dyDescent="0.25">
      <c r="BH1561" s="60"/>
    </row>
    <row r="1562" spans="60:60" ht="36.75" customHeight="1" x14ac:dyDescent="0.25">
      <c r="BH1562" s="60"/>
    </row>
    <row r="1563" spans="60:60" ht="36.75" customHeight="1" x14ac:dyDescent="0.25">
      <c r="BH1563" s="60"/>
    </row>
    <row r="1564" spans="60:60" ht="36.75" customHeight="1" x14ac:dyDescent="0.25">
      <c r="BH1564" s="60"/>
    </row>
    <row r="1565" spans="60:60" ht="36.75" customHeight="1" x14ac:dyDescent="0.25">
      <c r="BH1565" s="60"/>
    </row>
    <row r="1566" spans="60:60" ht="36.75" customHeight="1" x14ac:dyDescent="0.25">
      <c r="BH1566" s="60"/>
    </row>
    <row r="1567" spans="60:60" ht="36.75" customHeight="1" x14ac:dyDescent="0.25">
      <c r="BH1567" s="60"/>
    </row>
    <row r="1568" spans="60:60" ht="36.75" customHeight="1" x14ac:dyDescent="0.25">
      <c r="BH1568" s="60"/>
    </row>
    <row r="1569" spans="60:60" ht="36.75" customHeight="1" x14ac:dyDescent="0.25">
      <c r="BH1569" s="60"/>
    </row>
    <row r="1570" spans="60:60" ht="36.75" customHeight="1" x14ac:dyDescent="0.25">
      <c r="BH1570" s="60"/>
    </row>
    <row r="1571" spans="60:60" ht="36.75" customHeight="1" x14ac:dyDescent="0.25">
      <c r="BH1571" s="60"/>
    </row>
    <row r="1572" spans="60:60" ht="36.75" customHeight="1" x14ac:dyDescent="0.25">
      <c r="BH1572" s="60"/>
    </row>
    <row r="1573" spans="60:60" ht="36.75" customHeight="1" x14ac:dyDescent="0.25">
      <c r="BH1573" s="60"/>
    </row>
    <row r="1574" spans="60:60" ht="36.75" customHeight="1" x14ac:dyDescent="0.25">
      <c r="BH1574" s="60"/>
    </row>
    <row r="1575" spans="60:60" ht="36.75" customHeight="1" x14ac:dyDescent="0.25">
      <c r="BH1575" s="60"/>
    </row>
    <row r="1576" spans="60:60" ht="36.75" customHeight="1" x14ac:dyDescent="0.25">
      <c r="BH1576" s="60"/>
    </row>
    <row r="1577" spans="60:60" ht="36.75" customHeight="1" x14ac:dyDescent="0.25">
      <c r="BH1577" s="60"/>
    </row>
    <row r="1578" spans="60:60" ht="36.75" customHeight="1" x14ac:dyDescent="0.25">
      <c r="BH1578" s="60"/>
    </row>
    <row r="1579" spans="60:60" ht="36.75" customHeight="1" x14ac:dyDescent="0.25">
      <c r="BH1579" s="60"/>
    </row>
    <row r="1580" spans="60:60" ht="36.75" customHeight="1" x14ac:dyDescent="0.25">
      <c r="BH1580" s="60"/>
    </row>
    <row r="1581" spans="60:60" ht="36.75" customHeight="1" x14ac:dyDescent="0.25">
      <c r="BH1581" s="60"/>
    </row>
    <row r="1582" spans="60:60" ht="36.75" customHeight="1" x14ac:dyDescent="0.25">
      <c r="BH1582" s="60"/>
    </row>
    <row r="1583" spans="60:60" ht="36.75" customHeight="1" x14ac:dyDescent="0.25">
      <c r="BH1583" s="60"/>
    </row>
    <row r="1584" spans="60:60" ht="36.75" customHeight="1" x14ac:dyDescent="0.25">
      <c r="BH1584" s="60"/>
    </row>
    <row r="1585" spans="60:60" ht="36.75" customHeight="1" x14ac:dyDescent="0.25">
      <c r="BH1585" s="60"/>
    </row>
    <row r="1586" spans="60:60" ht="36.75" customHeight="1" x14ac:dyDescent="0.25">
      <c r="BH1586" s="60"/>
    </row>
    <row r="1587" spans="60:60" ht="36.75" customHeight="1" x14ac:dyDescent="0.25">
      <c r="BH1587" s="60"/>
    </row>
    <row r="1588" spans="60:60" ht="36.75" customHeight="1" x14ac:dyDescent="0.25">
      <c r="BH1588" s="60"/>
    </row>
    <row r="1589" spans="60:60" ht="36.75" customHeight="1" x14ac:dyDescent="0.25">
      <c r="BH1589" s="60"/>
    </row>
    <row r="1590" spans="60:60" ht="36.75" customHeight="1" x14ac:dyDescent="0.25">
      <c r="BH1590" s="60"/>
    </row>
    <row r="1591" spans="60:60" ht="36.75" customHeight="1" x14ac:dyDescent="0.25">
      <c r="BH1591" s="60"/>
    </row>
    <row r="1592" spans="60:60" ht="36.75" customHeight="1" x14ac:dyDescent="0.25">
      <c r="BH1592" s="60"/>
    </row>
    <row r="1593" spans="60:60" ht="36.75" customHeight="1" x14ac:dyDescent="0.25">
      <c r="BH1593" s="60"/>
    </row>
    <row r="1594" spans="60:60" ht="36.75" customHeight="1" x14ac:dyDescent="0.25">
      <c r="BH1594" s="60"/>
    </row>
    <row r="1595" spans="60:60" ht="36.75" customHeight="1" x14ac:dyDescent="0.25">
      <c r="BH1595" s="60"/>
    </row>
    <row r="1596" spans="60:60" ht="36.75" customHeight="1" x14ac:dyDescent="0.25">
      <c r="BH1596" s="60"/>
    </row>
    <row r="1597" spans="60:60" ht="36.75" customHeight="1" x14ac:dyDescent="0.25">
      <c r="BH1597" s="60"/>
    </row>
    <row r="1598" spans="60:60" ht="36.75" customHeight="1" x14ac:dyDescent="0.25">
      <c r="BH1598" s="60"/>
    </row>
    <row r="1599" spans="60:60" ht="36.75" customHeight="1" x14ac:dyDescent="0.25">
      <c r="BH1599" s="60"/>
    </row>
    <row r="1600" spans="60:60" ht="36.75" customHeight="1" x14ac:dyDescent="0.25">
      <c r="BH1600" s="60"/>
    </row>
    <row r="1601" spans="60:60" ht="36.75" customHeight="1" x14ac:dyDescent="0.25">
      <c r="BH1601" s="60"/>
    </row>
    <row r="1602" spans="60:60" ht="36.75" customHeight="1" x14ac:dyDescent="0.25">
      <c r="BH1602" s="60"/>
    </row>
    <row r="1603" spans="60:60" ht="36.75" customHeight="1" x14ac:dyDescent="0.25">
      <c r="BH1603" s="60"/>
    </row>
    <row r="1604" spans="60:60" ht="36.75" customHeight="1" x14ac:dyDescent="0.25">
      <c r="BH1604" s="60"/>
    </row>
    <row r="1605" spans="60:60" ht="36.75" customHeight="1" x14ac:dyDescent="0.25">
      <c r="BH1605" s="60"/>
    </row>
    <row r="1606" spans="60:60" ht="36.75" customHeight="1" x14ac:dyDescent="0.25">
      <c r="BH1606" s="60"/>
    </row>
    <row r="1607" spans="60:60" ht="36.75" customHeight="1" x14ac:dyDescent="0.25">
      <c r="BH1607" s="60"/>
    </row>
    <row r="1608" spans="60:60" ht="36.75" customHeight="1" x14ac:dyDescent="0.25">
      <c r="BH1608" s="60"/>
    </row>
    <row r="1609" spans="60:60" ht="36.75" customHeight="1" x14ac:dyDescent="0.25">
      <c r="BH1609" s="60"/>
    </row>
    <row r="1610" spans="60:60" ht="36.75" customHeight="1" x14ac:dyDescent="0.25">
      <c r="BH1610" s="60"/>
    </row>
    <row r="1611" spans="60:60" ht="36.75" customHeight="1" x14ac:dyDescent="0.25">
      <c r="BH1611" s="60"/>
    </row>
    <row r="1612" spans="60:60" ht="36.75" customHeight="1" x14ac:dyDescent="0.25">
      <c r="BH1612" s="60"/>
    </row>
    <row r="1613" spans="60:60" ht="36.75" customHeight="1" x14ac:dyDescent="0.25">
      <c r="BH1613" s="60"/>
    </row>
    <row r="1614" spans="60:60" ht="36.75" customHeight="1" x14ac:dyDescent="0.25">
      <c r="BH1614" s="60"/>
    </row>
    <row r="1615" spans="60:60" ht="36.75" customHeight="1" x14ac:dyDescent="0.25">
      <c r="BH1615" s="60"/>
    </row>
    <row r="1616" spans="60:60" ht="36.75" customHeight="1" x14ac:dyDescent="0.25">
      <c r="BH1616" s="60"/>
    </row>
    <row r="1617" spans="60:60" ht="36.75" customHeight="1" x14ac:dyDescent="0.25">
      <c r="BH1617" s="60"/>
    </row>
    <row r="1618" spans="60:60" ht="36.75" customHeight="1" x14ac:dyDescent="0.25">
      <c r="BH1618" s="60"/>
    </row>
    <row r="1619" spans="60:60" ht="36.75" customHeight="1" x14ac:dyDescent="0.25">
      <c r="BH1619" s="60"/>
    </row>
    <row r="1620" spans="60:60" ht="36.75" customHeight="1" x14ac:dyDescent="0.25">
      <c r="BH1620" s="60"/>
    </row>
    <row r="1621" spans="60:60" ht="36.75" customHeight="1" x14ac:dyDescent="0.25">
      <c r="BH1621" s="60"/>
    </row>
    <row r="1622" spans="60:60" ht="36.75" customHeight="1" x14ac:dyDescent="0.25">
      <c r="BH1622" s="60"/>
    </row>
    <row r="1623" spans="60:60" ht="36.75" customHeight="1" x14ac:dyDescent="0.25">
      <c r="BH1623" s="60"/>
    </row>
    <row r="1624" spans="60:60" ht="36.75" customHeight="1" x14ac:dyDescent="0.25">
      <c r="BH1624" s="60"/>
    </row>
    <row r="1625" spans="60:60" ht="36.75" customHeight="1" x14ac:dyDescent="0.25">
      <c r="BH1625" s="60"/>
    </row>
    <row r="1626" spans="60:60" ht="36.75" customHeight="1" x14ac:dyDescent="0.25">
      <c r="BH1626" s="60"/>
    </row>
    <row r="1627" spans="60:60" ht="36.75" customHeight="1" x14ac:dyDescent="0.25">
      <c r="BH1627" s="60"/>
    </row>
    <row r="1628" spans="60:60" ht="36.75" customHeight="1" x14ac:dyDescent="0.25">
      <c r="BH1628" s="60"/>
    </row>
    <row r="1629" spans="60:60" ht="36.75" customHeight="1" x14ac:dyDescent="0.25">
      <c r="BH1629" s="60"/>
    </row>
    <row r="1630" spans="60:60" ht="36.75" customHeight="1" x14ac:dyDescent="0.25">
      <c r="BH1630" s="60"/>
    </row>
    <row r="1631" spans="60:60" ht="36.75" customHeight="1" x14ac:dyDescent="0.25">
      <c r="BH1631" s="60"/>
    </row>
    <row r="1632" spans="60:60" ht="36.75" customHeight="1" x14ac:dyDescent="0.25">
      <c r="BH1632" s="60"/>
    </row>
    <row r="1633" spans="60:60" ht="36.75" customHeight="1" x14ac:dyDescent="0.25">
      <c r="BH1633" s="60"/>
    </row>
    <row r="1634" spans="60:60" ht="36.75" customHeight="1" x14ac:dyDescent="0.25">
      <c r="BH1634" s="60"/>
    </row>
    <row r="1635" spans="60:60" ht="36.75" customHeight="1" x14ac:dyDescent="0.25">
      <c r="BH1635" s="60"/>
    </row>
    <row r="1636" spans="60:60" ht="36.75" customHeight="1" x14ac:dyDescent="0.25">
      <c r="BH1636" s="60"/>
    </row>
    <row r="1637" spans="60:60" ht="36.75" customHeight="1" x14ac:dyDescent="0.25">
      <c r="BH1637" s="60"/>
    </row>
    <row r="1638" spans="60:60" ht="36.75" customHeight="1" x14ac:dyDescent="0.25">
      <c r="BH1638" s="60"/>
    </row>
    <row r="1639" spans="60:60" ht="36.75" customHeight="1" x14ac:dyDescent="0.25">
      <c r="BH1639" s="60"/>
    </row>
    <row r="1640" spans="60:60" ht="36.75" customHeight="1" x14ac:dyDescent="0.25">
      <c r="BH1640" s="60"/>
    </row>
    <row r="1641" spans="60:60" ht="36.75" customHeight="1" x14ac:dyDescent="0.25">
      <c r="BH1641" s="60"/>
    </row>
    <row r="1642" spans="60:60" ht="36.75" customHeight="1" x14ac:dyDescent="0.25">
      <c r="BH1642" s="60"/>
    </row>
    <row r="1643" spans="60:60" ht="36.75" customHeight="1" x14ac:dyDescent="0.25">
      <c r="BH1643" s="60"/>
    </row>
    <row r="1644" spans="60:60" ht="36.75" customHeight="1" x14ac:dyDescent="0.25">
      <c r="BH1644" s="60"/>
    </row>
    <row r="1645" spans="60:60" ht="36.75" customHeight="1" x14ac:dyDescent="0.25">
      <c r="BH1645" s="60"/>
    </row>
    <row r="1646" spans="60:60" ht="36.75" customHeight="1" x14ac:dyDescent="0.25">
      <c r="BH1646" s="60"/>
    </row>
    <row r="1647" spans="60:60" ht="36.75" customHeight="1" x14ac:dyDescent="0.25">
      <c r="BH1647" s="60"/>
    </row>
    <row r="1648" spans="60:60" ht="36.75" customHeight="1" x14ac:dyDescent="0.25">
      <c r="BH1648" s="60"/>
    </row>
    <row r="1649" spans="60:60" ht="36.75" customHeight="1" x14ac:dyDescent="0.25">
      <c r="BH1649" s="60"/>
    </row>
    <row r="1650" spans="60:60" ht="36.75" customHeight="1" x14ac:dyDescent="0.25">
      <c r="BH1650" s="60"/>
    </row>
    <row r="1651" spans="60:60" ht="36.75" customHeight="1" x14ac:dyDescent="0.25">
      <c r="BH1651" s="60"/>
    </row>
    <row r="1652" spans="60:60" ht="36.75" customHeight="1" x14ac:dyDescent="0.25">
      <c r="BH1652" s="60"/>
    </row>
    <row r="1653" spans="60:60" ht="36.75" customHeight="1" x14ac:dyDescent="0.25">
      <c r="BH1653" s="60"/>
    </row>
    <row r="1654" spans="60:60" ht="36.75" customHeight="1" x14ac:dyDescent="0.25">
      <c r="BH1654" s="60"/>
    </row>
    <row r="1655" spans="60:60" ht="36.75" customHeight="1" x14ac:dyDescent="0.25">
      <c r="BH1655" s="60"/>
    </row>
    <row r="1656" spans="60:60" ht="36.75" customHeight="1" x14ac:dyDescent="0.25">
      <c r="BH1656" s="60"/>
    </row>
    <row r="1657" spans="60:60" ht="36.75" customHeight="1" x14ac:dyDescent="0.25">
      <c r="BH1657" s="60"/>
    </row>
    <row r="1658" spans="60:60" ht="36.75" customHeight="1" x14ac:dyDescent="0.25">
      <c r="BH1658" s="60"/>
    </row>
    <row r="1659" spans="60:60" ht="36.75" customHeight="1" x14ac:dyDescent="0.25">
      <c r="BH1659" s="60"/>
    </row>
    <row r="1660" spans="60:60" ht="36.75" customHeight="1" x14ac:dyDescent="0.25">
      <c r="BH1660" s="60"/>
    </row>
    <row r="1661" spans="60:60" ht="36.75" customHeight="1" x14ac:dyDescent="0.25">
      <c r="BH1661" s="60"/>
    </row>
    <row r="1662" spans="60:60" ht="36.75" customHeight="1" x14ac:dyDescent="0.25">
      <c r="BH1662" s="60"/>
    </row>
    <row r="1663" spans="60:60" ht="36.75" customHeight="1" x14ac:dyDescent="0.25">
      <c r="BH1663" s="60"/>
    </row>
    <row r="1664" spans="60:60" ht="36.75" customHeight="1" x14ac:dyDescent="0.25">
      <c r="BH1664" s="60"/>
    </row>
    <row r="1665" spans="60:60" ht="36.75" customHeight="1" x14ac:dyDescent="0.25">
      <c r="BH1665" s="60"/>
    </row>
    <row r="1666" spans="60:60" ht="36.75" customHeight="1" x14ac:dyDescent="0.25">
      <c r="BH1666" s="60"/>
    </row>
    <row r="1667" spans="60:60" ht="36.75" customHeight="1" x14ac:dyDescent="0.25">
      <c r="BH1667" s="60"/>
    </row>
    <row r="1668" spans="60:60" ht="36.75" customHeight="1" x14ac:dyDescent="0.25">
      <c r="BH1668" s="60"/>
    </row>
    <row r="1669" spans="60:60" ht="36.75" customHeight="1" x14ac:dyDescent="0.25">
      <c r="BH1669" s="60"/>
    </row>
    <row r="1670" spans="60:60" ht="36.75" customHeight="1" x14ac:dyDescent="0.25">
      <c r="BH1670" s="60"/>
    </row>
    <row r="1671" spans="60:60" ht="36.75" customHeight="1" x14ac:dyDescent="0.25">
      <c r="BH1671" s="60"/>
    </row>
    <row r="1672" spans="60:60" ht="36.75" customHeight="1" x14ac:dyDescent="0.25">
      <c r="BH1672" s="60"/>
    </row>
    <row r="1673" spans="60:60" ht="36.75" customHeight="1" x14ac:dyDescent="0.25">
      <c r="BH1673" s="60"/>
    </row>
    <row r="1674" spans="60:60" ht="36.75" customHeight="1" x14ac:dyDescent="0.25">
      <c r="BH1674" s="60"/>
    </row>
    <row r="1675" spans="60:60" ht="36.75" customHeight="1" x14ac:dyDescent="0.25">
      <c r="BH1675" s="60"/>
    </row>
    <row r="1676" spans="60:60" ht="36.75" customHeight="1" x14ac:dyDescent="0.25">
      <c r="BH1676" s="60"/>
    </row>
    <row r="1677" spans="60:60" ht="36.75" customHeight="1" x14ac:dyDescent="0.25">
      <c r="BH1677" s="60"/>
    </row>
    <row r="1678" spans="60:60" ht="36.75" customHeight="1" x14ac:dyDescent="0.25">
      <c r="BH1678" s="60"/>
    </row>
    <row r="1679" spans="60:60" ht="36.75" customHeight="1" x14ac:dyDescent="0.25">
      <c r="BH1679" s="60"/>
    </row>
    <row r="1680" spans="60:60" ht="36.75" customHeight="1" x14ac:dyDescent="0.25">
      <c r="BH1680" s="60"/>
    </row>
    <row r="1681" spans="60:60" ht="36.75" customHeight="1" x14ac:dyDescent="0.25">
      <c r="BH1681" s="60"/>
    </row>
    <row r="1682" spans="60:60" ht="36.75" customHeight="1" x14ac:dyDescent="0.25">
      <c r="BH1682" s="60"/>
    </row>
    <row r="1683" spans="60:60" ht="36.75" customHeight="1" x14ac:dyDescent="0.25">
      <c r="BH1683" s="60"/>
    </row>
    <row r="1684" spans="60:60" ht="36.75" customHeight="1" x14ac:dyDescent="0.25">
      <c r="BH1684" s="60"/>
    </row>
    <row r="1685" spans="60:60" ht="36.75" customHeight="1" x14ac:dyDescent="0.25">
      <c r="BH1685" s="60"/>
    </row>
    <row r="1686" spans="60:60" ht="36.75" customHeight="1" x14ac:dyDescent="0.25">
      <c r="BH1686" s="60"/>
    </row>
    <row r="1687" spans="60:60" ht="36.75" customHeight="1" x14ac:dyDescent="0.25">
      <c r="BH1687" s="60"/>
    </row>
    <row r="1688" spans="60:60" ht="36.75" customHeight="1" x14ac:dyDescent="0.25">
      <c r="BH1688" s="60"/>
    </row>
    <row r="1689" spans="60:60" ht="36.75" customHeight="1" x14ac:dyDescent="0.25">
      <c r="BH1689" s="60"/>
    </row>
    <row r="1690" spans="60:60" ht="36.75" customHeight="1" x14ac:dyDescent="0.25">
      <c r="BH1690" s="60"/>
    </row>
    <row r="1691" spans="60:60" ht="36.75" customHeight="1" x14ac:dyDescent="0.25">
      <c r="BH1691" s="60"/>
    </row>
    <row r="1692" spans="60:60" ht="36.75" customHeight="1" x14ac:dyDescent="0.25">
      <c r="BH1692" s="60"/>
    </row>
    <row r="1693" spans="60:60" ht="36.75" customHeight="1" x14ac:dyDescent="0.25">
      <c r="BH1693" s="60"/>
    </row>
    <row r="1694" spans="60:60" ht="36.75" customHeight="1" x14ac:dyDescent="0.25">
      <c r="BH1694" s="60"/>
    </row>
    <row r="1695" spans="60:60" ht="36.75" customHeight="1" x14ac:dyDescent="0.25">
      <c r="BH1695" s="60"/>
    </row>
    <row r="1696" spans="60:60" ht="36.75" customHeight="1" x14ac:dyDescent="0.25">
      <c r="BH1696" s="60"/>
    </row>
    <row r="1697" spans="60:60" ht="36.75" customHeight="1" x14ac:dyDescent="0.25">
      <c r="BH1697" s="60"/>
    </row>
    <row r="1698" spans="60:60" ht="36.75" customHeight="1" x14ac:dyDescent="0.25">
      <c r="BH1698" s="60"/>
    </row>
    <row r="1699" spans="60:60" ht="36.75" customHeight="1" x14ac:dyDescent="0.25">
      <c r="BH1699" s="60"/>
    </row>
    <row r="1700" spans="60:60" ht="36.75" customHeight="1" x14ac:dyDescent="0.25">
      <c r="BH1700" s="60"/>
    </row>
    <row r="1701" spans="60:60" ht="36.75" customHeight="1" x14ac:dyDescent="0.25">
      <c r="BH1701" s="60"/>
    </row>
    <row r="1702" spans="60:60" ht="36.75" customHeight="1" x14ac:dyDescent="0.25">
      <c r="BH1702" s="60"/>
    </row>
    <row r="1703" spans="60:60" ht="36.75" customHeight="1" x14ac:dyDescent="0.25">
      <c r="BH1703" s="60"/>
    </row>
    <row r="1704" spans="60:60" ht="36.75" customHeight="1" x14ac:dyDescent="0.25">
      <c r="BH1704" s="60"/>
    </row>
    <row r="1705" spans="60:60" ht="36.75" customHeight="1" x14ac:dyDescent="0.25">
      <c r="BH1705" s="60"/>
    </row>
    <row r="1706" spans="60:60" ht="36.75" customHeight="1" x14ac:dyDescent="0.25">
      <c r="BH1706" s="60"/>
    </row>
    <row r="1707" spans="60:60" ht="36.75" customHeight="1" x14ac:dyDescent="0.25">
      <c r="BH1707" s="60"/>
    </row>
    <row r="1708" spans="60:60" ht="36.75" customHeight="1" x14ac:dyDescent="0.25">
      <c r="BH1708" s="60"/>
    </row>
    <row r="1709" spans="60:60" ht="36.75" customHeight="1" x14ac:dyDescent="0.25">
      <c r="BH1709" s="60"/>
    </row>
    <row r="1710" spans="60:60" ht="36.75" customHeight="1" x14ac:dyDescent="0.25">
      <c r="BH1710" s="60"/>
    </row>
    <row r="1711" spans="60:60" ht="36.75" customHeight="1" x14ac:dyDescent="0.25">
      <c r="BH1711" s="60"/>
    </row>
    <row r="1712" spans="60:60" ht="36.75" customHeight="1" x14ac:dyDescent="0.25">
      <c r="BH1712" s="60"/>
    </row>
    <row r="1713" spans="60:60" ht="36.75" customHeight="1" x14ac:dyDescent="0.25">
      <c r="BH1713" s="60"/>
    </row>
    <row r="1714" spans="60:60" ht="36.75" customHeight="1" x14ac:dyDescent="0.25">
      <c r="BH1714" s="60"/>
    </row>
    <row r="1715" spans="60:60" ht="36.75" customHeight="1" x14ac:dyDescent="0.25">
      <c r="BH1715" s="60"/>
    </row>
    <row r="1716" spans="60:60" ht="36.75" customHeight="1" x14ac:dyDescent="0.25">
      <c r="BH1716" s="60"/>
    </row>
    <row r="1717" spans="60:60" ht="36.75" customHeight="1" x14ac:dyDescent="0.25">
      <c r="BH1717" s="60"/>
    </row>
    <row r="1718" spans="60:60" ht="36.75" customHeight="1" x14ac:dyDescent="0.25">
      <c r="BH1718" s="60"/>
    </row>
    <row r="1719" spans="60:60" ht="36.75" customHeight="1" x14ac:dyDescent="0.25">
      <c r="BH1719" s="60"/>
    </row>
    <row r="1720" spans="60:60" ht="36.75" customHeight="1" x14ac:dyDescent="0.25">
      <c r="BH1720" s="60"/>
    </row>
    <row r="1721" spans="60:60" ht="36.75" customHeight="1" x14ac:dyDescent="0.25">
      <c r="BH1721" s="60"/>
    </row>
    <row r="1722" spans="60:60" ht="36.75" customHeight="1" x14ac:dyDescent="0.25">
      <c r="BH1722" s="60"/>
    </row>
    <row r="1723" spans="60:60" ht="36.75" customHeight="1" x14ac:dyDescent="0.25">
      <c r="BH1723" s="60"/>
    </row>
    <row r="1724" spans="60:60" ht="36.75" customHeight="1" x14ac:dyDescent="0.25">
      <c r="BH1724" s="60"/>
    </row>
    <row r="1725" spans="60:60" ht="36.75" customHeight="1" x14ac:dyDescent="0.25">
      <c r="BH1725" s="60"/>
    </row>
    <row r="1726" spans="60:60" ht="36.75" customHeight="1" x14ac:dyDescent="0.25">
      <c r="BH1726" s="60"/>
    </row>
    <row r="1727" spans="60:60" ht="36.75" customHeight="1" x14ac:dyDescent="0.25">
      <c r="BH1727" s="60"/>
    </row>
    <row r="1728" spans="60:60" ht="36.75" customHeight="1" x14ac:dyDescent="0.25">
      <c r="BH1728" s="60"/>
    </row>
    <row r="1729" spans="60:60" ht="36.75" customHeight="1" x14ac:dyDescent="0.25">
      <c r="BH1729" s="60"/>
    </row>
    <row r="1730" spans="60:60" ht="36.75" customHeight="1" x14ac:dyDescent="0.25">
      <c r="BH1730" s="60"/>
    </row>
    <row r="1731" spans="60:60" ht="36.75" customHeight="1" x14ac:dyDescent="0.25">
      <c r="BH1731" s="60"/>
    </row>
    <row r="1732" spans="60:60" ht="36.75" customHeight="1" x14ac:dyDescent="0.25">
      <c r="BH1732" s="60"/>
    </row>
    <row r="1733" spans="60:60" ht="36.75" customHeight="1" x14ac:dyDescent="0.25">
      <c r="BH1733" s="60"/>
    </row>
    <row r="1734" spans="60:60" ht="36.75" customHeight="1" x14ac:dyDescent="0.25">
      <c r="BH1734" s="60"/>
    </row>
    <row r="1735" spans="60:60" ht="36.75" customHeight="1" x14ac:dyDescent="0.25">
      <c r="BH1735" s="60"/>
    </row>
    <row r="1736" spans="60:60" ht="36.75" customHeight="1" x14ac:dyDescent="0.25">
      <c r="BH1736" s="60"/>
    </row>
    <row r="1737" spans="60:60" ht="36.75" customHeight="1" x14ac:dyDescent="0.25">
      <c r="BH1737" s="60"/>
    </row>
    <row r="1738" spans="60:60" ht="36.75" customHeight="1" x14ac:dyDescent="0.25">
      <c r="BH1738" s="60"/>
    </row>
    <row r="1739" spans="60:60" ht="36.75" customHeight="1" x14ac:dyDescent="0.25">
      <c r="BH1739" s="60"/>
    </row>
    <row r="1740" spans="60:60" ht="36.75" customHeight="1" x14ac:dyDescent="0.25">
      <c r="BH1740" s="60"/>
    </row>
    <row r="1741" spans="60:60" ht="36.75" customHeight="1" x14ac:dyDescent="0.25">
      <c r="BH1741" s="60"/>
    </row>
    <row r="1742" spans="60:60" ht="36.75" customHeight="1" x14ac:dyDescent="0.25">
      <c r="BH1742" s="60"/>
    </row>
    <row r="1743" spans="60:60" ht="36.75" customHeight="1" x14ac:dyDescent="0.25">
      <c r="BH1743" s="60"/>
    </row>
    <row r="1744" spans="60:60" ht="36.75" customHeight="1" x14ac:dyDescent="0.25">
      <c r="BH1744" s="60"/>
    </row>
    <row r="1745" spans="60:60" ht="36.75" customHeight="1" x14ac:dyDescent="0.25">
      <c r="BH1745" s="60"/>
    </row>
    <row r="1746" spans="60:60" ht="36.75" customHeight="1" x14ac:dyDescent="0.25">
      <c r="BH1746" s="60"/>
    </row>
    <row r="1747" spans="60:60" ht="36.75" customHeight="1" x14ac:dyDescent="0.25">
      <c r="BH1747" s="60"/>
    </row>
    <row r="1748" spans="60:60" ht="36.75" customHeight="1" x14ac:dyDescent="0.25">
      <c r="BH1748" s="60"/>
    </row>
    <row r="1749" spans="60:60" ht="36.75" customHeight="1" x14ac:dyDescent="0.25">
      <c r="BH1749" s="60"/>
    </row>
    <row r="1750" spans="60:60" ht="36.75" customHeight="1" x14ac:dyDescent="0.25">
      <c r="BH1750" s="60"/>
    </row>
    <row r="1751" spans="60:60" ht="36.75" customHeight="1" x14ac:dyDescent="0.25">
      <c r="BH1751" s="60"/>
    </row>
    <row r="1752" spans="60:60" ht="36.75" customHeight="1" x14ac:dyDescent="0.25">
      <c r="BH1752" s="60"/>
    </row>
    <row r="1753" spans="60:60" ht="36.75" customHeight="1" x14ac:dyDescent="0.25">
      <c r="BH1753" s="60"/>
    </row>
    <row r="1754" spans="60:60" ht="36.75" customHeight="1" x14ac:dyDescent="0.25">
      <c r="BH1754" s="60"/>
    </row>
    <row r="1755" spans="60:60" ht="36.75" customHeight="1" x14ac:dyDescent="0.25">
      <c r="BH1755" s="60"/>
    </row>
    <row r="1756" spans="60:60" ht="36.75" customHeight="1" x14ac:dyDescent="0.25">
      <c r="BH1756" s="60"/>
    </row>
    <row r="1757" spans="60:60" ht="36.75" customHeight="1" x14ac:dyDescent="0.25">
      <c r="BH1757" s="60"/>
    </row>
    <row r="1758" spans="60:60" ht="36.75" customHeight="1" x14ac:dyDescent="0.25">
      <c r="BH1758" s="60"/>
    </row>
    <row r="1759" spans="60:60" ht="36.75" customHeight="1" x14ac:dyDescent="0.25">
      <c r="BH1759" s="60"/>
    </row>
    <row r="1760" spans="60:60" ht="36.75" customHeight="1" x14ac:dyDescent="0.25">
      <c r="BH1760" s="60"/>
    </row>
    <row r="1761" spans="60:60" ht="36.75" customHeight="1" x14ac:dyDescent="0.25">
      <c r="BH1761" s="60"/>
    </row>
    <row r="1762" spans="60:60" ht="36.75" customHeight="1" x14ac:dyDescent="0.25">
      <c r="BH1762" s="60"/>
    </row>
    <row r="1763" spans="60:60" ht="36.75" customHeight="1" x14ac:dyDescent="0.25">
      <c r="BH1763" s="60"/>
    </row>
    <row r="1764" spans="60:60" ht="36.75" customHeight="1" x14ac:dyDescent="0.25">
      <c r="BH1764" s="60"/>
    </row>
    <row r="1765" spans="60:60" ht="36.75" customHeight="1" x14ac:dyDescent="0.25">
      <c r="BH1765" s="60"/>
    </row>
    <row r="1766" spans="60:60" ht="36.75" customHeight="1" x14ac:dyDescent="0.25">
      <c r="BH1766" s="60"/>
    </row>
    <row r="1767" spans="60:60" ht="36.75" customHeight="1" x14ac:dyDescent="0.25">
      <c r="BH1767" s="60"/>
    </row>
    <row r="1768" spans="60:60" ht="36.75" customHeight="1" x14ac:dyDescent="0.25">
      <c r="BH1768" s="60"/>
    </row>
    <row r="1769" spans="60:60" ht="36.75" customHeight="1" x14ac:dyDescent="0.25">
      <c r="BH1769" s="60"/>
    </row>
    <row r="1770" spans="60:60" ht="36.75" customHeight="1" x14ac:dyDescent="0.25">
      <c r="BH1770" s="60"/>
    </row>
    <row r="1771" spans="60:60" ht="36.75" customHeight="1" x14ac:dyDescent="0.25">
      <c r="BH1771" s="60"/>
    </row>
    <row r="1772" spans="60:60" ht="36.75" customHeight="1" x14ac:dyDescent="0.25">
      <c r="BH1772" s="60"/>
    </row>
    <row r="1773" spans="60:60" ht="36.75" customHeight="1" x14ac:dyDescent="0.25">
      <c r="BH1773" s="60"/>
    </row>
    <row r="1774" spans="60:60" ht="36.75" customHeight="1" x14ac:dyDescent="0.25">
      <c r="BH1774" s="60"/>
    </row>
    <row r="1775" spans="60:60" ht="36.75" customHeight="1" x14ac:dyDescent="0.25">
      <c r="BH1775" s="60"/>
    </row>
    <row r="1776" spans="60:60" ht="36.75" customHeight="1" x14ac:dyDescent="0.25">
      <c r="BH1776" s="60"/>
    </row>
    <row r="1777" spans="60:60" ht="36.75" customHeight="1" x14ac:dyDescent="0.25">
      <c r="BH1777" s="60"/>
    </row>
    <row r="1778" spans="60:60" ht="36.75" customHeight="1" x14ac:dyDescent="0.25">
      <c r="BH1778" s="60"/>
    </row>
    <row r="1779" spans="60:60" ht="36.75" customHeight="1" x14ac:dyDescent="0.25">
      <c r="BH1779" s="60"/>
    </row>
    <row r="1780" spans="60:60" ht="36.75" customHeight="1" x14ac:dyDescent="0.25">
      <c r="BH1780" s="60"/>
    </row>
    <row r="1781" spans="60:60" ht="36.75" customHeight="1" x14ac:dyDescent="0.25">
      <c r="BH1781" s="60"/>
    </row>
    <row r="1782" spans="60:60" ht="36.75" customHeight="1" x14ac:dyDescent="0.25">
      <c r="BH1782" s="60"/>
    </row>
    <row r="1783" spans="60:60" ht="36.75" customHeight="1" x14ac:dyDescent="0.25">
      <c r="BH1783" s="60"/>
    </row>
    <row r="1784" spans="60:60" ht="36.75" customHeight="1" x14ac:dyDescent="0.25">
      <c r="BH1784" s="60"/>
    </row>
    <row r="1785" spans="60:60" ht="36.75" customHeight="1" x14ac:dyDescent="0.25">
      <c r="BH1785" s="60"/>
    </row>
    <row r="1786" spans="60:60" ht="36.75" customHeight="1" x14ac:dyDescent="0.25">
      <c r="BH1786" s="60"/>
    </row>
    <row r="1787" spans="60:60" ht="36.75" customHeight="1" x14ac:dyDescent="0.25">
      <c r="BH1787" s="60"/>
    </row>
    <row r="1788" spans="60:60" ht="36.75" customHeight="1" x14ac:dyDescent="0.25">
      <c r="BH1788" s="60"/>
    </row>
    <row r="1789" spans="60:60" ht="36.75" customHeight="1" x14ac:dyDescent="0.25">
      <c r="BH1789" s="60"/>
    </row>
    <row r="1790" spans="60:60" ht="36.75" customHeight="1" x14ac:dyDescent="0.25">
      <c r="BH1790" s="60"/>
    </row>
    <row r="1791" spans="60:60" ht="36.75" customHeight="1" x14ac:dyDescent="0.25">
      <c r="BH1791" s="60"/>
    </row>
    <row r="1792" spans="60:60" ht="36.75" customHeight="1" x14ac:dyDescent="0.25">
      <c r="BH1792" s="60"/>
    </row>
    <row r="1793" spans="60:60" ht="36.75" customHeight="1" x14ac:dyDescent="0.25">
      <c r="BH1793" s="60"/>
    </row>
    <row r="1794" spans="60:60" ht="36.75" customHeight="1" x14ac:dyDescent="0.25">
      <c r="BH1794" s="60"/>
    </row>
    <row r="1795" spans="60:60" ht="36.75" customHeight="1" x14ac:dyDescent="0.25">
      <c r="BH1795" s="60"/>
    </row>
    <row r="1796" spans="60:60" ht="36.75" customHeight="1" x14ac:dyDescent="0.25">
      <c r="BH1796" s="60"/>
    </row>
    <row r="1797" spans="60:60" ht="36.75" customHeight="1" x14ac:dyDescent="0.25">
      <c r="BH1797" s="60"/>
    </row>
    <row r="1798" spans="60:60" ht="36.75" customHeight="1" x14ac:dyDescent="0.25">
      <c r="BH1798" s="60"/>
    </row>
    <row r="1799" spans="60:60" ht="36.75" customHeight="1" x14ac:dyDescent="0.25">
      <c r="BH1799" s="60"/>
    </row>
    <row r="1800" spans="60:60" ht="36.75" customHeight="1" x14ac:dyDescent="0.25">
      <c r="BH1800" s="60"/>
    </row>
    <row r="1801" spans="60:60" ht="36.75" customHeight="1" x14ac:dyDescent="0.25">
      <c r="BH1801" s="60"/>
    </row>
    <row r="1802" spans="60:60" ht="36.75" customHeight="1" x14ac:dyDescent="0.25">
      <c r="BH1802" s="60"/>
    </row>
    <row r="1803" spans="60:60" ht="36.75" customHeight="1" x14ac:dyDescent="0.25">
      <c r="BH1803" s="60"/>
    </row>
    <row r="1804" spans="60:60" ht="36.75" customHeight="1" x14ac:dyDescent="0.25">
      <c r="BH1804" s="60"/>
    </row>
    <row r="1805" spans="60:60" ht="36.75" customHeight="1" x14ac:dyDescent="0.25">
      <c r="BH1805" s="60"/>
    </row>
    <row r="1806" spans="60:60" ht="36.75" customHeight="1" x14ac:dyDescent="0.25">
      <c r="BH1806" s="60"/>
    </row>
    <row r="1807" spans="60:60" ht="36.75" customHeight="1" x14ac:dyDescent="0.25">
      <c r="BH1807" s="60"/>
    </row>
    <row r="1808" spans="60:60" ht="36.75" customHeight="1" x14ac:dyDescent="0.25">
      <c r="BH1808" s="60"/>
    </row>
    <row r="1809" spans="60:60" ht="36.75" customHeight="1" x14ac:dyDescent="0.25">
      <c r="BH1809" s="60"/>
    </row>
    <row r="1810" spans="60:60" ht="36.75" customHeight="1" x14ac:dyDescent="0.25">
      <c r="BH1810" s="60"/>
    </row>
    <row r="1811" spans="60:60" ht="36.75" customHeight="1" x14ac:dyDescent="0.25">
      <c r="BH1811" s="60"/>
    </row>
    <row r="1812" spans="60:60" ht="36.75" customHeight="1" x14ac:dyDescent="0.25">
      <c r="BH1812" s="60"/>
    </row>
    <row r="1813" spans="60:60" ht="36.75" customHeight="1" x14ac:dyDescent="0.25">
      <c r="BH1813" s="60"/>
    </row>
    <row r="1814" spans="60:60" ht="36.75" customHeight="1" x14ac:dyDescent="0.25">
      <c r="BH1814" s="60"/>
    </row>
    <row r="1815" spans="60:60" ht="36.75" customHeight="1" x14ac:dyDescent="0.25">
      <c r="BH1815" s="60"/>
    </row>
    <row r="1816" spans="60:60" ht="36.75" customHeight="1" x14ac:dyDescent="0.25">
      <c r="BH1816" s="60"/>
    </row>
    <row r="1817" spans="60:60" ht="36.75" customHeight="1" x14ac:dyDescent="0.25">
      <c r="BH1817" s="60"/>
    </row>
    <row r="1818" spans="60:60" ht="36.75" customHeight="1" x14ac:dyDescent="0.25">
      <c r="BH1818" s="60"/>
    </row>
    <row r="1819" spans="60:60" ht="36.75" customHeight="1" x14ac:dyDescent="0.25">
      <c r="BH1819" s="60"/>
    </row>
    <row r="1820" spans="60:60" ht="36.75" customHeight="1" x14ac:dyDescent="0.25">
      <c r="BH1820" s="60"/>
    </row>
    <row r="1821" spans="60:60" ht="36.75" customHeight="1" x14ac:dyDescent="0.25">
      <c r="BH1821" s="60"/>
    </row>
    <row r="1822" spans="60:60" ht="36.75" customHeight="1" x14ac:dyDescent="0.25">
      <c r="BH1822" s="60"/>
    </row>
    <row r="1823" spans="60:60" ht="36.75" customHeight="1" x14ac:dyDescent="0.25">
      <c r="BH1823" s="60"/>
    </row>
    <row r="1824" spans="60:60" ht="36.75" customHeight="1" x14ac:dyDescent="0.25">
      <c r="BH1824" s="60"/>
    </row>
    <row r="1825" spans="60:60" ht="36.75" customHeight="1" x14ac:dyDescent="0.25">
      <c r="BH1825" s="60"/>
    </row>
    <row r="1826" spans="60:60" ht="36.75" customHeight="1" x14ac:dyDescent="0.25">
      <c r="BH1826" s="60"/>
    </row>
    <row r="1827" spans="60:60" ht="36.75" customHeight="1" x14ac:dyDescent="0.25">
      <c r="BH1827" s="60"/>
    </row>
    <row r="1828" spans="60:60" ht="36.75" customHeight="1" x14ac:dyDescent="0.25">
      <c r="BH1828" s="60"/>
    </row>
    <row r="1829" spans="60:60" ht="36.75" customHeight="1" x14ac:dyDescent="0.25">
      <c r="BH1829" s="60"/>
    </row>
    <row r="1830" spans="60:60" ht="36.75" customHeight="1" x14ac:dyDescent="0.25">
      <c r="BH1830" s="60"/>
    </row>
    <row r="1831" spans="60:60" ht="36.75" customHeight="1" x14ac:dyDescent="0.25">
      <c r="BH1831" s="60"/>
    </row>
    <row r="1832" spans="60:60" ht="36.75" customHeight="1" x14ac:dyDescent="0.25">
      <c r="BH1832" s="60"/>
    </row>
    <row r="1833" spans="60:60" ht="36.75" customHeight="1" x14ac:dyDescent="0.25">
      <c r="BH1833" s="60"/>
    </row>
    <row r="1834" spans="60:60" ht="36.75" customHeight="1" x14ac:dyDescent="0.25">
      <c r="BH1834" s="60"/>
    </row>
    <row r="1835" spans="60:60" ht="36.75" customHeight="1" x14ac:dyDescent="0.25">
      <c r="BH1835" s="60"/>
    </row>
    <row r="1836" spans="60:60" ht="36.75" customHeight="1" x14ac:dyDescent="0.25">
      <c r="BH1836" s="60"/>
    </row>
    <row r="1837" spans="60:60" ht="36.75" customHeight="1" x14ac:dyDescent="0.25">
      <c r="BH1837" s="60"/>
    </row>
    <row r="1838" spans="60:60" ht="36.75" customHeight="1" x14ac:dyDescent="0.25">
      <c r="BH1838" s="60"/>
    </row>
    <row r="1839" spans="60:60" ht="36.75" customHeight="1" x14ac:dyDescent="0.25">
      <c r="BH1839" s="60"/>
    </row>
    <row r="1840" spans="60:60" ht="36.75" customHeight="1" x14ac:dyDescent="0.25">
      <c r="BH1840" s="60"/>
    </row>
    <row r="1841" spans="60:60" ht="36.75" customHeight="1" x14ac:dyDescent="0.25">
      <c r="BH1841" s="60"/>
    </row>
    <row r="1842" spans="60:60" ht="36.75" customHeight="1" x14ac:dyDescent="0.25">
      <c r="BH1842" s="60"/>
    </row>
    <row r="1843" spans="60:60" ht="36.75" customHeight="1" x14ac:dyDescent="0.25">
      <c r="BH1843" s="60"/>
    </row>
    <row r="1844" spans="60:60" ht="36.75" customHeight="1" x14ac:dyDescent="0.25">
      <c r="BH1844" s="60"/>
    </row>
    <row r="1845" spans="60:60" ht="36.75" customHeight="1" x14ac:dyDescent="0.25">
      <c r="BH1845" s="60"/>
    </row>
    <row r="1846" spans="60:60" ht="36.75" customHeight="1" x14ac:dyDescent="0.25">
      <c r="BH1846" s="60"/>
    </row>
    <row r="1847" spans="60:60" ht="36.75" customHeight="1" x14ac:dyDescent="0.25">
      <c r="BH1847" s="60"/>
    </row>
    <row r="1848" spans="60:60" ht="36.75" customHeight="1" x14ac:dyDescent="0.25">
      <c r="BH1848" s="60"/>
    </row>
    <row r="1849" spans="60:60" ht="36.75" customHeight="1" x14ac:dyDescent="0.25">
      <c r="BH1849" s="60"/>
    </row>
    <row r="1850" spans="60:60" ht="36.75" customHeight="1" x14ac:dyDescent="0.25">
      <c r="BH1850" s="60"/>
    </row>
    <row r="1851" spans="60:60" ht="36.75" customHeight="1" x14ac:dyDescent="0.25">
      <c r="BH1851" s="60"/>
    </row>
    <row r="1852" spans="60:60" ht="36.75" customHeight="1" x14ac:dyDescent="0.25">
      <c r="BH1852" s="60"/>
    </row>
    <row r="1853" spans="60:60" ht="36.75" customHeight="1" x14ac:dyDescent="0.25">
      <c r="BH1853" s="60"/>
    </row>
    <row r="1854" spans="60:60" ht="36.75" customHeight="1" x14ac:dyDescent="0.25">
      <c r="BH1854" s="60"/>
    </row>
    <row r="1855" spans="60:60" ht="36.75" customHeight="1" x14ac:dyDescent="0.25">
      <c r="BH1855" s="60"/>
    </row>
    <row r="1856" spans="60:60" ht="36.75" customHeight="1" x14ac:dyDescent="0.25">
      <c r="BH1856" s="60"/>
    </row>
    <row r="1857" spans="60:60" ht="36.75" customHeight="1" x14ac:dyDescent="0.25">
      <c r="BH1857" s="60"/>
    </row>
    <row r="1858" spans="60:60" ht="36.75" customHeight="1" x14ac:dyDescent="0.25">
      <c r="BH1858" s="60"/>
    </row>
    <row r="1859" spans="60:60" ht="36.75" customHeight="1" x14ac:dyDescent="0.25">
      <c r="BH1859" s="60"/>
    </row>
    <row r="1860" spans="60:60" ht="36.75" customHeight="1" x14ac:dyDescent="0.25">
      <c r="BH1860" s="60"/>
    </row>
    <row r="1861" spans="60:60" ht="36.75" customHeight="1" x14ac:dyDescent="0.25">
      <c r="BH1861" s="60"/>
    </row>
    <row r="1862" spans="60:60" ht="36.75" customHeight="1" x14ac:dyDescent="0.25">
      <c r="BH1862" s="60"/>
    </row>
    <row r="1863" spans="60:60" ht="36.75" customHeight="1" x14ac:dyDescent="0.25">
      <c r="BH1863" s="60"/>
    </row>
    <row r="1864" spans="60:60" ht="36.75" customHeight="1" x14ac:dyDescent="0.25">
      <c r="BH1864" s="60"/>
    </row>
    <row r="1865" spans="60:60" ht="36.75" customHeight="1" x14ac:dyDescent="0.25">
      <c r="BH1865" s="60"/>
    </row>
    <row r="1866" spans="60:60" ht="36.75" customHeight="1" x14ac:dyDescent="0.25">
      <c r="BH1866" s="60"/>
    </row>
    <row r="1867" spans="60:60" ht="36.75" customHeight="1" x14ac:dyDescent="0.25">
      <c r="BH1867" s="60"/>
    </row>
    <row r="1868" spans="60:60" ht="36.75" customHeight="1" x14ac:dyDescent="0.25">
      <c r="BH1868" s="60"/>
    </row>
    <row r="1869" spans="60:60" ht="36.75" customHeight="1" x14ac:dyDescent="0.25">
      <c r="BH1869" s="60"/>
    </row>
    <row r="1870" spans="60:60" ht="36.75" customHeight="1" x14ac:dyDescent="0.25">
      <c r="BH1870" s="60"/>
    </row>
    <row r="1871" spans="60:60" ht="36.75" customHeight="1" x14ac:dyDescent="0.25">
      <c r="BH1871" s="60"/>
    </row>
    <row r="1872" spans="60:60" ht="36.75" customHeight="1" x14ac:dyDescent="0.25">
      <c r="BH1872" s="60"/>
    </row>
    <row r="1873" spans="60:60" ht="36.75" customHeight="1" x14ac:dyDescent="0.25">
      <c r="BH1873" s="60"/>
    </row>
    <row r="1874" spans="60:60" ht="36.75" customHeight="1" x14ac:dyDescent="0.25">
      <c r="BH1874" s="60"/>
    </row>
    <row r="1875" spans="60:60" ht="36.75" customHeight="1" x14ac:dyDescent="0.25">
      <c r="BH1875" s="60"/>
    </row>
    <row r="1876" spans="60:60" ht="36.75" customHeight="1" x14ac:dyDescent="0.25">
      <c r="BH1876" s="60"/>
    </row>
    <row r="1877" spans="60:60" ht="36.75" customHeight="1" x14ac:dyDescent="0.25">
      <c r="BH1877" s="60"/>
    </row>
    <row r="1878" spans="60:60" ht="36.75" customHeight="1" x14ac:dyDescent="0.25">
      <c r="BH1878" s="60"/>
    </row>
    <row r="1879" spans="60:60" ht="36.75" customHeight="1" x14ac:dyDescent="0.25">
      <c r="BH1879" s="60"/>
    </row>
    <row r="1880" spans="60:60" ht="36.75" customHeight="1" x14ac:dyDescent="0.25">
      <c r="BH1880" s="60"/>
    </row>
    <row r="1881" spans="60:60" ht="36.75" customHeight="1" x14ac:dyDescent="0.25">
      <c r="BH1881" s="60"/>
    </row>
    <row r="1882" spans="60:60" ht="36.75" customHeight="1" x14ac:dyDescent="0.25">
      <c r="BH1882" s="60"/>
    </row>
    <row r="1883" spans="60:60" ht="36.75" customHeight="1" x14ac:dyDescent="0.25">
      <c r="BH1883" s="60"/>
    </row>
    <row r="1884" spans="60:60" ht="36.75" customHeight="1" x14ac:dyDescent="0.25">
      <c r="BH1884" s="60"/>
    </row>
    <row r="1885" spans="60:60" ht="36.75" customHeight="1" x14ac:dyDescent="0.25">
      <c r="BH1885" s="60"/>
    </row>
    <row r="1886" spans="60:60" ht="36.75" customHeight="1" x14ac:dyDescent="0.25">
      <c r="BH1886" s="60"/>
    </row>
    <row r="1887" spans="60:60" ht="36.75" customHeight="1" x14ac:dyDescent="0.25">
      <c r="BH1887" s="60"/>
    </row>
    <row r="1888" spans="60:60" ht="36.75" customHeight="1" x14ac:dyDescent="0.25">
      <c r="BH1888" s="60"/>
    </row>
    <row r="1889" spans="60:60" ht="36.75" customHeight="1" x14ac:dyDescent="0.25">
      <c r="BH1889" s="60"/>
    </row>
    <row r="1890" spans="60:60" ht="36.75" customHeight="1" x14ac:dyDescent="0.25">
      <c r="BH1890" s="60"/>
    </row>
    <row r="1891" spans="60:60" ht="36.75" customHeight="1" x14ac:dyDescent="0.25">
      <c r="BH1891" s="60"/>
    </row>
    <row r="1892" spans="60:60" ht="36.75" customHeight="1" x14ac:dyDescent="0.25">
      <c r="BH1892" s="60"/>
    </row>
    <row r="1893" spans="60:60" ht="36.75" customHeight="1" x14ac:dyDescent="0.25">
      <c r="BH1893" s="60"/>
    </row>
    <row r="1894" spans="60:60" ht="36.75" customHeight="1" x14ac:dyDescent="0.25">
      <c r="BH1894" s="60"/>
    </row>
    <row r="1895" spans="60:60" ht="36.75" customHeight="1" x14ac:dyDescent="0.25">
      <c r="BH1895" s="60"/>
    </row>
    <row r="1896" spans="60:60" ht="36.75" customHeight="1" x14ac:dyDescent="0.25">
      <c r="BH1896" s="60"/>
    </row>
    <row r="1897" spans="60:60" ht="36.75" customHeight="1" x14ac:dyDescent="0.25">
      <c r="BH1897" s="60"/>
    </row>
    <row r="1898" spans="60:60" ht="36.75" customHeight="1" x14ac:dyDescent="0.25">
      <c r="BH1898" s="60"/>
    </row>
    <row r="1899" spans="60:60" ht="36.75" customHeight="1" x14ac:dyDescent="0.25">
      <c r="BH1899" s="60"/>
    </row>
    <row r="1900" spans="60:60" ht="36.75" customHeight="1" x14ac:dyDescent="0.25">
      <c r="BH1900" s="60"/>
    </row>
    <row r="1901" spans="60:60" ht="36.75" customHeight="1" x14ac:dyDescent="0.25">
      <c r="BH1901" s="60"/>
    </row>
    <row r="1902" spans="60:60" ht="36.75" customHeight="1" x14ac:dyDescent="0.25">
      <c r="BH1902" s="60"/>
    </row>
    <row r="1903" spans="60:60" ht="36.75" customHeight="1" x14ac:dyDescent="0.25">
      <c r="BH1903" s="60"/>
    </row>
    <row r="1904" spans="60:60" ht="36.75" customHeight="1" x14ac:dyDescent="0.25">
      <c r="BH1904" s="60"/>
    </row>
    <row r="1905" spans="60:60" ht="36.75" customHeight="1" x14ac:dyDescent="0.25">
      <c r="BH1905" s="60"/>
    </row>
    <row r="1906" spans="60:60" ht="36.75" customHeight="1" x14ac:dyDescent="0.25">
      <c r="BH1906" s="60"/>
    </row>
    <row r="1907" spans="60:60" ht="36.75" customHeight="1" x14ac:dyDescent="0.25">
      <c r="BH1907" s="60"/>
    </row>
    <row r="1908" spans="60:60" ht="36.75" customHeight="1" x14ac:dyDescent="0.25">
      <c r="BH1908" s="60"/>
    </row>
    <row r="1909" spans="60:60" ht="36.75" customHeight="1" x14ac:dyDescent="0.25">
      <c r="BH1909" s="60"/>
    </row>
    <row r="1910" spans="60:60" ht="36.75" customHeight="1" x14ac:dyDescent="0.25">
      <c r="BH1910" s="60"/>
    </row>
    <row r="1911" spans="60:60" ht="36.75" customHeight="1" x14ac:dyDescent="0.25">
      <c r="BH1911" s="60"/>
    </row>
    <row r="1912" spans="60:60" ht="36.75" customHeight="1" x14ac:dyDescent="0.25">
      <c r="BH1912" s="60"/>
    </row>
    <row r="1913" spans="60:60" ht="36.75" customHeight="1" x14ac:dyDescent="0.25">
      <c r="BH1913" s="60"/>
    </row>
    <row r="1914" spans="60:60" ht="36.75" customHeight="1" x14ac:dyDescent="0.25">
      <c r="BH1914" s="60"/>
    </row>
    <row r="1915" spans="60:60" ht="36.75" customHeight="1" x14ac:dyDescent="0.25">
      <c r="BH1915" s="60"/>
    </row>
    <row r="1916" spans="60:60" ht="36.75" customHeight="1" x14ac:dyDescent="0.25">
      <c r="BH1916" s="60"/>
    </row>
    <row r="1917" spans="60:60" ht="36.75" customHeight="1" x14ac:dyDescent="0.25">
      <c r="BH1917" s="60"/>
    </row>
    <row r="1918" spans="60:60" ht="36.75" customHeight="1" x14ac:dyDescent="0.25">
      <c r="BH1918" s="60"/>
    </row>
    <row r="1919" spans="60:60" ht="36.75" customHeight="1" x14ac:dyDescent="0.25">
      <c r="BH1919" s="60"/>
    </row>
    <row r="1920" spans="60:60" ht="36.75" customHeight="1" x14ac:dyDescent="0.25">
      <c r="BH1920" s="60"/>
    </row>
    <row r="1921" spans="60:60" ht="36.75" customHeight="1" x14ac:dyDescent="0.25">
      <c r="BH1921" s="60"/>
    </row>
    <row r="1922" spans="60:60" ht="36.75" customHeight="1" x14ac:dyDescent="0.25">
      <c r="BH1922" s="60"/>
    </row>
    <row r="1923" spans="60:60" ht="36.75" customHeight="1" x14ac:dyDescent="0.25">
      <c r="BH1923" s="60"/>
    </row>
    <row r="1924" spans="60:60" ht="36.75" customHeight="1" x14ac:dyDescent="0.25">
      <c r="BH1924" s="60"/>
    </row>
    <row r="1925" spans="60:60" ht="36.75" customHeight="1" x14ac:dyDescent="0.25">
      <c r="BH1925" s="60"/>
    </row>
    <row r="1926" spans="60:60" ht="36.75" customHeight="1" x14ac:dyDescent="0.25">
      <c r="BH1926" s="60"/>
    </row>
    <row r="1927" spans="60:60" ht="36.75" customHeight="1" x14ac:dyDescent="0.25">
      <c r="BH1927" s="60"/>
    </row>
    <row r="1928" spans="60:60" ht="36.75" customHeight="1" x14ac:dyDescent="0.25">
      <c r="BH1928" s="60"/>
    </row>
    <row r="1929" spans="60:60" ht="36.75" customHeight="1" x14ac:dyDescent="0.25">
      <c r="BH1929" s="60"/>
    </row>
    <row r="1930" spans="60:60" ht="36.75" customHeight="1" x14ac:dyDescent="0.25">
      <c r="BH1930" s="60"/>
    </row>
    <row r="1931" spans="60:60" ht="36.75" customHeight="1" x14ac:dyDescent="0.25">
      <c r="BH1931" s="60"/>
    </row>
    <row r="1932" spans="60:60" ht="36.75" customHeight="1" x14ac:dyDescent="0.25">
      <c r="BH1932" s="60"/>
    </row>
    <row r="1933" spans="60:60" ht="36.75" customHeight="1" x14ac:dyDescent="0.25">
      <c r="BH1933" s="60"/>
    </row>
    <row r="1934" spans="60:60" ht="36.75" customHeight="1" x14ac:dyDescent="0.25">
      <c r="BH1934" s="60"/>
    </row>
    <row r="1935" spans="60:60" ht="36.75" customHeight="1" x14ac:dyDescent="0.25">
      <c r="BH1935" s="60"/>
    </row>
    <row r="1936" spans="60:60" ht="36.75" customHeight="1" x14ac:dyDescent="0.25">
      <c r="BH1936" s="60"/>
    </row>
    <row r="1937" spans="60:60" ht="36.75" customHeight="1" x14ac:dyDescent="0.25">
      <c r="BH1937" s="60"/>
    </row>
    <row r="1938" spans="60:60" ht="36.75" customHeight="1" x14ac:dyDescent="0.25">
      <c r="BH1938" s="60"/>
    </row>
    <row r="1939" spans="60:60" ht="36.75" customHeight="1" x14ac:dyDescent="0.25">
      <c r="BH1939" s="60"/>
    </row>
    <row r="1940" spans="60:60" ht="36.75" customHeight="1" x14ac:dyDescent="0.25">
      <c r="BH1940" s="60"/>
    </row>
    <row r="1941" spans="60:60" ht="36.75" customHeight="1" x14ac:dyDescent="0.25">
      <c r="BH1941" s="60"/>
    </row>
    <row r="1942" spans="60:60" ht="36.75" customHeight="1" x14ac:dyDescent="0.25">
      <c r="BH1942" s="60"/>
    </row>
    <row r="1943" spans="60:60" ht="36.75" customHeight="1" x14ac:dyDescent="0.25">
      <c r="BH1943" s="60"/>
    </row>
    <row r="1944" spans="60:60" ht="36.75" customHeight="1" x14ac:dyDescent="0.25">
      <c r="BH1944" s="60"/>
    </row>
    <row r="1945" spans="60:60" ht="36.75" customHeight="1" x14ac:dyDescent="0.25">
      <c r="BH1945" s="60"/>
    </row>
    <row r="1946" spans="60:60" ht="36.75" customHeight="1" x14ac:dyDescent="0.25">
      <c r="BH1946" s="60"/>
    </row>
    <row r="1947" spans="60:60" ht="36.75" customHeight="1" x14ac:dyDescent="0.25">
      <c r="BH1947" s="60"/>
    </row>
    <row r="1948" spans="60:60" ht="36.75" customHeight="1" x14ac:dyDescent="0.25">
      <c r="BH1948" s="60"/>
    </row>
    <row r="1949" spans="60:60" ht="36.75" customHeight="1" x14ac:dyDescent="0.25">
      <c r="BH1949" s="60"/>
    </row>
    <row r="1950" spans="60:60" ht="36.75" customHeight="1" x14ac:dyDescent="0.25">
      <c r="BH1950" s="60"/>
    </row>
    <row r="1951" spans="60:60" ht="36.75" customHeight="1" x14ac:dyDescent="0.25">
      <c r="BH1951" s="60"/>
    </row>
    <row r="1952" spans="60:60" ht="36.75" customHeight="1" x14ac:dyDescent="0.25">
      <c r="BH1952" s="60"/>
    </row>
    <row r="1953" spans="60:60" ht="36.75" customHeight="1" x14ac:dyDescent="0.25">
      <c r="BH1953" s="60"/>
    </row>
    <row r="1954" spans="60:60" ht="36.75" customHeight="1" x14ac:dyDescent="0.25">
      <c r="BH1954" s="60"/>
    </row>
    <row r="1955" spans="60:60" ht="36.75" customHeight="1" x14ac:dyDescent="0.25">
      <c r="BH1955" s="60"/>
    </row>
    <row r="1956" spans="60:60" ht="36.75" customHeight="1" x14ac:dyDescent="0.25">
      <c r="BH1956" s="60"/>
    </row>
    <row r="1957" spans="60:60" ht="36.75" customHeight="1" x14ac:dyDescent="0.25">
      <c r="BH1957" s="60"/>
    </row>
    <row r="1958" spans="60:60" ht="36.75" customHeight="1" x14ac:dyDescent="0.25">
      <c r="BH1958" s="60"/>
    </row>
    <row r="1959" spans="60:60" ht="36.75" customHeight="1" x14ac:dyDescent="0.25">
      <c r="BH1959" s="60"/>
    </row>
    <row r="1960" spans="60:60" ht="36.75" customHeight="1" x14ac:dyDescent="0.25">
      <c r="BH1960" s="60"/>
    </row>
    <row r="1961" spans="60:60" ht="36.75" customHeight="1" x14ac:dyDescent="0.25">
      <c r="BH1961" s="60"/>
    </row>
    <row r="1962" spans="60:60" ht="36.75" customHeight="1" x14ac:dyDescent="0.25">
      <c r="BH1962" s="60"/>
    </row>
    <row r="1963" spans="60:60" ht="36.75" customHeight="1" x14ac:dyDescent="0.25">
      <c r="BH1963" s="60"/>
    </row>
    <row r="1964" spans="60:60" ht="36.75" customHeight="1" x14ac:dyDescent="0.25">
      <c r="BH1964" s="60"/>
    </row>
    <row r="1965" spans="60:60" ht="36.75" customHeight="1" x14ac:dyDescent="0.25">
      <c r="BH1965" s="60"/>
    </row>
    <row r="1966" spans="60:60" ht="36.75" customHeight="1" x14ac:dyDescent="0.25">
      <c r="BH1966" s="60"/>
    </row>
    <row r="1967" spans="60:60" ht="36.75" customHeight="1" x14ac:dyDescent="0.25">
      <c r="BH1967" s="60"/>
    </row>
    <row r="1968" spans="60:60" ht="36.75" customHeight="1" x14ac:dyDescent="0.25">
      <c r="BH1968" s="60"/>
    </row>
    <row r="1969" spans="60:60" ht="36.75" customHeight="1" x14ac:dyDescent="0.25">
      <c r="BH1969" s="60"/>
    </row>
    <row r="1970" spans="60:60" ht="36.75" customHeight="1" x14ac:dyDescent="0.25">
      <c r="BH1970" s="60"/>
    </row>
    <row r="1971" spans="60:60" ht="36.75" customHeight="1" x14ac:dyDescent="0.25">
      <c r="BH1971" s="60"/>
    </row>
    <row r="1972" spans="60:60" ht="36.75" customHeight="1" x14ac:dyDescent="0.25">
      <c r="BH1972" s="60"/>
    </row>
    <row r="1973" spans="60:60" ht="36.75" customHeight="1" x14ac:dyDescent="0.25">
      <c r="BH1973" s="60"/>
    </row>
    <row r="1974" spans="60:60" ht="36.75" customHeight="1" x14ac:dyDescent="0.25">
      <c r="BH1974" s="60"/>
    </row>
    <row r="1975" spans="60:60" ht="36.75" customHeight="1" x14ac:dyDescent="0.25">
      <c r="BH1975" s="60"/>
    </row>
    <row r="1976" spans="60:60" ht="36.75" customHeight="1" x14ac:dyDescent="0.25">
      <c r="BH1976" s="60"/>
    </row>
    <row r="1977" spans="60:60" ht="36.75" customHeight="1" x14ac:dyDescent="0.25">
      <c r="BH1977" s="60"/>
    </row>
    <row r="1978" spans="60:60" ht="36.75" customHeight="1" x14ac:dyDescent="0.25">
      <c r="BH1978" s="60"/>
    </row>
    <row r="1979" spans="60:60" ht="36.75" customHeight="1" x14ac:dyDescent="0.25">
      <c r="BH1979" s="60"/>
    </row>
    <row r="1980" spans="60:60" ht="36.75" customHeight="1" x14ac:dyDescent="0.25">
      <c r="BH1980" s="60"/>
    </row>
    <row r="1981" spans="60:60" ht="36.75" customHeight="1" x14ac:dyDescent="0.25">
      <c r="BH1981" s="60"/>
    </row>
    <row r="1982" spans="60:60" ht="36.75" customHeight="1" x14ac:dyDescent="0.25">
      <c r="BH1982" s="60"/>
    </row>
    <row r="1983" spans="60:60" ht="36.75" customHeight="1" x14ac:dyDescent="0.25">
      <c r="BH1983" s="60"/>
    </row>
    <row r="1984" spans="60:60" ht="36.75" customHeight="1" x14ac:dyDescent="0.25">
      <c r="BH1984" s="60"/>
    </row>
    <row r="1985" spans="60:60" ht="36.75" customHeight="1" x14ac:dyDescent="0.25">
      <c r="BH1985" s="60"/>
    </row>
    <row r="1986" spans="60:60" ht="36.75" customHeight="1" x14ac:dyDescent="0.25">
      <c r="BH1986" s="60"/>
    </row>
    <row r="1987" spans="60:60" ht="36.75" customHeight="1" x14ac:dyDescent="0.25">
      <c r="BH1987" s="60"/>
    </row>
    <row r="1988" spans="60:60" ht="36.75" customHeight="1" x14ac:dyDescent="0.25">
      <c r="BH1988" s="60"/>
    </row>
    <row r="1989" spans="60:60" ht="36.75" customHeight="1" x14ac:dyDescent="0.25">
      <c r="BH1989" s="60"/>
    </row>
    <row r="1990" spans="60:60" ht="36.75" customHeight="1" x14ac:dyDescent="0.25">
      <c r="BH1990" s="60"/>
    </row>
    <row r="1991" spans="60:60" ht="36.75" customHeight="1" x14ac:dyDescent="0.25">
      <c r="BH1991" s="60"/>
    </row>
    <row r="1992" spans="60:60" ht="36.75" customHeight="1" x14ac:dyDescent="0.25">
      <c r="BH1992" s="60"/>
    </row>
    <row r="1993" spans="60:60" ht="36.75" customHeight="1" x14ac:dyDescent="0.25">
      <c r="BH1993" s="60"/>
    </row>
    <row r="1994" spans="60:60" ht="36.75" customHeight="1" x14ac:dyDescent="0.25">
      <c r="BH1994" s="60"/>
    </row>
    <row r="1995" spans="60:60" ht="36.75" customHeight="1" x14ac:dyDescent="0.25">
      <c r="BH1995" s="60"/>
    </row>
    <row r="1996" spans="60:60" ht="36.75" customHeight="1" x14ac:dyDescent="0.25">
      <c r="BH1996" s="60"/>
    </row>
    <row r="1997" spans="60:60" ht="36.75" customHeight="1" x14ac:dyDescent="0.25">
      <c r="BH1997" s="60"/>
    </row>
    <row r="1998" spans="60:60" ht="36.75" customHeight="1" x14ac:dyDescent="0.25">
      <c r="BH1998" s="60"/>
    </row>
    <row r="1999" spans="60:60" ht="36.75" customHeight="1" x14ac:dyDescent="0.25">
      <c r="BH1999" s="60"/>
    </row>
    <row r="2000" spans="60:60" ht="36.75" customHeight="1" x14ac:dyDescent="0.25">
      <c r="BH2000" s="60"/>
    </row>
    <row r="2001" spans="60:60" ht="36.75" customHeight="1" x14ac:dyDescent="0.25">
      <c r="BH2001" s="60"/>
    </row>
    <row r="2002" spans="60:60" ht="36.75" customHeight="1" x14ac:dyDescent="0.25">
      <c r="BH2002" s="60"/>
    </row>
    <row r="2003" spans="60:60" ht="36.75" customHeight="1" x14ac:dyDescent="0.25">
      <c r="BH2003" s="60"/>
    </row>
    <row r="2004" spans="60:60" ht="36.75" customHeight="1" x14ac:dyDescent="0.25">
      <c r="BH2004" s="60"/>
    </row>
    <row r="2005" spans="60:60" ht="36.75" customHeight="1" x14ac:dyDescent="0.25">
      <c r="BH2005" s="60"/>
    </row>
    <row r="2006" spans="60:60" ht="36.75" customHeight="1" x14ac:dyDescent="0.25">
      <c r="BH2006" s="60"/>
    </row>
    <row r="2007" spans="60:60" ht="36.75" customHeight="1" x14ac:dyDescent="0.25">
      <c r="BH2007" s="60"/>
    </row>
    <row r="2008" spans="60:60" ht="36.75" customHeight="1" x14ac:dyDescent="0.25">
      <c r="BH2008" s="60"/>
    </row>
    <row r="2009" spans="60:60" ht="36.75" customHeight="1" x14ac:dyDescent="0.25">
      <c r="BH2009" s="60"/>
    </row>
    <row r="2010" spans="60:60" ht="36.75" customHeight="1" x14ac:dyDescent="0.25">
      <c r="BH2010" s="60"/>
    </row>
    <row r="2011" spans="60:60" ht="36.75" customHeight="1" x14ac:dyDescent="0.25">
      <c r="BH2011" s="60"/>
    </row>
    <row r="2012" spans="60:60" ht="36.75" customHeight="1" x14ac:dyDescent="0.25">
      <c r="BH2012" s="60"/>
    </row>
    <row r="2013" spans="60:60" ht="36.75" customHeight="1" x14ac:dyDescent="0.25">
      <c r="BH2013" s="60"/>
    </row>
    <row r="2014" spans="60:60" ht="36.75" customHeight="1" x14ac:dyDescent="0.25">
      <c r="BH2014" s="60"/>
    </row>
    <row r="2015" spans="60:60" ht="36.75" customHeight="1" x14ac:dyDescent="0.25">
      <c r="BH2015" s="60"/>
    </row>
    <row r="2016" spans="60:60" ht="36.75" customHeight="1" x14ac:dyDescent="0.25">
      <c r="BH2016" s="60"/>
    </row>
    <row r="2017" spans="60:60" ht="36.75" customHeight="1" x14ac:dyDescent="0.25">
      <c r="BH2017" s="60"/>
    </row>
    <row r="2018" spans="60:60" ht="36.75" customHeight="1" x14ac:dyDescent="0.25">
      <c r="BH2018" s="60"/>
    </row>
    <row r="2019" spans="60:60" ht="36.75" customHeight="1" x14ac:dyDescent="0.25">
      <c r="BH2019" s="60"/>
    </row>
    <row r="2020" spans="60:60" ht="36.75" customHeight="1" x14ac:dyDescent="0.25">
      <c r="BH2020" s="60"/>
    </row>
    <row r="2021" spans="60:60" ht="36.75" customHeight="1" x14ac:dyDescent="0.25">
      <c r="BH2021" s="60"/>
    </row>
    <row r="2022" spans="60:60" ht="36.75" customHeight="1" x14ac:dyDescent="0.25">
      <c r="BH2022" s="60"/>
    </row>
    <row r="2023" spans="60:60" ht="36.75" customHeight="1" x14ac:dyDescent="0.25">
      <c r="BH2023" s="60"/>
    </row>
    <row r="2024" spans="60:60" ht="36.75" customHeight="1" x14ac:dyDescent="0.25">
      <c r="BH2024" s="60"/>
    </row>
    <row r="2025" spans="60:60" ht="36.75" customHeight="1" x14ac:dyDescent="0.25">
      <c r="BH2025" s="60"/>
    </row>
    <row r="2026" spans="60:60" ht="36.75" customHeight="1" x14ac:dyDescent="0.25">
      <c r="BH2026" s="60"/>
    </row>
    <row r="2027" spans="60:60" ht="36.75" customHeight="1" x14ac:dyDescent="0.25">
      <c r="BH2027" s="60"/>
    </row>
    <row r="2028" spans="60:60" ht="36.75" customHeight="1" x14ac:dyDescent="0.25">
      <c r="BH2028" s="60"/>
    </row>
    <row r="2029" spans="60:60" ht="36.75" customHeight="1" x14ac:dyDescent="0.25">
      <c r="BH2029" s="60"/>
    </row>
    <row r="2030" spans="60:60" ht="36.75" customHeight="1" x14ac:dyDescent="0.25">
      <c r="BH2030" s="60"/>
    </row>
    <row r="2031" spans="60:60" ht="36.75" customHeight="1" x14ac:dyDescent="0.25">
      <c r="BH2031" s="60"/>
    </row>
    <row r="2032" spans="60:60" ht="36.75" customHeight="1" x14ac:dyDescent="0.25">
      <c r="BH2032" s="60"/>
    </row>
    <row r="2033" spans="60:60" ht="36.75" customHeight="1" x14ac:dyDescent="0.25">
      <c r="BH2033" s="60"/>
    </row>
    <row r="2034" spans="60:60" ht="36.75" customHeight="1" x14ac:dyDescent="0.25">
      <c r="BH2034" s="60"/>
    </row>
    <row r="2035" spans="60:60" ht="36.75" customHeight="1" x14ac:dyDescent="0.25">
      <c r="BH2035" s="60"/>
    </row>
    <row r="2036" spans="60:60" ht="36.75" customHeight="1" x14ac:dyDescent="0.25">
      <c r="BH2036" s="60"/>
    </row>
    <row r="2037" spans="60:60" ht="36.75" customHeight="1" x14ac:dyDescent="0.25">
      <c r="BH2037" s="60"/>
    </row>
    <row r="2038" spans="60:60" ht="36.75" customHeight="1" x14ac:dyDescent="0.25">
      <c r="BH2038" s="60"/>
    </row>
    <row r="2039" spans="60:60" ht="36.75" customHeight="1" x14ac:dyDescent="0.25">
      <c r="BH2039" s="60"/>
    </row>
    <row r="2040" spans="60:60" ht="36.75" customHeight="1" x14ac:dyDescent="0.25">
      <c r="BH2040" s="60"/>
    </row>
    <row r="2041" spans="60:60" ht="36.75" customHeight="1" x14ac:dyDescent="0.25">
      <c r="BH2041" s="60"/>
    </row>
    <row r="2042" spans="60:60" ht="36.75" customHeight="1" x14ac:dyDescent="0.25">
      <c r="BH2042" s="60"/>
    </row>
    <row r="2043" spans="60:60" ht="36.75" customHeight="1" x14ac:dyDescent="0.25">
      <c r="BH2043" s="60"/>
    </row>
    <row r="2044" spans="60:60" ht="36.75" customHeight="1" x14ac:dyDescent="0.25">
      <c r="BH2044" s="60"/>
    </row>
    <row r="2045" spans="60:60" ht="36.75" customHeight="1" x14ac:dyDescent="0.25">
      <c r="BH2045" s="60"/>
    </row>
    <row r="2046" spans="60:60" ht="36.75" customHeight="1" x14ac:dyDescent="0.25">
      <c r="BH2046" s="60"/>
    </row>
    <row r="2047" spans="60:60" ht="36.75" customHeight="1" x14ac:dyDescent="0.25">
      <c r="BH2047" s="60"/>
    </row>
    <row r="2048" spans="60:60" ht="36.75" customHeight="1" x14ac:dyDescent="0.25">
      <c r="BH2048" s="60"/>
    </row>
    <row r="2049" spans="60:60" ht="36.75" customHeight="1" x14ac:dyDescent="0.25">
      <c r="BH2049" s="60"/>
    </row>
    <row r="2050" spans="60:60" ht="36.75" customHeight="1" x14ac:dyDescent="0.25">
      <c r="BH2050" s="60"/>
    </row>
    <row r="2051" spans="60:60" ht="36.75" customHeight="1" x14ac:dyDescent="0.25">
      <c r="BH2051" s="60"/>
    </row>
    <row r="2052" spans="60:60" ht="36.75" customHeight="1" x14ac:dyDescent="0.25">
      <c r="BH2052" s="60"/>
    </row>
    <row r="2053" spans="60:60" ht="36.75" customHeight="1" x14ac:dyDescent="0.25">
      <c r="BH2053" s="60"/>
    </row>
    <row r="2054" spans="60:60" ht="36.75" customHeight="1" x14ac:dyDescent="0.25">
      <c r="BH2054" s="60"/>
    </row>
    <row r="2055" spans="60:60" ht="36.75" customHeight="1" x14ac:dyDescent="0.25">
      <c r="BH2055" s="60"/>
    </row>
    <row r="2056" spans="60:60" ht="36.75" customHeight="1" x14ac:dyDescent="0.25">
      <c r="BH2056" s="60"/>
    </row>
    <row r="2057" spans="60:60" ht="36.75" customHeight="1" x14ac:dyDescent="0.25">
      <c r="BH2057" s="60"/>
    </row>
    <row r="2058" spans="60:60" ht="36.75" customHeight="1" x14ac:dyDescent="0.25">
      <c r="BH2058" s="60"/>
    </row>
    <row r="2059" spans="60:60" ht="36.75" customHeight="1" x14ac:dyDescent="0.25">
      <c r="BH2059" s="60"/>
    </row>
    <row r="2060" spans="60:60" ht="36.75" customHeight="1" x14ac:dyDescent="0.25">
      <c r="BH2060" s="60"/>
    </row>
    <row r="2061" spans="60:60" ht="36.75" customHeight="1" x14ac:dyDescent="0.25">
      <c r="BH2061" s="60"/>
    </row>
    <row r="2062" spans="60:60" ht="36.75" customHeight="1" x14ac:dyDescent="0.25">
      <c r="BH2062" s="60"/>
    </row>
    <row r="2063" spans="60:60" ht="36.75" customHeight="1" x14ac:dyDescent="0.25">
      <c r="BH2063" s="60"/>
    </row>
    <row r="2064" spans="60:60" ht="36.75" customHeight="1" x14ac:dyDescent="0.25">
      <c r="BH2064" s="60"/>
    </row>
    <row r="2065" spans="60:60" ht="36.75" customHeight="1" x14ac:dyDescent="0.25">
      <c r="BH2065" s="60"/>
    </row>
    <row r="2066" spans="60:60" ht="36.75" customHeight="1" x14ac:dyDescent="0.25">
      <c r="BH2066" s="60"/>
    </row>
    <row r="2067" spans="60:60" ht="36.75" customHeight="1" x14ac:dyDescent="0.25">
      <c r="BH2067" s="60"/>
    </row>
    <row r="2068" spans="60:60" ht="36.75" customHeight="1" x14ac:dyDescent="0.25">
      <c r="BH2068" s="60"/>
    </row>
    <row r="2069" spans="60:60" ht="36.75" customHeight="1" x14ac:dyDescent="0.25">
      <c r="BH2069" s="60"/>
    </row>
    <row r="2070" spans="60:60" ht="36.75" customHeight="1" x14ac:dyDescent="0.25">
      <c r="BH2070" s="60"/>
    </row>
    <row r="2071" spans="60:60" ht="36.75" customHeight="1" x14ac:dyDescent="0.25">
      <c r="BH2071" s="60"/>
    </row>
    <row r="2072" spans="60:60" ht="36.75" customHeight="1" x14ac:dyDescent="0.25">
      <c r="BH2072" s="60"/>
    </row>
    <row r="2073" spans="60:60" ht="36.75" customHeight="1" x14ac:dyDescent="0.25">
      <c r="BH2073" s="60"/>
    </row>
    <row r="2074" spans="60:60" ht="36.75" customHeight="1" x14ac:dyDescent="0.25">
      <c r="BH2074" s="60"/>
    </row>
    <row r="2075" spans="60:60" ht="36.75" customHeight="1" x14ac:dyDescent="0.25">
      <c r="BH2075" s="60"/>
    </row>
    <row r="2076" spans="60:60" ht="36.75" customHeight="1" x14ac:dyDescent="0.25">
      <c r="BH2076" s="60"/>
    </row>
    <row r="2077" spans="60:60" ht="36.75" customHeight="1" x14ac:dyDescent="0.25">
      <c r="BH2077" s="60"/>
    </row>
    <row r="2078" spans="60:60" ht="36.75" customHeight="1" x14ac:dyDescent="0.25">
      <c r="BH2078" s="60"/>
    </row>
    <row r="2079" spans="60:60" ht="36.75" customHeight="1" x14ac:dyDescent="0.25">
      <c r="BH2079" s="60"/>
    </row>
    <row r="2080" spans="60:60" ht="36.75" customHeight="1" x14ac:dyDescent="0.25">
      <c r="BH2080" s="60"/>
    </row>
    <row r="2081" spans="60:60" ht="36.75" customHeight="1" x14ac:dyDescent="0.25">
      <c r="BH2081" s="60"/>
    </row>
    <row r="2082" spans="60:60" ht="36.75" customHeight="1" x14ac:dyDescent="0.25">
      <c r="BH2082" s="60"/>
    </row>
    <row r="2083" spans="60:60" ht="36.75" customHeight="1" x14ac:dyDescent="0.25">
      <c r="BH2083" s="60"/>
    </row>
    <row r="2084" spans="60:60" ht="36.75" customHeight="1" x14ac:dyDescent="0.25">
      <c r="BH2084" s="60"/>
    </row>
    <row r="2085" spans="60:60" ht="36.75" customHeight="1" x14ac:dyDescent="0.25">
      <c r="BH2085" s="60"/>
    </row>
    <row r="2086" spans="60:60" ht="36.75" customHeight="1" x14ac:dyDescent="0.25">
      <c r="BH2086" s="60"/>
    </row>
    <row r="2087" spans="60:60" ht="36.75" customHeight="1" x14ac:dyDescent="0.25">
      <c r="BH2087" s="60"/>
    </row>
    <row r="2088" spans="60:60" ht="36.75" customHeight="1" x14ac:dyDescent="0.25">
      <c r="BH2088" s="60"/>
    </row>
    <row r="2089" spans="60:60" ht="36.75" customHeight="1" x14ac:dyDescent="0.25">
      <c r="BH2089" s="60"/>
    </row>
    <row r="2090" spans="60:60" ht="36.75" customHeight="1" x14ac:dyDescent="0.25">
      <c r="BH2090" s="60"/>
    </row>
    <row r="2091" spans="60:60" ht="36.75" customHeight="1" x14ac:dyDescent="0.25">
      <c r="BH2091" s="60"/>
    </row>
    <row r="2092" spans="60:60" ht="36.75" customHeight="1" x14ac:dyDescent="0.25">
      <c r="BH2092" s="60"/>
    </row>
    <row r="2093" spans="60:60" ht="36.75" customHeight="1" x14ac:dyDescent="0.25">
      <c r="BH2093" s="60"/>
    </row>
    <row r="2094" spans="60:60" ht="36.75" customHeight="1" x14ac:dyDescent="0.25">
      <c r="BH2094" s="60"/>
    </row>
    <row r="2095" spans="60:60" ht="36.75" customHeight="1" x14ac:dyDescent="0.25">
      <c r="BH2095" s="60"/>
    </row>
    <row r="2096" spans="60:60" ht="36.75" customHeight="1" x14ac:dyDescent="0.25">
      <c r="BH2096" s="60"/>
    </row>
    <row r="2097" spans="60:60" ht="36.75" customHeight="1" x14ac:dyDescent="0.25">
      <c r="BH2097" s="60"/>
    </row>
    <row r="2098" spans="60:60" ht="36.75" customHeight="1" x14ac:dyDescent="0.25">
      <c r="BH2098" s="60"/>
    </row>
    <row r="2099" spans="60:60" ht="36.75" customHeight="1" x14ac:dyDescent="0.25">
      <c r="BH2099" s="60"/>
    </row>
    <row r="2100" spans="60:60" ht="36.75" customHeight="1" x14ac:dyDescent="0.25">
      <c r="BH2100" s="60"/>
    </row>
    <row r="2101" spans="60:60" ht="36.75" customHeight="1" x14ac:dyDescent="0.25">
      <c r="BH2101" s="60"/>
    </row>
    <row r="2102" spans="60:60" ht="36.75" customHeight="1" x14ac:dyDescent="0.25">
      <c r="BH2102" s="60"/>
    </row>
    <row r="2103" spans="60:60" ht="36.75" customHeight="1" x14ac:dyDescent="0.25">
      <c r="BH2103" s="60"/>
    </row>
    <row r="2104" spans="60:60" ht="36.75" customHeight="1" x14ac:dyDescent="0.25">
      <c r="BH2104" s="60"/>
    </row>
    <row r="2105" spans="60:60" ht="36.75" customHeight="1" x14ac:dyDescent="0.25">
      <c r="BH2105" s="60"/>
    </row>
    <row r="2106" spans="60:60" ht="36.75" customHeight="1" x14ac:dyDescent="0.25">
      <c r="BH2106" s="60"/>
    </row>
    <row r="2107" spans="60:60" ht="36.75" customHeight="1" x14ac:dyDescent="0.25">
      <c r="BH2107" s="60"/>
    </row>
    <row r="2108" spans="60:60" ht="36.75" customHeight="1" x14ac:dyDescent="0.25">
      <c r="BH2108" s="60"/>
    </row>
    <row r="2109" spans="60:60" ht="36.75" customHeight="1" x14ac:dyDescent="0.25">
      <c r="BH2109" s="60"/>
    </row>
    <row r="2110" spans="60:60" ht="36.75" customHeight="1" x14ac:dyDescent="0.25">
      <c r="BH2110" s="60"/>
    </row>
    <row r="2111" spans="60:60" ht="36.75" customHeight="1" x14ac:dyDescent="0.25">
      <c r="BH2111" s="60"/>
    </row>
    <row r="2112" spans="60:60" ht="36.75" customHeight="1" x14ac:dyDescent="0.25">
      <c r="BH2112" s="60"/>
    </row>
    <row r="2113" spans="60:60" ht="36.75" customHeight="1" x14ac:dyDescent="0.25">
      <c r="BH2113" s="60"/>
    </row>
    <row r="2114" spans="60:60" ht="36.75" customHeight="1" x14ac:dyDescent="0.25">
      <c r="BH2114" s="60"/>
    </row>
    <row r="2115" spans="60:60" ht="36.75" customHeight="1" x14ac:dyDescent="0.25">
      <c r="BH2115" s="60"/>
    </row>
    <row r="2116" spans="60:60" ht="36.75" customHeight="1" x14ac:dyDescent="0.25">
      <c r="BH2116" s="60"/>
    </row>
    <row r="2117" spans="60:60" ht="36.75" customHeight="1" x14ac:dyDescent="0.25">
      <c r="BH2117" s="60"/>
    </row>
    <row r="2118" spans="60:60" ht="36.75" customHeight="1" x14ac:dyDescent="0.25">
      <c r="BH2118" s="60"/>
    </row>
    <row r="2119" spans="60:60" ht="36.75" customHeight="1" x14ac:dyDescent="0.25">
      <c r="BH2119" s="60"/>
    </row>
    <row r="2120" spans="60:60" ht="36.75" customHeight="1" x14ac:dyDescent="0.25">
      <c r="BH2120" s="60"/>
    </row>
    <row r="2121" spans="60:60" ht="36.75" customHeight="1" x14ac:dyDescent="0.25">
      <c r="BH2121" s="60"/>
    </row>
    <row r="2122" spans="60:60" ht="36.75" customHeight="1" x14ac:dyDescent="0.25">
      <c r="BH2122" s="60"/>
    </row>
    <row r="2123" spans="60:60" ht="36.75" customHeight="1" x14ac:dyDescent="0.25">
      <c r="BH2123" s="60"/>
    </row>
    <row r="2124" spans="60:60" ht="36.75" customHeight="1" x14ac:dyDescent="0.25">
      <c r="BH2124" s="60"/>
    </row>
    <row r="2125" spans="60:60" ht="36.75" customHeight="1" x14ac:dyDescent="0.25">
      <c r="BH2125" s="60"/>
    </row>
    <row r="2126" spans="60:60" ht="36.75" customHeight="1" x14ac:dyDescent="0.25">
      <c r="BH2126" s="60"/>
    </row>
    <row r="2127" spans="60:60" ht="36.75" customHeight="1" x14ac:dyDescent="0.25">
      <c r="BH2127" s="60"/>
    </row>
    <row r="2128" spans="60:60" ht="36.75" customHeight="1" x14ac:dyDescent="0.25">
      <c r="BH2128" s="60"/>
    </row>
    <row r="2129" spans="60:60" ht="36.75" customHeight="1" x14ac:dyDescent="0.25">
      <c r="BH2129" s="60"/>
    </row>
    <row r="2130" spans="60:60" ht="36.75" customHeight="1" x14ac:dyDescent="0.25">
      <c r="BH2130" s="60"/>
    </row>
    <row r="2131" spans="60:60" ht="36.75" customHeight="1" x14ac:dyDescent="0.25">
      <c r="BH2131" s="60"/>
    </row>
    <row r="2132" spans="60:60" ht="36.75" customHeight="1" x14ac:dyDescent="0.25">
      <c r="BH2132" s="60"/>
    </row>
    <row r="2133" spans="60:60" ht="36.75" customHeight="1" x14ac:dyDescent="0.25">
      <c r="BH2133" s="60"/>
    </row>
    <row r="2134" spans="60:60" ht="36.75" customHeight="1" x14ac:dyDescent="0.25">
      <c r="BH2134" s="60"/>
    </row>
    <row r="2135" spans="60:60" ht="36.75" customHeight="1" x14ac:dyDescent="0.25">
      <c r="BH2135" s="60"/>
    </row>
    <row r="2136" spans="60:60" ht="36.75" customHeight="1" x14ac:dyDescent="0.25">
      <c r="BH2136" s="60"/>
    </row>
    <row r="2137" spans="60:60" ht="36.75" customHeight="1" x14ac:dyDescent="0.25">
      <c r="BH2137" s="60"/>
    </row>
    <row r="2138" spans="60:60" ht="36.75" customHeight="1" x14ac:dyDescent="0.25">
      <c r="BH2138" s="60"/>
    </row>
    <row r="2139" spans="60:60" ht="36.75" customHeight="1" x14ac:dyDescent="0.25">
      <c r="BH2139" s="60"/>
    </row>
    <row r="2140" spans="60:60" ht="36.75" customHeight="1" x14ac:dyDescent="0.25">
      <c r="BH2140" s="60"/>
    </row>
    <row r="2141" spans="60:60" ht="36.75" customHeight="1" x14ac:dyDescent="0.25">
      <c r="BH2141" s="60"/>
    </row>
    <row r="2142" spans="60:60" ht="36.75" customHeight="1" x14ac:dyDescent="0.25">
      <c r="BH2142" s="60"/>
    </row>
    <row r="2143" spans="60:60" ht="36.75" customHeight="1" x14ac:dyDescent="0.25">
      <c r="BH2143" s="60"/>
    </row>
    <row r="2144" spans="60:60" ht="36.75" customHeight="1" x14ac:dyDescent="0.25">
      <c r="BH2144" s="60"/>
    </row>
    <row r="2145" spans="60:60" ht="36.75" customHeight="1" x14ac:dyDescent="0.25">
      <c r="BH2145" s="60"/>
    </row>
    <row r="2146" spans="60:60" ht="36.75" customHeight="1" x14ac:dyDescent="0.25">
      <c r="BH2146" s="60"/>
    </row>
    <row r="2147" spans="60:60" ht="36.75" customHeight="1" x14ac:dyDescent="0.25">
      <c r="BH2147" s="60"/>
    </row>
    <row r="2148" spans="60:60" ht="36.75" customHeight="1" x14ac:dyDescent="0.25">
      <c r="BH2148" s="60"/>
    </row>
    <row r="2149" spans="60:60" ht="36.75" customHeight="1" x14ac:dyDescent="0.25">
      <c r="BH2149" s="60"/>
    </row>
    <row r="2150" spans="60:60" ht="36.75" customHeight="1" x14ac:dyDescent="0.25">
      <c r="BH2150" s="60"/>
    </row>
    <row r="2151" spans="60:60" ht="36.75" customHeight="1" x14ac:dyDescent="0.25">
      <c r="BH2151" s="60"/>
    </row>
    <row r="2152" spans="60:60" ht="36.75" customHeight="1" x14ac:dyDescent="0.25">
      <c r="BH2152" s="60"/>
    </row>
    <row r="2153" spans="60:60" ht="36.75" customHeight="1" x14ac:dyDescent="0.25">
      <c r="BH2153" s="60"/>
    </row>
    <row r="2154" spans="60:60" ht="36.75" customHeight="1" x14ac:dyDescent="0.25">
      <c r="BH2154" s="60"/>
    </row>
    <row r="2155" spans="60:60" ht="36.75" customHeight="1" x14ac:dyDescent="0.25">
      <c r="BH2155" s="60"/>
    </row>
    <row r="2156" spans="60:60" ht="36.75" customHeight="1" x14ac:dyDescent="0.25">
      <c r="BH2156" s="60"/>
    </row>
    <row r="2157" spans="60:60" ht="36.75" customHeight="1" x14ac:dyDescent="0.25">
      <c r="BH2157" s="60"/>
    </row>
    <row r="2158" spans="60:60" ht="36.75" customHeight="1" x14ac:dyDescent="0.25">
      <c r="BH2158" s="60"/>
    </row>
    <row r="2159" spans="60:60" ht="36.75" customHeight="1" x14ac:dyDescent="0.25">
      <c r="BH2159" s="60"/>
    </row>
    <row r="2160" spans="60:60" ht="36.75" customHeight="1" x14ac:dyDescent="0.25">
      <c r="BH2160" s="60"/>
    </row>
    <row r="2161" spans="60:60" ht="36.75" customHeight="1" x14ac:dyDescent="0.25">
      <c r="BH2161" s="60"/>
    </row>
    <row r="2162" spans="60:60" ht="36.75" customHeight="1" x14ac:dyDescent="0.25">
      <c r="BH2162" s="60"/>
    </row>
    <row r="2163" spans="60:60" ht="36.75" customHeight="1" x14ac:dyDescent="0.25">
      <c r="BH2163" s="60"/>
    </row>
    <row r="2164" spans="60:60" ht="36.75" customHeight="1" x14ac:dyDescent="0.25">
      <c r="BH2164" s="60"/>
    </row>
    <row r="2165" spans="60:60" ht="36.75" customHeight="1" x14ac:dyDescent="0.25">
      <c r="BH2165" s="60"/>
    </row>
    <row r="2166" spans="60:60" ht="36.75" customHeight="1" x14ac:dyDescent="0.25">
      <c r="BH2166" s="60"/>
    </row>
    <row r="2167" spans="60:60" ht="36.75" customHeight="1" x14ac:dyDescent="0.25">
      <c r="BH2167" s="60"/>
    </row>
    <row r="2168" spans="60:60" ht="36.75" customHeight="1" x14ac:dyDescent="0.25">
      <c r="BH2168" s="60"/>
    </row>
    <row r="2169" spans="60:60" ht="36.75" customHeight="1" x14ac:dyDescent="0.25">
      <c r="BH2169" s="60"/>
    </row>
    <row r="2170" spans="60:60" ht="36.75" customHeight="1" x14ac:dyDescent="0.25">
      <c r="BH2170" s="60"/>
    </row>
    <row r="2171" spans="60:60" ht="36.75" customHeight="1" x14ac:dyDescent="0.25">
      <c r="BH2171" s="60"/>
    </row>
    <row r="2172" spans="60:60" ht="36.75" customHeight="1" x14ac:dyDescent="0.25">
      <c r="BH2172" s="60"/>
    </row>
    <row r="2173" spans="60:60" ht="36.75" customHeight="1" x14ac:dyDescent="0.25">
      <c r="BH2173" s="60"/>
    </row>
    <row r="2174" spans="60:60" ht="36.75" customHeight="1" x14ac:dyDescent="0.25">
      <c r="BH2174" s="60"/>
    </row>
    <row r="2175" spans="60:60" ht="36.75" customHeight="1" x14ac:dyDescent="0.25">
      <c r="BH2175" s="60"/>
    </row>
    <row r="2176" spans="60:60" ht="36.75" customHeight="1" x14ac:dyDescent="0.25">
      <c r="BH2176" s="60"/>
    </row>
    <row r="2177" spans="60:60" ht="36.75" customHeight="1" x14ac:dyDescent="0.25">
      <c r="BH2177" s="60"/>
    </row>
    <row r="2178" spans="60:60" ht="36.75" customHeight="1" x14ac:dyDescent="0.25">
      <c r="BH2178" s="60"/>
    </row>
    <row r="2179" spans="60:60" ht="36.75" customHeight="1" x14ac:dyDescent="0.25">
      <c r="BH2179" s="60"/>
    </row>
    <row r="2180" spans="60:60" ht="36.75" customHeight="1" x14ac:dyDescent="0.25">
      <c r="BH2180" s="60"/>
    </row>
    <row r="2181" spans="60:60" ht="36.75" customHeight="1" x14ac:dyDescent="0.25">
      <c r="BH2181" s="60"/>
    </row>
    <row r="2182" spans="60:60" ht="36.75" customHeight="1" x14ac:dyDescent="0.25">
      <c r="BH2182" s="60"/>
    </row>
    <row r="2183" spans="60:60" ht="36.75" customHeight="1" x14ac:dyDescent="0.25">
      <c r="BH2183" s="60"/>
    </row>
    <row r="2184" spans="60:60" ht="36.75" customHeight="1" x14ac:dyDescent="0.25">
      <c r="BH2184" s="60"/>
    </row>
    <row r="2185" spans="60:60" ht="36.75" customHeight="1" x14ac:dyDescent="0.25">
      <c r="BH2185" s="60"/>
    </row>
    <row r="2186" spans="60:60" ht="36.75" customHeight="1" x14ac:dyDescent="0.25">
      <c r="BH2186" s="60"/>
    </row>
    <row r="2187" spans="60:60" ht="36.75" customHeight="1" x14ac:dyDescent="0.25">
      <c r="BH2187" s="60"/>
    </row>
    <row r="2188" spans="60:60" ht="36.75" customHeight="1" x14ac:dyDescent="0.25">
      <c r="BH2188" s="60"/>
    </row>
    <row r="2189" spans="60:60" ht="36.75" customHeight="1" x14ac:dyDescent="0.25">
      <c r="BH2189" s="60"/>
    </row>
    <row r="2190" spans="60:60" ht="36.75" customHeight="1" x14ac:dyDescent="0.25">
      <c r="BH2190" s="60"/>
    </row>
    <row r="2191" spans="60:60" ht="36.75" customHeight="1" x14ac:dyDescent="0.25">
      <c r="BH2191" s="60"/>
    </row>
    <row r="2192" spans="60:60" ht="36.75" customHeight="1" x14ac:dyDescent="0.25">
      <c r="BH2192" s="60"/>
    </row>
    <row r="2193" spans="60:60" ht="36.75" customHeight="1" x14ac:dyDescent="0.25">
      <c r="BH2193" s="60"/>
    </row>
    <row r="2194" spans="60:60" ht="36.75" customHeight="1" x14ac:dyDescent="0.25">
      <c r="BH2194" s="60"/>
    </row>
    <row r="2195" spans="60:60" ht="36.75" customHeight="1" x14ac:dyDescent="0.25">
      <c r="BH2195" s="60"/>
    </row>
    <row r="2196" spans="60:60" ht="36.75" customHeight="1" x14ac:dyDescent="0.25">
      <c r="BH2196" s="60"/>
    </row>
    <row r="2197" spans="60:60" ht="36.75" customHeight="1" x14ac:dyDescent="0.25">
      <c r="BH2197" s="60"/>
    </row>
    <row r="2198" spans="60:60" ht="36.75" customHeight="1" x14ac:dyDescent="0.25">
      <c r="BH2198" s="60"/>
    </row>
    <row r="2199" spans="60:60" ht="36.75" customHeight="1" x14ac:dyDescent="0.25">
      <c r="BH2199" s="60"/>
    </row>
    <row r="2200" spans="60:60" ht="36.75" customHeight="1" x14ac:dyDescent="0.25">
      <c r="BH2200" s="60"/>
    </row>
    <row r="2201" spans="60:60" ht="36.75" customHeight="1" x14ac:dyDescent="0.25">
      <c r="BH2201" s="60"/>
    </row>
    <row r="2202" spans="60:60" ht="36.75" customHeight="1" x14ac:dyDescent="0.25">
      <c r="BH2202" s="60"/>
    </row>
    <row r="2203" spans="60:60" ht="36.75" customHeight="1" x14ac:dyDescent="0.25">
      <c r="BH2203" s="60"/>
    </row>
    <row r="2204" spans="60:60" ht="36.75" customHeight="1" x14ac:dyDescent="0.25">
      <c r="BH2204" s="60"/>
    </row>
    <row r="2205" spans="60:60" ht="36.75" customHeight="1" x14ac:dyDescent="0.25">
      <c r="BH2205" s="60"/>
    </row>
    <row r="2206" spans="60:60" ht="36.75" customHeight="1" x14ac:dyDescent="0.25">
      <c r="BH2206" s="60"/>
    </row>
    <row r="2207" spans="60:60" ht="36.75" customHeight="1" x14ac:dyDescent="0.25">
      <c r="BH2207" s="60"/>
    </row>
    <row r="2208" spans="60:60" ht="36.75" customHeight="1" x14ac:dyDescent="0.25">
      <c r="BH2208" s="60"/>
    </row>
    <row r="2209" spans="60:60" ht="36.75" customHeight="1" x14ac:dyDescent="0.25">
      <c r="BH2209" s="60"/>
    </row>
    <row r="2210" spans="60:60" ht="36.75" customHeight="1" x14ac:dyDescent="0.25">
      <c r="BH2210" s="60"/>
    </row>
    <row r="2211" spans="60:60" ht="36.75" customHeight="1" x14ac:dyDescent="0.25">
      <c r="BH2211" s="60"/>
    </row>
    <row r="2212" spans="60:60" ht="36.75" customHeight="1" x14ac:dyDescent="0.25">
      <c r="BH2212" s="60"/>
    </row>
    <row r="2213" spans="60:60" ht="36.75" customHeight="1" x14ac:dyDescent="0.25">
      <c r="BH2213" s="60"/>
    </row>
    <row r="2214" spans="60:60" ht="36.75" customHeight="1" x14ac:dyDescent="0.25">
      <c r="BH2214" s="60"/>
    </row>
    <row r="2215" spans="60:60" ht="36.75" customHeight="1" x14ac:dyDescent="0.25">
      <c r="BH2215" s="60"/>
    </row>
    <row r="2216" spans="60:60" ht="36.75" customHeight="1" x14ac:dyDescent="0.25">
      <c r="BH2216" s="60"/>
    </row>
    <row r="2217" spans="60:60" ht="36.75" customHeight="1" x14ac:dyDescent="0.25">
      <c r="BH2217" s="60"/>
    </row>
    <row r="2218" spans="60:60" ht="36.75" customHeight="1" x14ac:dyDescent="0.25">
      <c r="BH2218" s="60"/>
    </row>
    <row r="2219" spans="60:60" ht="36.75" customHeight="1" x14ac:dyDescent="0.25">
      <c r="BH2219" s="60"/>
    </row>
    <row r="2220" spans="60:60" ht="36.75" customHeight="1" x14ac:dyDescent="0.25">
      <c r="BH2220" s="60"/>
    </row>
    <row r="2221" spans="60:60" ht="36.75" customHeight="1" x14ac:dyDescent="0.25">
      <c r="BH2221" s="60"/>
    </row>
    <row r="2222" spans="60:60" ht="36.75" customHeight="1" x14ac:dyDescent="0.25">
      <c r="BH2222" s="60"/>
    </row>
    <row r="2223" spans="60:60" ht="36.75" customHeight="1" x14ac:dyDescent="0.25">
      <c r="BH2223" s="60"/>
    </row>
    <row r="2224" spans="60:60" ht="36.75" customHeight="1" x14ac:dyDescent="0.25">
      <c r="BH2224" s="60"/>
    </row>
    <row r="2225" spans="60:60" ht="36.75" customHeight="1" x14ac:dyDescent="0.25">
      <c r="BH2225" s="60"/>
    </row>
    <row r="2226" spans="60:60" ht="36.75" customHeight="1" x14ac:dyDescent="0.25">
      <c r="BH2226" s="60"/>
    </row>
    <row r="2227" spans="60:60" ht="36.75" customHeight="1" x14ac:dyDescent="0.25">
      <c r="BH2227" s="60"/>
    </row>
    <row r="2228" spans="60:60" ht="36.75" customHeight="1" x14ac:dyDescent="0.25">
      <c r="BH2228" s="60"/>
    </row>
    <row r="2229" spans="60:60" ht="36.75" customHeight="1" x14ac:dyDescent="0.25">
      <c r="BH2229" s="60"/>
    </row>
    <row r="2230" spans="60:60" ht="36.75" customHeight="1" x14ac:dyDescent="0.25">
      <c r="BH2230" s="60"/>
    </row>
    <row r="2231" spans="60:60" ht="36.75" customHeight="1" x14ac:dyDescent="0.25">
      <c r="BH2231" s="60"/>
    </row>
    <row r="2232" spans="60:60" ht="36.75" customHeight="1" x14ac:dyDescent="0.25">
      <c r="BH2232" s="60"/>
    </row>
    <row r="2233" spans="60:60" ht="36.75" customHeight="1" x14ac:dyDescent="0.25">
      <c r="BH2233" s="60"/>
    </row>
    <row r="2234" spans="60:60" ht="36.75" customHeight="1" x14ac:dyDescent="0.25">
      <c r="BH2234" s="60"/>
    </row>
    <row r="2235" spans="60:60" ht="36.75" customHeight="1" x14ac:dyDescent="0.25">
      <c r="BH2235" s="60"/>
    </row>
    <row r="2236" spans="60:60" ht="36.75" customHeight="1" x14ac:dyDescent="0.25">
      <c r="BH2236" s="60"/>
    </row>
    <row r="2237" spans="60:60" ht="36.75" customHeight="1" x14ac:dyDescent="0.25">
      <c r="BH2237" s="60"/>
    </row>
    <row r="2238" spans="60:60" ht="36.75" customHeight="1" x14ac:dyDescent="0.25">
      <c r="BH2238" s="60"/>
    </row>
    <row r="2239" spans="60:60" ht="36.75" customHeight="1" x14ac:dyDescent="0.25">
      <c r="BH2239" s="60"/>
    </row>
    <row r="2240" spans="60:60" ht="36.75" customHeight="1" x14ac:dyDescent="0.25">
      <c r="BH2240" s="60"/>
    </row>
    <row r="2241" spans="60:60" ht="36.75" customHeight="1" x14ac:dyDescent="0.25">
      <c r="BH2241" s="60"/>
    </row>
    <row r="2242" spans="60:60" ht="36.75" customHeight="1" x14ac:dyDescent="0.25">
      <c r="BH2242" s="60"/>
    </row>
    <row r="2243" spans="60:60" ht="36.75" customHeight="1" x14ac:dyDescent="0.25">
      <c r="BH2243" s="60"/>
    </row>
    <row r="2244" spans="60:60" ht="36.75" customHeight="1" x14ac:dyDescent="0.25">
      <c r="BH2244" s="60"/>
    </row>
    <row r="2245" spans="60:60" ht="36.75" customHeight="1" x14ac:dyDescent="0.25">
      <c r="BH2245" s="60"/>
    </row>
    <row r="2246" spans="60:60" ht="36.75" customHeight="1" x14ac:dyDescent="0.25">
      <c r="BH2246" s="60"/>
    </row>
    <row r="2247" spans="60:60" ht="36.75" customHeight="1" x14ac:dyDescent="0.25">
      <c r="BH2247" s="60"/>
    </row>
    <row r="2248" spans="60:60" ht="36.75" customHeight="1" x14ac:dyDescent="0.25">
      <c r="BH2248" s="60"/>
    </row>
    <row r="2249" spans="60:60" ht="36.75" customHeight="1" x14ac:dyDescent="0.25">
      <c r="BH2249" s="60"/>
    </row>
    <row r="2250" spans="60:60" ht="36.75" customHeight="1" x14ac:dyDescent="0.25">
      <c r="BH2250" s="60"/>
    </row>
    <row r="2251" spans="60:60" ht="36.75" customHeight="1" x14ac:dyDescent="0.25">
      <c r="BH2251" s="60"/>
    </row>
    <row r="2252" spans="60:60" ht="36.75" customHeight="1" x14ac:dyDescent="0.25">
      <c r="BH2252" s="60"/>
    </row>
    <row r="2253" spans="60:60" ht="36.75" customHeight="1" x14ac:dyDescent="0.25">
      <c r="BH2253" s="60"/>
    </row>
    <row r="2254" spans="60:60" ht="36.75" customHeight="1" x14ac:dyDescent="0.25">
      <c r="BH2254" s="60"/>
    </row>
    <row r="2255" spans="60:60" ht="36.75" customHeight="1" x14ac:dyDescent="0.25">
      <c r="BH2255" s="60"/>
    </row>
    <row r="2256" spans="60:60" ht="36.75" customHeight="1" x14ac:dyDescent="0.25">
      <c r="BH2256" s="60"/>
    </row>
    <row r="2257" spans="60:60" ht="36.75" customHeight="1" x14ac:dyDescent="0.25">
      <c r="BH2257" s="60"/>
    </row>
    <row r="2258" spans="60:60" ht="36.75" customHeight="1" x14ac:dyDescent="0.25">
      <c r="BH2258" s="60"/>
    </row>
    <row r="2259" spans="60:60" ht="36.75" customHeight="1" x14ac:dyDescent="0.25">
      <c r="BH2259" s="60"/>
    </row>
    <row r="2260" spans="60:60" ht="36.75" customHeight="1" x14ac:dyDescent="0.25">
      <c r="BH2260" s="60"/>
    </row>
    <row r="2261" spans="60:60" ht="36.75" customHeight="1" x14ac:dyDescent="0.25">
      <c r="BH2261" s="60"/>
    </row>
    <row r="2262" spans="60:60" ht="36.75" customHeight="1" x14ac:dyDescent="0.25">
      <c r="BH2262" s="60"/>
    </row>
    <row r="2263" spans="60:60" ht="36.75" customHeight="1" x14ac:dyDescent="0.25">
      <c r="BH2263" s="60"/>
    </row>
    <row r="2264" spans="60:60" ht="36.75" customHeight="1" x14ac:dyDescent="0.25">
      <c r="BH2264" s="60"/>
    </row>
    <row r="2265" spans="60:60" ht="36.75" customHeight="1" x14ac:dyDescent="0.25">
      <c r="BH2265" s="60"/>
    </row>
    <row r="2266" spans="60:60" ht="36.75" customHeight="1" x14ac:dyDescent="0.25">
      <c r="BH2266" s="60"/>
    </row>
    <row r="2267" spans="60:60" ht="36.75" customHeight="1" x14ac:dyDescent="0.25">
      <c r="BH2267" s="60"/>
    </row>
    <row r="2268" spans="60:60" ht="36.75" customHeight="1" x14ac:dyDescent="0.25">
      <c r="BH2268" s="60"/>
    </row>
    <row r="2269" spans="60:60" ht="36.75" customHeight="1" x14ac:dyDescent="0.25">
      <c r="BH2269" s="60"/>
    </row>
    <row r="2270" spans="60:60" ht="36.75" customHeight="1" x14ac:dyDescent="0.25">
      <c r="BH2270" s="60"/>
    </row>
    <row r="2271" spans="60:60" ht="36.75" customHeight="1" x14ac:dyDescent="0.25">
      <c r="BH2271" s="60"/>
    </row>
    <row r="2272" spans="60:60" ht="36.75" customHeight="1" x14ac:dyDescent="0.25">
      <c r="BH2272" s="60"/>
    </row>
    <row r="2273" spans="60:60" ht="36.75" customHeight="1" x14ac:dyDescent="0.25">
      <c r="BH2273" s="60"/>
    </row>
    <row r="2274" spans="60:60" ht="36.75" customHeight="1" x14ac:dyDescent="0.25">
      <c r="BH2274" s="60"/>
    </row>
    <row r="2275" spans="60:60" ht="36.75" customHeight="1" x14ac:dyDescent="0.25">
      <c r="BH2275" s="60"/>
    </row>
    <row r="2276" spans="60:60" ht="36.75" customHeight="1" x14ac:dyDescent="0.25">
      <c r="BH2276" s="60"/>
    </row>
    <row r="2277" spans="60:60" ht="36.75" customHeight="1" x14ac:dyDescent="0.25">
      <c r="BH2277" s="60"/>
    </row>
    <row r="2278" spans="60:60" ht="36.75" customHeight="1" x14ac:dyDescent="0.25">
      <c r="BH2278" s="60"/>
    </row>
    <row r="2279" spans="60:60" ht="36.75" customHeight="1" x14ac:dyDescent="0.25">
      <c r="BH2279" s="60"/>
    </row>
    <row r="2280" spans="60:60" ht="36.75" customHeight="1" x14ac:dyDescent="0.25">
      <c r="BH2280" s="60"/>
    </row>
    <row r="2281" spans="60:60" ht="36.75" customHeight="1" x14ac:dyDescent="0.25">
      <c r="BH2281" s="60"/>
    </row>
    <row r="2282" spans="60:60" ht="36.75" customHeight="1" x14ac:dyDescent="0.25">
      <c r="BH2282" s="60"/>
    </row>
    <row r="2283" spans="60:60" ht="36.75" customHeight="1" x14ac:dyDescent="0.25">
      <c r="BH2283" s="60"/>
    </row>
    <row r="2284" spans="60:60" ht="36.75" customHeight="1" x14ac:dyDescent="0.25">
      <c r="BH2284" s="60"/>
    </row>
    <row r="2285" spans="60:60" ht="36.75" customHeight="1" x14ac:dyDescent="0.25">
      <c r="BH2285" s="60"/>
    </row>
    <row r="2286" spans="60:60" ht="36.75" customHeight="1" x14ac:dyDescent="0.25">
      <c r="BH2286" s="60"/>
    </row>
    <row r="2287" spans="60:60" ht="36.75" customHeight="1" x14ac:dyDescent="0.25">
      <c r="BH2287" s="60"/>
    </row>
    <row r="2288" spans="60:60" ht="36.75" customHeight="1" x14ac:dyDescent="0.25">
      <c r="BH2288" s="60"/>
    </row>
    <row r="2289" spans="60:60" ht="36.75" customHeight="1" x14ac:dyDescent="0.25">
      <c r="BH2289" s="60"/>
    </row>
    <row r="2290" spans="60:60" ht="36.75" customHeight="1" x14ac:dyDescent="0.25">
      <c r="BH2290" s="60"/>
    </row>
    <row r="2291" spans="60:60" ht="36.75" customHeight="1" x14ac:dyDescent="0.25">
      <c r="BH2291" s="60"/>
    </row>
    <row r="2292" spans="60:60" ht="36.75" customHeight="1" x14ac:dyDescent="0.25">
      <c r="BH2292" s="60"/>
    </row>
    <row r="2293" spans="60:60" ht="36.75" customHeight="1" x14ac:dyDescent="0.25">
      <c r="BH2293" s="60"/>
    </row>
    <row r="2294" spans="60:60" ht="36.75" customHeight="1" x14ac:dyDescent="0.25">
      <c r="BH2294" s="60"/>
    </row>
    <row r="2295" spans="60:60" ht="36.75" customHeight="1" x14ac:dyDescent="0.25">
      <c r="BH2295" s="60"/>
    </row>
    <row r="2296" spans="60:60" ht="36.75" customHeight="1" x14ac:dyDescent="0.25">
      <c r="BH2296" s="60"/>
    </row>
    <row r="2297" spans="60:60" ht="36.75" customHeight="1" x14ac:dyDescent="0.25">
      <c r="BH2297" s="60"/>
    </row>
    <row r="2298" spans="60:60" ht="36.75" customHeight="1" x14ac:dyDescent="0.25">
      <c r="BH2298" s="60"/>
    </row>
    <row r="2299" spans="60:60" ht="36.75" customHeight="1" x14ac:dyDescent="0.25">
      <c r="BH2299" s="60"/>
    </row>
    <row r="2300" spans="60:60" ht="36.75" customHeight="1" x14ac:dyDescent="0.25">
      <c r="BH2300" s="60"/>
    </row>
    <row r="2301" spans="60:60" ht="36.75" customHeight="1" x14ac:dyDescent="0.25">
      <c r="BH2301" s="60"/>
    </row>
    <row r="2302" spans="60:60" ht="36.75" customHeight="1" x14ac:dyDescent="0.25">
      <c r="BH2302" s="60"/>
    </row>
    <row r="2303" spans="60:60" ht="36.75" customHeight="1" x14ac:dyDescent="0.25">
      <c r="BH2303" s="60"/>
    </row>
    <row r="2304" spans="60:60" ht="36.75" customHeight="1" x14ac:dyDescent="0.25">
      <c r="BH2304" s="60"/>
    </row>
    <row r="2305" spans="60:60" ht="36.75" customHeight="1" x14ac:dyDescent="0.25">
      <c r="BH2305" s="60"/>
    </row>
    <row r="2306" spans="60:60" ht="36.75" customHeight="1" x14ac:dyDescent="0.25">
      <c r="BH2306" s="60"/>
    </row>
    <row r="2307" spans="60:60" ht="36.75" customHeight="1" x14ac:dyDescent="0.25">
      <c r="BH2307" s="60"/>
    </row>
    <row r="2308" spans="60:60" ht="36.75" customHeight="1" x14ac:dyDescent="0.25">
      <c r="BH2308" s="60"/>
    </row>
    <row r="2309" spans="60:60" ht="36.75" customHeight="1" x14ac:dyDescent="0.25">
      <c r="BH2309" s="60"/>
    </row>
    <row r="2310" spans="60:60" ht="36.75" customHeight="1" x14ac:dyDescent="0.25">
      <c r="BH2310" s="60"/>
    </row>
    <row r="2311" spans="60:60" ht="36.75" customHeight="1" x14ac:dyDescent="0.25">
      <c r="BH2311" s="60"/>
    </row>
    <row r="2312" spans="60:60" ht="36.75" customHeight="1" x14ac:dyDescent="0.25">
      <c r="BH2312" s="60"/>
    </row>
    <row r="2313" spans="60:60" ht="36.75" customHeight="1" x14ac:dyDescent="0.25">
      <c r="BH2313" s="60"/>
    </row>
    <row r="2314" spans="60:60" ht="36.75" customHeight="1" x14ac:dyDescent="0.25">
      <c r="BH2314" s="60"/>
    </row>
    <row r="2315" spans="60:60" ht="36.75" customHeight="1" x14ac:dyDescent="0.25">
      <c r="BH2315" s="60"/>
    </row>
    <row r="2316" spans="60:60" ht="36.75" customHeight="1" x14ac:dyDescent="0.25">
      <c r="BH2316" s="60"/>
    </row>
    <row r="2317" spans="60:60" ht="36.75" customHeight="1" x14ac:dyDescent="0.25">
      <c r="BH2317" s="60"/>
    </row>
    <row r="2318" spans="60:60" ht="36.75" customHeight="1" x14ac:dyDescent="0.25">
      <c r="BH2318" s="60"/>
    </row>
    <row r="2319" spans="60:60" ht="36.75" customHeight="1" x14ac:dyDescent="0.25">
      <c r="BH2319" s="60"/>
    </row>
    <row r="2320" spans="60:60" ht="36.75" customHeight="1" x14ac:dyDescent="0.25">
      <c r="BH2320" s="60"/>
    </row>
    <row r="2321" spans="60:60" ht="36.75" customHeight="1" x14ac:dyDescent="0.25">
      <c r="BH2321" s="60"/>
    </row>
    <row r="2322" spans="60:60" ht="36.75" customHeight="1" x14ac:dyDescent="0.25">
      <c r="BH2322" s="60"/>
    </row>
    <row r="2323" spans="60:60" ht="36.75" customHeight="1" x14ac:dyDescent="0.25">
      <c r="BH2323" s="60"/>
    </row>
    <row r="2324" spans="60:60" ht="36.75" customHeight="1" x14ac:dyDescent="0.25">
      <c r="BH2324" s="60"/>
    </row>
    <row r="2325" spans="60:60" ht="36.75" customHeight="1" x14ac:dyDescent="0.25">
      <c r="BH2325" s="60"/>
    </row>
    <row r="2326" spans="60:60" ht="36.75" customHeight="1" x14ac:dyDescent="0.25">
      <c r="BH2326" s="60"/>
    </row>
    <row r="2327" spans="60:60" ht="36.75" customHeight="1" x14ac:dyDescent="0.25">
      <c r="BH2327" s="60"/>
    </row>
    <row r="2328" spans="60:60" ht="36.75" customHeight="1" x14ac:dyDescent="0.25">
      <c r="BH2328" s="60"/>
    </row>
    <row r="2329" spans="60:60" ht="36.75" customHeight="1" x14ac:dyDescent="0.25">
      <c r="BH2329" s="60"/>
    </row>
    <row r="2330" spans="60:60" ht="36.75" customHeight="1" x14ac:dyDescent="0.25">
      <c r="BH2330" s="60"/>
    </row>
    <row r="2331" spans="60:60" ht="36.75" customHeight="1" x14ac:dyDescent="0.25">
      <c r="BH2331" s="60"/>
    </row>
    <row r="2332" spans="60:60" ht="36.75" customHeight="1" x14ac:dyDescent="0.25">
      <c r="BH2332" s="60"/>
    </row>
    <row r="2333" spans="60:60" ht="36.75" customHeight="1" x14ac:dyDescent="0.25">
      <c r="BH2333" s="60"/>
    </row>
    <row r="2334" spans="60:60" ht="36.75" customHeight="1" x14ac:dyDescent="0.25">
      <c r="BH2334" s="60"/>
    </row>
    <row r="2335" spans="60:60" ht="36.75" customHeight="1" x14ac:dyDescent="0.25">
      <c r="BH2335" s="60"/>
    </row>
    <row r="2336" spans="60:60" ht="36.75" customHeight="1" x14ac:dyDescent="0.25">
      <c r="BH2336" s="60"/>
    </row>
    <row r="2337" spans="60:60" ht="36.75" customHeight="1" x14ac:dyDescent="0.25">
      <c r="BH2337" s="60"/>
    </row>
    <row r="2338" spans="60:60" ht="36.75" customHeight="1" x14ac:dyDescent="0.25">
      <c r="BH2338" s="60"/>
    </row>
    <row r="2339" spans="60:60" ht="36.75" customHeight="1" x14ac:dyDescent="0.25">
      <c r="BH2339" s="60"/>
    </row>
    <row r="2340" spans="60:60" ht="36.75" customHeight="1" x14ac:dyDescent="0.25">
      <c r="BH2340" s="60"/>
    </row>
    <row r="2341" spans="60:60" ht="36.75" customHeight="1" x14ac:dyDescent="0.25">
      <c r="BH2341" s="60"/>
    </row>
    <row r="2342" spans="60:60" ht="36.75" customHeight="1" x14ac:dyDescent="0.25">
      <c r="BH2342" s="60"/>
    </row>
    <row r="2343" spans="60:60" ht="36.75" customHeight="1" x14ac:dyDescent="0.25">
      <c r="BH2343" s="60"/>
    </row>
    <row r="2344" spans="60:60" ht="36.75" customHeight="1" x14ac:dyDescent="0.25">
      <c r="BH2344" s="60"/>
    </row>
    <row r="2345" spans="60:60" ht="36.75" customHeight="1" x14ac:dyDescent="0.25">
      <c r="BH2345" s="60"/>
    </row>
    <row r="2346" spans="60:60" ht="36.75" customHeight="1" x14ac:dyDescent="0.25">
      <c r="BH2346" s="60"/>
    </row>
    <row r="2347" spans="60:60" ht="36.75" customHeight="1" x14ac:dyDescent="0.25">
      <c r="BH2347" s="60"/>
    </row>
    <row r="2348" spans="60:60" ht="36.75" customHeight="1" x14ac:dyDescent="0.25">
      <c r="BH2348" s="60"/>
    </row>
    <row r="2349" spans="60:60" ht="36.75" customHeight="1" x14ac:dyDescent="0.25">
      <c r="BH2349" s="60"/>
    </row>
    <row r="2350" spans="60:60" ht="36.75" customHeight="1" x14ac:dyDescent="0.25">
      <c r="BH2350" s="60"/>
    </row>
    <row r="2351" spans="60:60" ht="36.75" customHeight="1" x14ac:dyDescent="0.25">
      <c r="BH2351" s="60"/>
    </row>
    <row r="2352" spans="60:60" ht="36.75" customHeight="1" x14ac:dyDescent="0.25">
      <c r="BH2352" s="60"/>
    </row>
    <row r="2353" spans="60:60" ht="36.75" customHeight="1" x14ac:dyDescent="0.25">
      <c r="BH2353" s="60"/>
    </row>
    <row r="2354" spans="60:60" ht="36.75" customHeight="1" x14ac:dyDescent="0.25">
      <c r="BH2354" s="60"/>
    </row>
    <row r="2355" spans="60:60" ht="36.75" customHeight="1" x14ac:dyDescent="0.25">
      <c r="BH2355" s="60"/>
    </row>
    <row r="2356" spans="60:60" ht="36.75" customHeight="1" x14ac:dyDescent="0.25">
      <c r="BH2356" s="60"/>
    </row>
    <row r="2357" spans="60:60" ht="36.75" customHeight="1" x14ac:dyDescent="0.25">
      <c r="BH2357" s="60"/>
    </row>
    <row r="2358" spans="60:60" ht="36.75" customHeight="1" x14ac:dyDescent="0.25">
      <c r="BH2358" s="60"/>
    </row>
    <row r="2359" spans="60:60" ht="36.75" customHeight="1" x14ac:dyDescent="0.25">
      <c r="BH2359" s="60"/>
    </row>
    <row r="2360" spans="60:60" ht="36.75" customHeight="1" x14ac:dyDescent="0.25">
      <c r="BH2360" s="60"/>
    </row>
    <row r="2361" spans="60:60" ht="36.75" customHeight="1" x14ac:dyDescent="0.25">
      <c r="BH2361" s="60"/>
    </row>
    <row r="2362" spans="60:60" ht="36.75" customHeight="1" x14ac:dyDescent="0.25">
      <c r="BH2362" s="60"/>
    </row>
    <row r="2363" spans="60:60" ht="36.75" customHeight="1" x14ac:dyDescent="0.25">
      <c r="BH2363" s="60"/>
    </row>
    <row r="2364" spans="60:60" ht="36.75" customHeight="1" x14ac:dyDescent="0.25">
      <c r="BH2364" s="60"/>
    </row>
    <row r="2365" spans="60:60" ht="36.75" customHeight="1" x14ac:dyDescent="0.25">
      <c r="BH2365" s="60"/>
    </row>
    <row r="2366" spans="60:60" ht="36.75" customHeight="1" x14ac:dyDescent="0.25">
      <c r="BH2366" s="60"/>
    </row>
    <row r="2367" spans="60:60" ht="36.75" customHeight="1" x14ac:dyDescent="0.25">
      <c r="BH2367" s="60"/>
    </row>
    <row r="2368" spans="60:60" ht="36.75" customHeight="1" x14ac:dyDescent="0.25">
      <c r="BH2368" s="60"/>
    </row>
    <row r="2369" spans="60:60" ht="36.75" customHeight="1" x14ac:dyDescent="0.25">
      <c r="BH2369" s="60"/>
    </row>
    <row r="2370" spans="60:60" ht="36.75" customHeight="1" x14ac:dyDescent="0.25">
      <c r="BH2370" s="60"/>
    </row>
    <row r="2371" spans="60:60" ht="36.75" customHeight="1" x14ac:dyDescent="0.25">
      <c r="BH2371" s="60"/>
    </row>
    <row r="2372" spans="60:60" ht="36.75" customHeight="1" x14ac:dyDescent="0.25">
      <c r="BH2372" s="60"/>
    </row>
    <row r="2373" spans="60:60" ht="36.75" customHeight="1" x14ac:dyDescent="0.25">
      <c r="BH2373" s="60"/>
    </row>
    <row r="2374" spans="60:60" ht="36.75" customHeight="1" x14ac:dyDescent="0.25">
      <c r="BH2374" s="60"/>
    </row>
    <row r="2375" spans="60:60" ht="36.75" customHeight="1" x14ac:dyDescent="0.25">
      <c r="BH2375" s="60"/>
    </row>
    <row r="2376" spans="60:60" ht="36.75" customHeight="1" x14ac:dyDescent="0.25">
      <c r="BH2376" s="60"/>
    </row>
    <row r="2377" spans="60:60" ht="36.75" customHeight="1" x14ac:dyDescent="0.25">
      <c r="BH2377" s="60"/>
    </row>
    <row r="2378" spans="60:60" ht="36.75" customHeight="1" x14ac:dyDescent="0.25">
      <c r="BH2378" s="60"/>
    </row>
    <row r="2379" spans="60:60" ht="36.75" customHeight="1" x14ac:dyDescent="0.25">
      <c r="BH2379" s="60"/>
    </row>
    <row r="2380" spans="60:60" ht="36.75" customHeight="1" x14ac:dyDescent="0.25">
      <c r="BH2380" s="60"/>
    </row>
    <row r="2381" spans="60:60" ht="36.75" customHeight="1" x14ac:dyDescent="0.25">
      <c r="BH2381" s="60"/>
    </row>
    <row r="2382" spans="60:60" ht="36.75" customHeight="1" x14ac:dyDescent="0.25">
      <c r="BH2382" s="60"/>
    </row>
    <row r="2383" spans="60:60" ht="36.75" customHeight="1" x14ac:dyDescent="0.25">
      <c r="BH2383" s="60"/>
    </row>
    <row r="2384" spans="60:60" ht="36.75" customHeight="1" x14ac:dyDescent="0.25">
      <c r="BH2384" s="60"/>
    </row>
    <row r="2385" spans="60:60" ht="36.75" customHeight="1" x14ac:dyDescent="0.25">
      <c r="BH2385" s="60"/>
    </row>
    <row r="2386" spans="60:60" ht="36.75" customHeight="1" x14ac:dyDescent="0.25">
      <c r="BH2386" s="60"/>
    </row>
    <row r="2387" spans="60:60" ht="36.75" customHeight="1" x14ac:dyDescent="0.25">
      <c r="BH2387" s="60"/>
    </row>
    <row r="2388" spans="60:60" ht="36.75" customHeight="1" x14ac:dyDescent="0.25">
      <c r="BH2388" s="60"/>
    </row>
    <row r="2389" spans="60:60" ht="36.75" customHeight="1" x14ac:dyDescent="0.25">
      <c r="BH2389" s="60"/>
    </row>
    <row r="2390" spans="60:60" ht="36.75" customHeight="1" x14ac:dyDescent="0.25">
      <c r="BH2390" s="60"/>
    </row>
    <row r="2391" spans="60:60" ht="36.75" customHeight="1" x14ac:dyDescent="0.25">
      <c r="BH2391" s="60"/>
    </row>
    <row r="2392" spans="60:60" ht="36.75" customHeight="1" x14ac:dyDescent="0.25">
      <c r="BH2392" s="60"/>
    </row>
    <row r="2393" spans="60:60" ht="36.75" customHeight="1" x14ac:dyDescent="0.25">
      <c r="BH2393" s="60"/>
    </row>
    <row r="2394" spans="60:60" ht="36.75" customHeight="1" x14ac:dyDescent="0.25">
      <c r="BH2394" s="60"/>
    </row>
    <row r="2395" spans="60:60" ht="36.75" customHeight="1" x14ac:dyDescent="0.25">
      <c r="BH2395" s="60"/>
    </row>
    <row r="2396" spans="60:60" ht="36.75" customHeight="1" x14ac:dyDescent="0.25">
      <c r="BH2396" s="60"/>
    </row>
    <row r="2397" spans="60:60" ht="36.75" customHeight="1" x14ac:dyDescent="0.25">
      <c r="BH2397" s="60"/>
    </row>
    <row r="2398" spans="60:60" ht="36.75" customHeight="1" x14ac:dyDescent="0.25">
      <c r="BH2398" s="60"/>
    </row>
    <row r="2399" spans="60:60" ht="36.75" customHeight="1" x14ac:dyDescent="0.25">
      <c r="BH2399" s="60"/>
    </row>
    <row r="2400" spans="60:60" ht="36.75" customHeight="1" x14ac:dyDescent="0.25">
      <c r="BH2400" s="60"/>
    </row>
    <row r="2401" spans="60:60" ht="36.75" customHeight="1" x14ac:dyDescent="0.25">
      <c r="BH2401" s="60"/>
    </row>
    <row r="2402" spans="60:60" ht="36.75" customHeight="1" x14ac:dyDescent="0.25">
      <c r="BH2402" s="60"/>
    </row>
    <row r="2403" spans="60:60" ht="36.75" customHeight="1" x14ac:dyDescent="0.25">
      <c r="BH2403" s="60"/>
    </row>
    <row r="2404" spans="60:60" ht="36.75" customHeight="1" x14ac:dyDescent="0.25">
      <c r="BH2404" s="60"/>
    </row>
    <row r="2405" spans="60:60" ht="36.75" customHeight="1" x14ac:dyDescent="0.25">
      <c r="BH2405" s="60"/>
    </row>
    <row r="2406" spans="60:60" ht="36.75" customHeight="1" x14ac:dyDescent="0.25">
      <c r="BH2406" s="60"/>
    </row>
    <row r="2407" spans="60:60" ht="36.75" customHeight="1" x14ac:dyDescent="0.25">
      <c r="BH2407" s="60"/>
    </row>
    <row r="2408" spans="60:60" ht="36.75" customHeight="1" x14ac:dyDescent="0.25">
      <c r="BH2408" s="60"/>
    </row>
    <row r="2409" spans="60:60" ht="36.75" customHeight="1" x14ac:dyDescent="0.25">
      <c r="BH2409" s="60"/>
    </row>
    <row r="2410" spans="60:60" ht="36.75" customHeight="1" x14ac:dyDescent="0.25">
      <c r="BH2410" s="60"/>
    </row>
    <row r="2411" spans="60:60" ht="36.75" customHeight="1" x14ac:dyDescent="0.25">
      <c r="BH2411" s="60"/>
    </row>
    <row r="2412" spans="60:60" ht="36.75" customHeight="1" x14ac:dyDescent="0.25">
      <c r="BH2412" s="60"/>
    </row>
    <row r="2413" spans="60:60" ht="36.75" customHeight="1" x14ac:dyDescent="0.25">
      <c r="BH2413" s="60"/>
    </row>
    <row r="2414" spans="60:60" ht="36.75" customHeight="1" x14ac:dyDescent="0.25">
      <c r="BH2414" s="60"/>
    </row>
    <row r="2415" spans="60:60" ht="36.75" customHeight="1" x14ac:dyDescent="0.25">
      <c r="BH2415" s="60"/>
    </row>
    <row r="2416" spans="60:60" ht="36.75" customHeight="1" x14ac:dyDescent="0.25">
      <c r="BH2416" s="60"/>
    </row>
    <row r="2417" spans="60:60" ht="36.75" customHeight="1" x14ac:dyDescent="0.25">
      <c r="BH2417" s="60"/>
    </row>
    <row r="2418" spans="60:60" ht="36.75" customHeight="1" x14ac:dyDescent="0.25">
      <c r="BH2418" s="60"/>
    </row>
    <row r="2419" spans="60:60" ht="36.75" customHeight="1" x14ac:dyDescent="0.25">
      <c r="BH2419" s="60"/>
    </row>
    <row r="2420" spans="60:60" ht="36.75" customHeight="1" x14ac:dyDescent="0.25">
      <c r="BH2420" s="60"/>
    </row>
    <row r="2421" spans="60:60" ht="36.75" customHeight="1" x14ac:dyDescent="0.25">
      <c r="BH2421" s="60"/>
    </row>
    <row r="2422" spans="60:60" ht="36.75" customHeight="1" x14ac:dyDescent="0.25">
      <c r="BH2422" s="60"/>
    </row>
    <row r="2423" spans="60:60" ht="36.75" customHeight="1" x14ac:dyDescent="0.25">
      <c r="BH2423" s="60"/>
    </row>
    <row r="2424" spans="60:60" ht="36.75" customHeight="1" x14ac:dyDescent="0.25">
      <c r="BH2424" s="60"/>
    </row>
    <row r="2425" spans="60:60" ht="36.75" customHeight="1" x14ac:dyDescent="0.25">
      <c r="BH2425" s="60"/>
    </row>
    <row r="2426" spans="60:60" ht="36.75" customHeight="1" x14ac:dyDescent="0.25">
      <c r="BH2426" s="60"/>
    </row>
    <row r="2427" spans="60:60" ht="36.75" customHeight="1" x14ac:dyDescent="0.25">
      <c r="BH2427" s="60"/>
    </row>
    <row r="2428" spans="60:60" ht="36.75" customHeight="1" x14ac:dyDescent="0.25">
      <c r="BH2428" s="60"/>
    </row>
    <row r="2429" spans="60:60" ht="36.75" customHeight="1" x14ac:dyDescent="0.25">
      <c r="BH2429" s="60"/>
    </row>
    <row r="2430" spans="60:60" ht="36.75" customHeight="1" x14ac:dyDescent="0.25">
      <c r="BH2430" s="60"/>
    </row>
    <row r="2431" spans="60:60" ht="36.75" customHeight="1" x14ac:dyDescent="0.25">
      <c r="BH2431" s="60"/>
    </row>
    <row r="2432" spans="60:60" ht="36.75" customHeight="1" x14ac:dyDescent="0.25">
      <c r="BH2432" s="60"/>
    </row>
    <row r="2433" spans="60:60" ht="36.75" customHeight="1" x14ac:dyDescent="0.25">
      <c r="BH2433" s="60"/>
    </row>
    <row r="2434" spans="60:60" ht="36.75" customHeight="1" x14ac:dyDescent="0.25">
      <c r="BH2434" s="60"/>
    </row>
    <row r="2435" spans="60:60" ht="36.75" customHeight="1" x14ac:dyDescent="0.25">
      <c r="BH2435" s="60"/>
    </row>
    <row r="2436" spans="60:60" ht="36.75" customHeight="1" x14ac:dyDescent="0.25">
      <c r="BH2436" s="60"/>
    </row>
    <row r="2437" spans="60:60" ht="36.75" customHeight="1" x14ac:dyDescent="0.25">
      <c r="BH2437" s="60"/>
    </row>
    <row r="2438" spans="60:60" ht="36.75" customHeight="1" x14ac:dyDescent="0.25">
      <c r="BH2438" s="60"/>
    </row>
    <row r="2439" spans="60:60" ht="36.75" customHeight="1" x14ac:dyDescent="0.25">
      <c r="BH2439" s="60"/>
    </row>
    <row r="2440" spans="60:60" ht="36.75" customHeight="1" x14ac:dyDescent="0.25">
      <c r="BH2440" s="60"/>
    </row>
    <row r="2441" spans="60:60" ht="36.75" customHeight="1" x14ac:dyDescent="0.25">
      <c r="BH2441" s="60"/>
    </row>
    <row r="2442" spans="60:60" ht="36.75" customHeight="1" x14ac:dyDescent="0.25">
      <c r="BH2442" s="60"/>
    </row>
    <row r="2443" spans="60:60" ht="36.75" customHeight="1" x14ac:dyDescent="0.25">
      <c r="BH2443" s="60"/>
    </row>
    <row r="2444" spans="60:60" ht="36.75" customHeight="1" x14ac:dyDescent="0.25">
      <c r="BH2444" s="60"/>
    </row>
    <row r="2445" spans="60:60" ht="36.75" customHeight="1" x14ac:dyDescent="0.25">
      <c r="BH2445" s="60"/>
    </row>
    <row r="2446" spans="60:60" ht="36.75" customHeight="1" x14ac:dyDescent="0.25">
      <c r="BH2446" s="60"/>
    </row>
    <row r="2447" spans="60:60" ht="36.75" customHeight="1" x14ac:dyDescent="0.25">
      <c r="BH2447" s="60"/>
    </row>
    <row r="2448" spans="60:60" ht="36.75" customHeight="1" x14ac:dyDescent="0.25">
      <c r="BH2448" s="60"/>
    </row>
    <row r="2449" spans="60:60" ht="36.75" customHeight="1" x14ac:dyDescent="0.25">
      <c r="BH2449" s="60"/>
    </row>
    <row r="2450" spans="60:60" ht="36.75" customHeight="1" x14ac:dyDescent="0.25">
      <c r="BH2450" s="60"/>
    </row>
    <row r="2451" spans="60:60" ht="36.75" customHeight="1" x14ac:dyDescent="0.25">
      <c r="BH2451" s="60"/>
    </row>
    <row r="2452" spans="60:60" ht="36.75" customHeight="1" x14ac:dyDescent="0.25">
      <c r="BH2452" s="60"/>
    </row>
    <row r="2453" spans="60:60" ht="36.75" customHeight="1" x14ac:dyDescent="0.25">
      <c r="BH2453" s="60"/>
    </row>
    <row r="2454" spans="60:60" ht="36.75" customHeight="1" x14ac:dyDescent="0.25">
      <c r="BH2454" s="60"/>
    </row>
    <row r="2455" spans="60:60" ht="36.75" customHeight="1" x14ac:dyDescent="0.25">
      <c r="BH2455" s="60"/>
    </row>
    <row r="2456" spans="60:60" ht="36.75" customHeight="1" x14ac:dyDescent="0.25">
      <c r="BH2456" s="60"/>
    </row>
    <row r="2457" spans="60:60" ht="36.75" customHeight="1" x14ac:dyDescent="0.25">
      <c r="BH2457" s="60"/>
    </row>
    <row r="2458" spans="60:60" ht="36.75" customHeight="1" x14ac:dyDescent="0.25">
      <c r="BH2458" s="60"/>
    </row>
    <row r="2459" spans="60:60" ht="36.75" customHeight="1" x14ac:dyDescent="0.25">
      <c r="BH2459" s="60"/>
    </row>
    <row r="2460" spans="60:60" ht="36.75" customHeight="1" x14ac:dyDescent="0.25">
      <c r="BH2460" s="60"/>
    </row>
    <row r="2461" spans="60:60" ht="36.75" customHeight="1" x14ac:dyDescent="0.25">
      <c r="BH2461" s="60"/>
    </row>
    <row r="2462" spans="60:60" ht="36.75" customHeight="1" x14ac:dyDescent="0.25">
      <c r="BH2462" s="60"/>
    </row>
    <row r="2463" spans="60:60" ht="36.75" customHeight="1" x14ac:dyDescent="0.25">
      <c r="BH2463" s="60"/>
    </row>
    <row r="2464" spans="60:60" ht="36.75" customHeight="1" x14ac:dyDescent="0.25">
      <c r="BH2464" s="60"/>
    </row>
    <row r="2465" spans="60:60" ht="36.75" customHeight="1" x14ac:dyDescent="0.25">
      <c r="BH2465" s="60"/>
    </row>
    <row r="2466" spans="60:60" ht="36.75" customHeight="1" x14ac:dyDescent="0.25">
      <c r="BH2466" s="60"/>
    </row>
    <row r="2467" spans="60:60" ht="36.75" customHeight="1" x14ac:dyDescent="0.25">
      <c r="BH2467" s="60"/>
    </row>
    <row r="2468" spans="60:60" ht="36.75" customHeight="1" x14ac:dyDescent="0.25">
      <c r="BH2468" s="60"/>
    </row>
    <row r="2469" spans="60:60" ht="36.75" customHeight="1" x14ac:dyDescent="0.25">
      <c r="BH2469" s="60"/>
    </row>
    <row r="2470" spans="60:60" ht="36.75" customHeight="1" x14ac:dyDescent="0.25">
      <c r="BH2470" s="60"/>
    </row>
    <row r="2471" spans="60:60" ht="36.75" customHeight="1" x14ac:dyDescent="0.25">
      <c r="BH2471" s="60"/>
    </row>
    <row r="2472" spans="60:60" ht="36.75" customHeight="1" x14ac:dyDescent="0.25">
      <c r="BH2472" s="60"/>
    </row>
    <row r="2473" spans="60:60" ht="36.75" customHeight="1" x14ac:dyDescent="0.25">
      <c r="BH2473" s="60"/>
    </row>
    <row r="2474" spans="60:60" ht="36.75" customHeight="1" x14ac:dyDescent="0.25">
      <c r="BH2474" s="60"/>
    </row>
    <row r="2475" spans="60:60" ht="36.75" customHeight="1" x14ac:dyDescent="0.25">
      <c r="BH2475" s="60"/>
    </row>
    <row r="2476" spans="60:60" ht="36.75" customHeight="1" x14ac:dyDescent="0.25">
      <c r="BH2476" s="60"/>
    </row>
    <row r="2477" spans="60:60" ht="36.75" customHeight="1" x14ac:dyDescent="0.25">
      <c r="BH2477" s="60"/>
    </row>
    <row r="2478" spans="60:60" ht="36.75" customHeight="1" x14ac:dyDescent="0.25">
      <c r="BH2478" s="60"/>
    </row>
    <row r="2479" spans="60:60" ht="36.75" customHeight="1" x14ac:dyDescent="0.25">
      <c r="BH2479" s="60"/>
    </row>
    <row r="2480" spans="60:60" ht="36.75" customHeight="1" x14ac:dyDescent="0.25">
      <c r="BH2480" s="60"/>
    </row>
    <row r="2481" spans="60:60" ht="36.75" customHeight="1" x14ac:dyDescent="0.25">
      <c r="BH2481" s="60"/>
    </row>
    <row r="2482" spans="60:60" ht="36.75" customHeight="1" x14ac:dyDescent="0.25">
      <c r="BH2482" s="60"/>
    </row>
    <row r="2483" spans="60:60" ht="36.75" customHeight="1" x14ac:dyDescent="0.25">
      <c r="BH2483" s="60"/>
    </row>
    <row r="2484" spans="60:60" ht="36.75" customHeight="1" x14ac:dyDescent="0.25">
      <c r="BH2484" s="60"/>
    </row>
    <row r="2485" spans="60:60" ht="36.75" customHeight="1" x14ac:dyDescent="0.25">
      <c r="BH2485" s="60"/>
    </row>
    <row r="2486" spans="60:60" ht="36.75" customHeight="1" x14ac:dyDescent="0.25">
      <c r="BH2486" s="60"/>
    </row>
    <row r="2487" spans="60:60" ht="36.75" customHeight="1" x14ac:dyDescent="0.25">
      <c r="BH2487" s="60"/>
    </row>
    <row r="2488" spans="60:60" ht="36.75" customHeight="1" x14ac:dyDescent="0.25">
      <c r="BH2488" s="60"/>
    </row>
    <row r="2489" spans="60:60" ht="36.75" customHeight="1" x14ac:dyDescent="0.25">
      <c r="BH2489" s="60"/>
    </row>
    <row r="2490" spans="60:60" ht="36.75" customHeight="1" x14ac:dyDescent="0.25">
      <c r="BH2490" s="60"/>
    </row>
    <row r="2491" spans="60:60" ht="36.75" customHeight="1" x14ac:dyDescent="0.25">
      <c r="BH2491" s="60"/>
    </row>
    <row r="2492" spans="60:60" ht="36.75" customHeight="1" x14ac:dyDescent="0.25">
      <c r="BH2492" s="60"/>
    </row>
    <row r="2493" spans="60:60" ht="36.75" customHeight="1" x14ac:dyDescent="0.25">
      <c r="BH2493" s="60"/>
    </row>
    <row r="2494" spans="60:60" ht="36.75" customHeight="1" x14ac:dyDescent="0.25">
      <c r="BH2494" s="60"/>
    </row>
    <row r="2495" spans="60:60" ht="36.75" customHeight="1" x14ac:dyDescent="0.25">
      <c r="BH2495" s="60"/>
    </row>
    <row r="2496" spans="60:60" ht="36.75" customHeight="1" x14ac:dyDescent="0.25">
      <c r="BH2496" s="60"/>
    </row>
    <row r="2497" spans="60:60" ht="36.75" customHeight="1" x14ac:dyDescent="0.25">
      <c r="BH2497" s="60"/>
    </row>
    <row r="2498" spans="60:60" ht="36.75" customHeight="1" x14ac:dyDescent="0.25">
      <c r="BH2498" s="60"/>
    </row>
    <row r="2499" spans="60:60" ht="36.75" customHeight="1" x14ac:dyDescent="0.25">
      <c r="BH2499" s="60"/>
    </row>
    <row r="2500" spans="60:60" ht="36.75" customHeight="1" x14ac:dyDescent="0.25">
      <c r="BH2500" s="60"/>
    </row>
    <row r="2501" spans="60:60" ht="36.75" customHeight="1" x14ac:dyDescent="0.25">
      <c r="BH2501" s="60"/>
    </row>
    <row r="2502" spans="60:60" ht="36.75" customHeight="1" x14ac:dyDescent="0.25">
      <c r="BH2502" s="60"/>
    </row>
    <row r="2503" spans="60:60" ht="36.75" customHeight="1" x14ac:dyDescent="0.25">
      <c r="BH2503" s="60"/>
    </row>
    <row r="2504" spans="60:60" ht="36.75" customHeight="1" x14ac:dyDescent="0.25">
      <c r="BH2504" s="60"/>
    </row>
    <row r="2505" spans="60:60" ht="36.75" customHeight="1" x14ac:dyDescent="0.25">
      <c r="BH2505" s="60"/>
    </row>
    <row r="2506" spans="60:60" ht="36.75" customHeight="1" x14ac:dyDescent="0.25">
      <c r="BH2506" s="60"/>
    </row>
    <row r="2507" spans="60:60" ht="36.75" customHeight="1" x14ac:dyDescent="0.25">
      <c r="BH2507" s="60"/>
    </row>
    <row r="2508" spans="60:60" ht="36.75" customHeight="1" x14ac:dyDescent="0.25">
      <c r="BH2508" s="60"/>
    </row>
    <row r="2509" spans="60:60" ht="36.75" customHeight="1" x14ac:dyDescent="0.25">
      <c r="BH2509" s="60"/>
    </row>
    <row r="2510" spans="60:60" ht="36.75" customHeight="1" x14ac:dyDescent="0.25">
      <c r="BH2510" s="60"/>
    </row>
    <row r="2511" spans="60:60" ht="36.75" customHeight="1" x14ac:dyDescent="0.25">
      <c r="BH2511" s="60"/>
    </row>
    <row r="2512" spans="60:60" ht="36.75" customHeight="1" x14ac:dyDescent="0.25">
      <c r="BH2512" s="60"/>
    </row>
    <row r="2513" spans="60:60" ht="36.75" customHeight="1" x14ac:dyDescent="0.25">
      <c r="BH2513" s="60"/>
    </row>
    <row r="2514" spans="60:60" ht="36.75" customHeight="1" x14ac:dyDescent="0.25">
      <c r="BH2514" s="60"/>
    </row>
    <row r="2515" spans="60:60" ht="36.75" customHeight="1" x14ac:dyDescent="0.25">
      <c r="BH2515" s="60"/>
    </row>
    <row r="2516" spans="60:60" ht="36.75" customHeight="1" x14ac:dyDescent="0.25">
      <c r="BH2516" s="60"/>
    </row>
    <row r="2517" spans="60:60" ht="36.75" customHeight="1" x14ac:dyDescent="0.25">
      <c r="BH2517" s="60"/>
    </row>
    <row r="2518" spans="60:60" ht="36.75" customHeight="1" x14ac:dyDescent="0.25">
      <c r="BH2518" s="60"/>
    </row>
    <row r="2519" spans="60:60" ht="36.75" customHeight="1" x14ac:dyDescent="0.25">
      <c r="BH2519" s="60"/>
    </row>
    <row r="2520" spans="60:60" ht="36.75" customHeight="1" x14ac:dyDescent="0.25">
      <c r="BH2520" s="60"/>
    </row>
    <row r="2521" spans="60:60" ht="36.75" customHeight="1" x14ac:dyDescent="0.25">
      <c r="BH2521" s="60"/>
    </row>
    <row r="2522" spans="60:60" ht="36.75" customHeight="1" x14ac:dyDescent="0.25">
      <c r="BH2522" s="60"/>
    </row>
    <row r="2523" spans="60:60" ht="36.75" customHeight="1" x14ac:dyDescent="0.25">
      <c r="BH2523" s="60"/>
    </row>
    <row r="2524" spans="60:60" ht="36.75" customHeight="1" x14ac:dyDescent="0.25">
      <c r="BH2524" s="60"/>
    </row>
    <row r="2525" spans="60:60" ht="36.75" customHeight="1" x14ac:dyDescent="0.25">
      <c r="BH2525" s="60"/>
    </row>
    <row r="2526" spans="60:60" ht="36.75" customHeight="1" x14ac:dyDescent="0.25">
      <c r="BH2526" s="60"/>
    </row>
    <row r="2527" spans="60:60" ht="36.75" customHeight="1" x14ac:dyDescent="0.25">
      <c r="BH2527" s="60"/>
    </row>
    <row r="2528" spans="60:60" ht="36.75" customHeight="1" x14ac:dyDescent="0.25">
      <c r="BH2528" s="60"/>
    </row>
    <row r="2529" spans="60:60" ht="36.75" customHeight="1" x14ac:dyDescent="0.25">
      <c r="BH2529" s="60"/>
    </row>
    <row r="2530" spans="60:60" ht="36.75" customHeight="1" x14ac:dyDescent="0.25">
      <c r="BH2530" s="60"/>
    </row>
    <row r="2531" spans="60:60" ht="36.75" customHeight="1" x14ac:dyDescent="0.25">
      <c r="BH2531" s="60"/>
    </row>
    <row r="2532" spans="60:60" ht="36.75" customHeight="1" x14ac:dyDescent="0.25">
      <c r="BH2532" s="60"/>
    </row>
    <row r="2533" spans="60:60" ht="36.75" customHeight="1" x14ac:dyDescent="0.25">
      <c r="BH2533" s="60"/>
    </row>
    <row r="2534" spans="60:60" ht="36.75" customHeight="1" x14ac:dyDescent="0.25">
      <c r="BH2534" s="60"/>
    </row>
    <row r="2535" spans="60:60" ht="36.75" customHeight="1" x14ac:dyDescent="0.25">
      <c r="BH2535" s="60"/>
    </row>
    <row r="2536" spans="60:60" ht="36.75" customHeight="1" x14ac:dyDescent="0.25">
      <c r="BH2536" s="60"/>
    </row>
    <row r="2537" spans="60:60" ht="36.75" customHeight="1" x14ac:dyDescent="0.25">
      <c r="BH2537" s="60"/>
    </row>
    <row r="2538" spans="60:60" ht="36.75" customHeight="1" x14ac:dyDescent="0.25">
      <c r="BH2538" s="60"/>
    </row>
    <row r="2539" spans="60:60" ht="36.75" customHeight="1" x14ac:dyDescent="0.25">
      <c r="BH2539" s="60"/>
    </row>
    <row r="2540" spans="60:60" ht="36.75" customHeight="1" x14ac:dyDescent="0.25">
      <c r="BH2540" s="60"/>
    </row>
    <row r="2541" spans="60:60" ht="36.75" customHeight="1" x14ac:dyDescent="0.25">
      <c r="BH2541" s="60"/>
    </row>
    <row r="2542" spans="60:60" ht="36.75" customHeight="1" x14ac:dyDescent="0.25">
      <c r="BH2542" s="60"/>
    </row>
    <row r="2543" spans="60:60" ht="36.75" customHeight="1" x14ac:dyDescent="0.25">
      <c r="BH2543" s="60"/>
    </row>
    <row r="2544" spans="60:60" ht="36.75" customHeight="1" x14ac:dyDescent="0.25">
      <c r="BH2544" s="60"/>
    </row>
    <row r="2545" spans="60:60" ht="36.75" customHeight="1" x14ac:dyDescent="0.25">
      <c r="BH2545" s="60"/>
    </row>
    <row r="2546" spans="60:60" ht="36.75" customHeight="1" x14ac:dyDescent="0.25">
      <c r="BH2546" s="60"/>
    </row>
    <row r="2547" spans="60:60" ht="36.75" customHeight="1" x14ac:dyDescent="0.25">
      <c r="BH2547" s="60"/>
    </row>
    <row r="2548" spans="60:60" ht="36.75" customHeight="1" x14ac:dyDescent="0.25">
      <c r="BH2548" s="60"/>
    </row>
    <row r="2549" spans="60:60" ht="36.75" customHeight="1" x14ac:dyDescent="0.25">
      <c r="BH2549" s="60"/>
    </row>
    <row r="2550" spans="60:60" ht="36.75" customHeight="1" x14ac:dyDescent="0.25">
      <c r="BH2550" s="60"/>
    </row>
    <row r="2551" spans="60:60" ht="36.75" customHeight="1" x14ac:dyDescent="0.25">
      <c r="BH2551" s="60"/>
    </row>
    <row r="2552" spans="60:60" ht="36.75" customHeight="1" x14ac:dyDescent="0.25">
      <c r="BH2552" s="60"/>
    </row>
    <row r="2553" spans="60:60" ht="36.75" customHeight="1" x14ac:dyDescent="0.25">
      <c r="BH2553" s="60"/>
    </row>
    <row r="2554" spans="60:60" ht="36.75" customHeight="1" x14ac:dyDescent="0.25">
      <c r="BH2554" s="60"/>
    </row>
    <row r="2555" spans="60:60" ht="36.75" customHeight="1" x14ac:dyDescent="0.25">
      <c r="BH2555" s="60"/>
    </row>
    <row r="2556" spans="60:60" ht="36.75" customHeight="1" x14ac:dyDescent="0.25">
      <c r="BH2556" s="60"/>
    </row>
    <row r="2557" spans="60:60" ht="36.75" customHeight="1" x14ac:dyDescent="0.25">
      <c r="BH2557" s="60"/>
    </row>
    <row r="2558" spans="60:60" ht="36.75" customHeight="1" x14ac:dyDescent="0.25">
      <c r="BH2558" s="60"/>
    </row>
    <row r="2559" spans="60:60" ht="36.75" customHeight="1" x14ac:dyDescent="0.25">
      <c r="BH2559" s="60"/>
    </row>
    <row r="2560" spans="60:60" ht="36.75" customHeight="1" x14ac:dyDescent="0.25">
      <c r="BH2560" s="60"/>
    </row>
    <row r="2561" spans="60:60" ht="36.75" customHeight="1" x14ac:dyDescent="0.25">
      <c r="BH2561" s="60"/>
    </row>
    <row r="2562" spans="60:60" ht="36.75" customHeight="1" x14ac:dyDescent="0.25">
      <c r="BH2562" s="60"/>
    </row>
    <row r="2563" spans="60:60" ht="36.75" customHeight="1" x14ac:dyDescent="0.25">
      <c r="BH2563" s="60"/>
    </row>
    <row r="2564" spans="60:60" ht="36.75" customHeight="1" x14ac:dyDescent="0.25">
      <c r="BH2564" s="60"/>
    </row>
    <row r="2565" spans="60:60" ht="36.75" customHeight="1" x14ac:dyDescent="0.25">
      <c r="BH2565" s="60"/>
    </row>
    <row r="2566" spans="60:60" ht="36.75" customHeight="1" x14ac:dyDescent="0.25">
      <c r="BH2566" s="60"/>
    </row>
    <row r="2567" spans="60:60" ht="36.75" customHeight="1" x14ac:dyDescent="0.25">
      <c r="BH2567" s="60"/>
    </row>
    <row r="2568" spans="60:60" ht="36.75" customHeight="1" x14ac:dyDescent="0.25">
      <c r="BH2568" s="60"/>
    </row>
    <row r="2569" spans="60:60" ht="36.75" customHeight="1" x14ac:dyDescent="0.25">
      <c r="BH2569" s="60"/>
    </row>
    <row r="2570" spans="60:60" ht="36.75" customHeight="1" x14ac:dyDescent="0.25">
      <c r="BH2570" s="60"/>
    </row>
    <row r="2571" spans="60:60" ht="36.75" customHeight="1" x14ac:dyDescent="0.25">
      <c r="BH2571" s="60"/>
    </row>
    <row r="2572" spans="60:60" ht="36.75" customHeight="1" x14ac:dyDescent="0.25">
      <c r="BH2572" s="60"/>
    </row>
    <row r="2573" spans="60:60" ht="36.75" customHeight="1" x14ac:dyDescent="0.25">
      <c r="BH2573" s="60"/>
    </row>
    <row r="2574" spans="60:60" ht="36.75" customHeight="1" x14ac:dyDescent="0.25">
      <c r="BH2574" s="60"/>
    </row>
    <row r="2575" spans="60:60" ht="36.75" customHeight="1" x14ac:dyDescent="0.25">
      <c r="BH2575" s="60"/>
    </row>
    <row r="2576" spans="60:60" ht="36.75" customHeight="1" x14ac:dyDescent="0.25">
      <c r="BH2576" s="60"/>
    </row>
    <row r="2577" spans="60:60" ht="36.75" customHeight="1" x14ac:dyDescent="0.25">
      <c r="BH2577" s="60"/>
    </row>
    <row r="2578" spans="60:60" ht="36.75" customHeight="1" x14ac:dyDescent="0.25">
      <c r="BH2578" s="60"/>
    </row>
    <row r="2579" spans="60:60" ht="36.75" customHeight="1" x14ac:dyDescent="0.25">
      <c r="BH2579" s="60"/>
    </row>
    <row r="2580" spans="60:60" ht="36.75" customHeight="1" x14ac:dyDescent="0.25">
      <c r="BH2580" s="60"/>
    </row>
    <row r="2581" spans="60:60" ht="36.75" customHeight="1" x14ac:dyDescent="0.25">
      <c r="BH2581" s="60"/>
    </row>
    <row r="2582" spans="60:60" ht="36.75" customHeight="1" x14ac:dyDescent="0.25">
      <c r="BH2582" s="60"/>
    </row>
    <row r="2583" spans="60:60" ht="36.75" customHeight="1" x14ac:dyDescent="0.25">
      <c r="BH2583" s="60"/>
    </row>
    <row r="2584" spans="60:60" ht="36.75" customHeight="1" x14ac:dyDescent="0.25">
      <c r="BH2584" s="60"/>
    </row>
    <row r="2585" spans="60:60" ht="36.75" customHeight="1" x14ac:dyDescent="0.25">
      <c r="BH2585" s="60"/>
    </row>
    <row r="2586" spans="60:60" ht="36.75" customHeight="1" x14ac:dyDescent="0.25">
      <c r="BH2586" s="60"/>
    </row>
    <row r="2587" spans="60:60" ht="36.75" customHeight="1" x14ac:dyDescent="0.25">
      <c r="BH2587" s="60"/>
    </row>
    <row r="2588" spans="60:60" ht="36.75" customHeight="1" x14ac:dyDescent="0.25">
      <c r="BH2588" s="60"/>
    </row>
    <row r="2589" spans="60:60" ht="36.75" customHeight="1" x14ac:dyDescent="0.25">
      <c r="BH2589" s="60"/>
    </row>
    <row r="2590" spans="60:60" ht="36.75" customHeight="1" x14ac:dyDescent="0.25">
      <c r="BH2590" s="60"/>
    </row>
    <row r="2591" spans="60:60" ht="36.75" customHeight="1" x14ac:dyDescent="0.25">
      <c r="BH2591" s="60"/>
    </row>
    <row r="2592" spans="60:60" ht="36.75" customHeight="1" x14ac:dyDescent="0.25">
      <c r="BH2592" s="60"/>
    </row>
    <row r="2593" spans="60:60" ht="36.75" customHeight="1" x14ac:dyDescent="0.25">
      <c r="BH2593" s="60"/>
    </row>
    <row r="2594" spans="60:60" ht="36.75" customHeight="1" x14ac:dyDescent="0.25">
      <c r="BH2594" s="60"/>
    </row>
    <row r="2595" spans="60:60" ht="36.75" customHeight="1" x14ac:dyDescent="0.25">
      <c r="BH2595" s="60"/>
    </row>
    <row r="2596" spans="60:60" ht="36.75" customHeight="1" x14ac:dyDescent="0.25">
      <c r="BH2596" s="60"/>
    </row>
    <row r="2597" spans="60:60" ht="36.75" customHeight="1" x14ac:dyDescent="0.25">
      <c r="BH2597" s="60"/>
    </row>
    <row r="2598" spans="60:60" ht="36.75" customHeight="1" x14ac:dyDescent="0.25">
      <c r="BH2598" s="60"/>
    </row>
    <row r="2599" spans="60:60" ht="36.75" customHeight="1" x14ac:dyDescent="0.25">
      <c r="BH2599" s="60"/>
    </row>
    <row r="2600" spans="60:60" ht="36.75" customHeight="1" x14ac:dyDescent="0.25">
      <c r="BH2600" s="60"/>
    </row>
    <row r="2601" spans="60:60" ht="36.75" customHeight="1" x14ac:dyDescent="0.25">
      <c r="BH2601" s="60"/>
    </row>
    <row r="2602" spans="60:60" ht="36.75" customHeight="1" x14ac:dyDescent="0.25">
      <c r="BH2602" s="60"/>
    </row>
    <row r="2603" spans="60:60" ht="36.75" customHeight="1" x14ac:dyDescent="0.25">
      <c r="BH2603" s="60"/>
    </row>
    <row r="2604" spans="60:60" ht="36.75" customHeight="1" x14ac:dyDescent="0.25">
      <c r="BH2604" s="60"/>
    </row>
    <row r="2605" spans="60:60" ht="36.75" customHeight="1" x14ac:dyDescent="0.25">
      <c r="BH2605" s="60"/>
    </row>
    <row r="2606" spans="60:60" ht="36.75" customHeight="1" x14ac:dyDescent="0.25">
      <c r="BH2606" s="60"/>
    </row>
    <row r="2607" spans="60:60" ht="36.75" customHeight="1" x14ac:dyDescent="0.25">
      <c r="BH2607" s="60"/>
    </row>
    <row r="2608" spans="60:60" ht="36.75" customHeight="1" x14ac:dyDescent="0.25">
      <c r="BH2608" s="60"/>
    </row>
    <row r="2609" spans="60:60" ht="36.75" customHeight="1" x14ac:dyDescent="0.25">
      <c r="BH2609" s="60"/>
    </row>
    <row r="2610" spans="60:60" ht="36.75" customHeight="1" x14ac:dyDescent="0.25">
      <c r="BH2610" s="60"/>
    </row>
    <row r="2611" spans="60:60" ht="36.75" customHeight="1" x14ac:dyDescent="0.25">
      <c r="BH2611" s="60"/>
    </row>
    <row r="2612" spans="60:60" ht="36.75" customHeight="1" x14ac:dyDescent="0.25">
      <c r="BH2612" s="60"/>
    </row>
    <row r="2613" spans="60:60" ht="36.75" customHeight="1" x14ac:dyDescent="0.25">
      <c r="BH2613" s="60"/>
    </row>
    <row r="2614" spans="60:60" ht="36.75" customHeight="1" x14ac:dyDescent="0.25">
      <c r="BH2614" s="60"/>
    </row>
    <row r="2615" spans="60:60" ht="36.75" customHeight="1" x14ac:dyDescent="0.25">
      <c r="BH2615" s="60"/>
    </row>
    <row r="2616" spans="60:60" ht="36.75" customHeight="1" x14ac:dyDescent="0.25">
      <c r="BH2616" s="60"/>
    </row>
    <row r="2617" spans="60:60" ht="36.75" customHeight="1" x14ac:dyDescent="0.25">
      <c r="BH2617" s="60"/>
    </row>
    <row r="2618" spans="60:60" ht="36.75" customHeight="1" x14ac:dyDescent="0.25">
      <c r="BH2618" s="60"/>
    </row>
    <row r="2619" spans="60:60" ht="36.75" customHeight="1" x14ac:dyDescent="0.25">
      <c r="BH2619" s="60"/>
    </row>
    <row r="2620" spans="60:60" ht="36.75" customHeight="1" x14ac:dyDescent="0.25">
      <c r="BH2620" s="60"/>
    </row>
    <row r="2621" spans="60:60" ht="36.75" customHeight="1" x14ac:dyDescent="0.25">
      <c r="BH2621" s="60"/>
    </row>
    <row r="2622" spans="60:60" ht="36.75" customHeight="1" x14ac:dyDescent="0.25">
      <c r="BH2622" s="60"/>
    </row>
    <row r="2623" spans="60:60" ht="36.75" customHeight="1" x14ac:dyDescent="0.25">
      <c r="BH2623" s="60"/>
    </row>
    <row r="2624" spans="60:60" ht="36.75" customHeight="1" x14ac:dyDescent="0.25">
      <c r="BH2624" s="60"/>
    </row>
    <row r="2625" spans="60:60" ht="36.75" customHeight="1" x14ac:dyDescent="0.25">
      <c r="BH2625" s="60"/>
    </row>
    <row r="2626" spans="60:60" ht="36.75" customHeight="1" x14ac:dyDescent="0.25">
      <c r="BH2626" s="60"/>
    </row>
    <row r="2627" spans="60:60" ht="36.75" customHeight="1" x14ac:dyDescent="0.25">
      <c r="BH2627" s="60"/>
    </row>
    <row r="2628" spans="60:60" ht="36.75" customHeight="1" x14ac:dyDescent="0.25">
      <c r="BH2628" s="60"/>
    </row>
    <row r="2629" spans="60:60" ht="36.75" customHeight="1" x14ac:dyDescent="0.25">
      <c r="BH2629" s="60"/>
    </row>
    <row r="2630" spans="60:60" ht="36.75" customHeight="1" x14ac:dyDescent="0.25">
      <c r="BH2630" s="60"/>
    </row>
    <row r="2631" spans="60:60" ht="36.75" customHeight="1" x14ac:dyDescent="0.25">
      <c r="BH2631" s="60"/>
    </row>
    <row r="2632" spans="60:60" ht="36.75" customHeight="1" x14ac:dyDescent="0.25">
      <c r="BH2632" s="60"/>
    </row>
    <row r="2633" spans="60:60" ht="36.75" customHeight="1" x14ac:dyDescent="0.25">
      <c r="BH2633" s="60"/>
    </row>
    <row r="2634" spans="60:60" ht="36.75" customHeight="1" x14ac:dyDescent="0.25">
      <c r="BH2634" s="60"/>
    </row>
    <row r="2635" spans="60:60" ht="36.75" customHeight="1" x14ac:dyDescent="0.25">
      <c r="BH2635" s="60"/>
    </row>
    <row r="2636" spans="60:60" ht="36.75" customHeight="1" x14ac:dyDescent="0.25">
      <c r="BH2636" s="60"/>
    </row>
    <row r="2637" spans="60:60" ht="36.75" customHeight="1" x14ac:dyDescent="0.25">
      <c r="BH2637" s="60"/>
    </row>
    <row r="2638" spans="60:60" ht="36.75" customHeight="1" x14ac:dyDescent="0.25">
      <c r="BH2638" s="60"/>
    </row>
    <row r="2639" spans="60:60" ht="36.75" customHeight="1" x14ac:dyDescent="0.25">
      <c r="BH2639" s="60"/>
    </row>
    <row r="2640" spans="60:60" ht="36.75" customHeight="1" x14ac:dyDescent="0.25">
      <c r="BH2640" s="60"/>
    </row>
    <row r="2641" spans="60:60" ht="36.75" customHeight="1" x14ac:dyDescent="0.25">
      <c r="BH2641" s="60"/>
    </row>
    <row r="2642" spans="60:60" ht="36.75" customHeight="1" x14ac:dyDescent="0.25">
      <c r="BH2642" s="60"/>
    </row>
    <row r="2643" spans="60:60" ht="36.75" customHeight="1" x14ac:dyDescent="0.25">
      <c r="BH2643" s="60"/>
    </row>
    <row r="2644" spans="60:60" ht="36.75" customHeight="1" x14ac:dyDescent="0.25">
      <c r="BH2644" s="60"/>
    </row>
    <row r="2645" spans="60:60" ht="36.75" customHeight="1" x14ac:dyDescent="0.25">
      <c r="BH2645" s="60"/>
    </row>
    <row r="2646" spans="60:60" ht="36.75" customHeight="1" x14ac:dyDescent="0.25">
      <c r="BH2646" s="60"/>
    </row>
    <row r="2647" spans="60:60" ht="36.75" customHeight="1" x14ac:dyDescent="0.25">
      <c r="BH2647" s="60"/>
    </row>
    <row r="2648" spans="60:60" ht="36.75" customHeight="1" x14ac:dyDescent="0.25">
      <c r="BH2648" s="60"/>
    </row>
    <row r="2649" spans="60:60" ht="36.75" customHeight="1" x14ac:dyDescent="0.25">
      <c r="BH2649" s="60"/>
    </row>
    <row r="2650" spans="60:60" ht="36.75" customHeight="1" x14ac:dyDescent="0.25">
      <c r="BH2650" s="60"/>
    </row>
    <row r="2651" spans="60:60" ht="36.75" customHeight="1" x14ac:dyDescent="0.25">
      <c r="BH2651" s="60"/>
    </row>
    <row r="2652" spans="60:60" ht="36.75" customHeight="1" x14ac:dyDescent="0.25">
      <c r="BH2652" s="60"/>
    </row>
    <row r="2653" spans="60:60" ht="36.75" customHeight="1" x14ac:dyDescent="0.25">
      <c r="BH2653" s="60"/>
    </row>
    <row r="2654" spans="60:60" ht="36.75" customHeight="1" x14ac:dyDescent="0.25">
      <c r="BH2654" s="60"/>
    </row>
    <row r="2655" spans="60:60" ht="36.75" customHeight="1" x14ac:dyDescent="0.25">
      <c r="BH2655" s="60"/>
    </row>
    <row r="2656" spans="60:60" ht="36.75" customHeight="1" x14ac:dyDescent="0.25">
      <c r="BH2656" s="60"/>
    </row>
    <row r="2657" spans="60:60" ht="36.75" customHeight="1" x14ac:dyDescent="0.25">
      <c r="BH2657" s="60"/>
    </row>
    <row r="2658" spans="60:60" ht="36.75" customHeight="1" x14ac:dyDescent="0.25">
      <c r="BH2658" s="60"/>
    </row>
    <row r="2659" spans="60:60" ht="36.75" customHeight="1" x14ac:dyDescent="0.25">
      <c r="BH2659" s="60"/>
    </row>
    <row r="2660" spans="60:60" ht="36.75" customHeight="1" x14ac:dyDescent="0.25">
      <c r="BH2660" s="60"/>
    </row>
    <row r="2661" spans="60:60" ht="36.75" customHeight="1" x14ac:dyDescent="0.25">
      <c r="BH2661" s="60"/>
    </row>
    <row r="2662" spans="60:60" ht="36.75" customHeight="1" x14ac:dyDescent="0.25">
      <c r="BH2662" s="60"/>
    </row>
    <row r="2663" spans="60:60" ht="36.75" customHeight="1" x14ac:dyDescent="0.25">
      <c r="BH2663" s="60"/>
    </row>
    <row r="2664" spans="60:60" ht="36.75" customHeight="1" x14ac:dyDescent="0.25">
      <c r="BH2664" s="60"/>
    </row>
    <row r="2665" spans="60:60" ht="36.75" customHeight="1" x14ac:dyDescent="0.25">
      <c r="BH2665" s="60"/>
    </row>
    <row r="2666" spans="60:60" ht="36.75" customHeight="1" x14ac:dyDescent="0.25">
      <c r="BH2666" s="60"/>
    </row>
    <row r="2667" spans="60:60" ht="36.75" customHeight="1" x14ac:dyDescent="0.25">
      <c r="BH2667" s="60"/>
    </row>
    <row r="2668" spans="60:60" ht="36.75" customHeight="1" x14ac:dyDescent="0.25">
      <c r="BH2668" s="60"/>
    </row>
    <row r="2669" spans="60:60" ht="36.75" customHeight="1" x14ac:dyDescent="0.25">
      <c r="BH2669" s="60"/>
    </row>
    <row r="2670" spans="60:60" ht="36.75" customHeight="1" x14ac:dyDescent="0.25">
      <c r="BH2670" s="60"/>
    </row>
    <row r="2671" spans="60:60" ht="36.75" customHeight="1" x14ac:dyDescent="0.25">
      <c r="BH2671" s="60"/>
    </row>
    <row r="2672" spans="60:60" ht="36.75" customHeight="1" x14ac:dyDescent="0.25">
      <c r="BH2672" s="60"/>
    </row>
    <row r="2673" spans="60:60" ht="36.75" customHeight="1" x14ac:dyDescent="0.25">
      <c r="BH2673" s="60"/>
    </row>
    <row r="2674" spans="60:60" ht="36.75" customHeight="1" x14ac:dyDescent="0.25">
      <c r="BH2674" s="60"/>
    </row>
    <row r="2675" spans="60:60" ht="36.75" customHeight="1" x14ac:dyDescent="0.25">
      <c r="BH2675" s="60"/>
    </row>
    <row r="2676" spans="60:60" ht="36.75" customHeight="1" x14ac:dyDescent="0.25">
      <c r="BH2676" s="60"/>
    </row>
    <row r="2677" spans="60:60" ht="36.75" customHeight="1" x14ac:dyDescent="0.25">
      <c r="BH2677" s="60"/>
    </row>
    <row r="2678" spans="60:60" ht="36.75" customHeight="1" x14ac:dyDescent="0.25">
      <c r="BH2678" s="60"/>
    </row>
    <row r="2679" spans="60:60" ht="36.75" customHeight="1" x14ac:dyDescent="0.25">
      <c r="BH2679" s="60"/>
    </row>
    <row r="2680" spans="60:60" ht="36.75" customHeight="1" x14ac:dyDescent="0.25">
      <c r="BH2680" s="60"/>
    </row>
    <row r="2681" spans="60:60" ht="36.75" customHeight="1" x14ac:dyDescent="0.25">
      <c r="BH2681" s="60"/>
    </row>
    <row r="2682" spans="60:60" ht="36.75" customHeight="1" x14ac:dyDescent="0.25">
      <c r="BH2682" s="60"/>
    </row>
    <row r="2683" spans="60:60" ht="36.75" customHeight="1" x14ac:dyDescent="0.25">
      <c r="BH2683" s="60"/>
    </row>
    <row r="2684" spans="60:60" ht="36.75" customHeight="1" x14ac:dyDescent="0.25">
      <c r="BH2684" s="60"/>
    </row>
    <row r="2685" spans="60:60" ht="36.75" customHeight="1" x14ac:dyDescent="0.25">
      <c r="BH2685" s="60"/>
    </row>
    <row r="2686" spans="60:60" ht="36.75" customHeight="1" x14ac:dyDescent="0.25">
      <c r="BH2686" s="60"/>
    </row>
    <row r="2687" spans="60:60" ht="36.75" customHeight="1" x14ac:dyDescent="0.25">
      <c r="BH2687" s="60"/>
    </row>
    <row r="2688" spans="60:60" ht="36.75" customHeight="1" x14ac:dyDescent="0.25">
      <c r="BH2688" s="60"/>
    </row>
    <row r="2689" spans="60:60" ht="36.75" customHeight="1" x14ac:dyDescent="0.25">
      <c r="BH2689" s="60"/>
    </row>
    <row r="2690" spans="60:60" ht="36.75" customHeight="1" x14ac:dyDescent="0.25">
      <c r="BH2690" s="60"/>
    </row>
    <row r="2691" spans="60:60" ht="36.75" customHeight="1" x14ac:dyDescent="0.25">
      <c r="BH2691" s="60"/>
    </row>
    <row r="2692" spans="60:60" ht="36.75" customHeight="1" x14ac:dyDescent="0.25">
      <c r="BH2692" s="60"/>
    </row>
    <row r="2693" spans="60:60" ht="36.75" customHeight="1" x14ac:dyDescent="0.25">
      <c r="BH2693" s="60"/>
    </row>
    <row r="2694" spans="60:60" ht="36.75" customHeight="1" x14ac:dyDescent="0.25">
      <c r="BH2694" s="60"/>
    </row>
    <row r="2695" spans="60:60" ht="36.75" customHeight="1" x14ac:dyDescent="0.25">
      <c r="BH2695" s="60"/>
    </row>
    <row r="2696" spans="60:60" ht="36.75" customHeight="1" x14ac:dyDescent="0.25">
      <c r="BH2696" s="60"/>
    </row>
    <row r="2697" spans="60:60" ht="36.75" customHeight="1" x14ac:dyDescent="0.25">
      <c r="BH2697" s="60"/>
    </row>
    <row r="2698" spans="60:60" ht="36.75" customHeight="1" x14ac:dyDescent="0.25">
      <c r="BH2698" s="60"/>
    </row>
    <row r="2699" spans="60:60" ht="36.75" customHeight="1" x14ac:dyDescent="0.25">
      <c r="BH2699" s="60"/>
    </row>
    <row r="2700" spans="60:60" ht="36.75" customHeight="1" x14ac:dyDescent="0.25">
      <c r="BH2700" s="60"/>
    </row>
    <row r="2701" spans="60:60" ht="36.75" customHeight="1" x14ac:dyDescent="0.25">
      <c r="BH2701" s="60"/>
    </row>
    <row r="2702" spans="60:60" ht="36.75" customHeight="1" x14ac:dyDescent="0.25">
      <c r="BH2702" s="60"/>
    </row>
    <row r="2703" spans="60:60" ht="36.75" customHeight="1" x14ac:dyDescent="0.25">
      <c r="BH2703" s="60"/>
    </row>
    <row r="2704" spans="60:60" ht="36.75" customHeight="1" x14ac:dyDescent="0.25">
      <c r="BH2704" s="60"/>
    </row>
    <row r="2705" spans="60:60" ht="36.75" customHeight="1" x14ac:dyDescent="0.25">
      <c r="BH2705" s="60"/>
    </row>
    <row r="2706" spans="60:60" ht="36.75" customHeight="1" x14ac:dyDescent="0.25">
      <c r="BH2706" s="60"/>
    </row>
    <row r="2707" spans="60:60" ht="36.75" customHeight="1" x14ac:dyDescent="0.25">
      <c r="BH2707" s="60"/>
    </row>
    <row r="2708" spans="60:60" ht="36.75" customHeight="1" x14ac:dyDescent="0.25">
      <c r="BH2708" s="60"/>
    </row>
    <row r="2709" spans="60:60" ht="36.75" customHeight="1" x14ac:dyDescent="0.25">
      <c r="BH2709" s="60"/>
    </row>
    <row r="2710" spans="60:60" ht="36.75" customHeight="1" x14ac:dyDescent="0.25">
      <c r="BH2710" s="60"/>
    </row>
    <row r="2711" spans="60:60" ht="36.75" customHeight="1" x14ac:dyDescent="0.25">
      <c r="BH2711" s="60"/>
    </row>
    <row r="2712" spans="60:60" ht="36.75" customHeight="1" x14ac:dyDescent="0.25">
      <c r="BH2712" s="60"/>
    </row>
    <row r="2713" spans="60:60" ht="36.75" customHeight="1" x14ac:dyDescent="0.25">
      <c r="BH2713" s="60"/>
    </row>
    <row r="2714" spans="60:60" ht="36.75" customHeight="1" x14ac:dyDescent="0.25">
      <c r="BH2714" s="60"/>
    </row>
    <row r="2715" spans="60:60" ht="36.75" customHeight="1" x14ac:dyDescent="0.25">
      <c r="BH2715" s="60"/>
    </row>
    <row r="2716" spans="60:60" ht="36.75" customHeight="1" x14ac:dyDescent="0.25">
      <c r="BH2716" s="60"/>
    </row>
    <row r="2717" spans="60:60" ht="36.75" customHeight="1" x14ac:dyDescent="0.25">
      <c r="BH2717" s="60"/>
    </row>
    <row r="2718" spans="60:60" ht="36.75" customHeight="1" x14ac:dyDescent="0.25">
      <c r="BH2718" s="60"/>
    </row>
    <row r="2719" spans="60:60" ht="36.75" customHeight="1" x14ac:dyDescent="0.25">
      <c r="BH2719" s="60"/>
    </row>
    <row r="2720" spans="60:60" ht="36.75" customHeight="1" x14ac:dyDescent="0.25">
      <c r="BH2720" s="60"/>
    </row>
    <row r="2721" spans="60:60" ht="36.75" customHeight="1" x14ac:dyDescent="0.25">
      <c r="BH2721" s="60"/>
    </row>
    <row r="2722" spans="60:60" ht="36.75" customHeight="1" x14ac:dyDescent="0.25">
      <c r="BH2722" s="60"/>
    </row>
    <row r="2723" spans="60:60" ht="36.75" customHeight="1" x14ac:dyDescent="0.25">
      <c r="BH2723" s="60"/>
    </row>
    <row r="2724" spans="60:60" ht="36.75" customHeight="1" x14ac:dyDescent="0.25">
      <c r="BH2724" s="60"/>
    </row>
    <row r="2725" spans="60:60" ht="36.75" customHeight="1" x14ac:dyDescent="0.25">
      <c r="BH2725" s="60"/>
    </row>
    <row r="2726" spans="60:60" ht="36.75" customHeight="1" x14ac:dyDescent="0.25">
      <c r="BH2726" s="60"/>
    </row>
    <row r="2727" spans="60:60" ht="36.75" customHeight="1" x14ac:dyDescent="0.25">
      <c r="BH2727" s="60"/>
    </row>
    <row r="2728" spans="60:60" ht="36.75" customHeight="1" x14ac:dyDescent="0.25">
      <c r="BH2728" s="60"/>
    </row>
    <row r="2729" spans="60:60" ht="36.75" customHeight="1" x14ac:dyDescent="0.25">
      <c r="BH2729" s="60"/>
    </row>
    <row r="2730" spans="60:60" ht="36.75" customHeight="1" x14ac:dyDescent="0.25">
      <c r="BH2730" s="60"/>
    </row>
    <row r="2731" spans="60:60" ht="36.75" customHeight="1" x14ac:dyDescent="0.25">
      <c r="BH2731" s="60"/>
    </row>
    <row r="2732" spans="60:60" ht="36.75" customHeight="1" x14ac:dyDescent="0.25">
      <c r="BH2732" s="60"/>
    </row>
    <row r="2733" spans="60:60" ht="36.75" customHeight="1" x14ac:dyDescent="0.25">
      <c r="BH2733" s="60"/>
    </row>
    <row r="2734" spans="60:60" ht="36.75" customHeight="1" x14ac:dyDescent="0.25">
      <c r="BH2734" s="60"/>
    </row>
    <row r="2735" spans="60:60" ht="36.75" customHeight="1" x14ac:dyDescent="0.25">
      <c r="BH2735" s="60"/>
    </row>
    <row r="2736" spans="60:60" ht="36.75" customHeight="1" x14ac:dyDescent="0.25">
      <c r="BH2736" s="60"/>
    </row>
    <row r="2737" spans="60:60" ht="36.75" customHeight="1" x14ac:dyDescent="0.25">
      <c r="BH2737" s="60"/>
    </row>
    <row r="2738" spans="60:60" ht="36.75" customHeight="1" x14ac:dyDescent="0.25">
      <c r="BH2738" s="60"/>
    </row>
    <row r="2739" spans="60:60" ht="36.75" customHeight="1" x14ac:dyDescent="0.25">
      <c r="BH2739" s="60"/>
    </row>
    <row r="2740" spans="60:60" ht="36.75" customHeight="1" x14ac:dyDescent="0.25">
      <c r="BH2740" s="60"/>
    </row>
    <row r="2741" spans="60:60" ht="36.75" customHeight="1" x14ac:dyDescent="0.25">
      <c r="BH2741" s="60"/>
    </row>
    <row r="2742" spans="60:60" ht="36.75" customHeight="1" x14ac:dyDescent="0.25">
      <c r="BH2742" s="60"/>
    </row>
    <row r="2743" spans="60:60" ht="36.75" customHeight="1" x14ac:dyDescent="0.25">
      <c r="BH2743" s="60"/>
    </row>
    <row r="2744" spans="60:60" ht="36.75" customHeight="1" x14ac:dyDescent="0.25">
      <c r="BH2744" s="60"/>
    </row>
    <row r="2745" spans="60:60" ht="36.75" customHeight="1" x14ac:dyDescent="0.25">
      <c r="BH2745" s="60"/>
    </row>
    <row r="2746" spans="60:60" ht="36.75" customHeight="1" x14ac:dyDescent="0.25">
      <c r="BH2746" s="60"/>
    </row>
    <row r="2747" spans="60:60" ht="36.75" customHeight="1" x14ac:dyDescent="0.25">
      <c r="BH2747" s="60"/>
    </row>
    <row r="2748" spans="60:60" ht="36.75" customHeight="1" x14ac:dyDescent="0.25">
      <c r="BH2748" s="60"/>
    </row>
    <row r="2749" spans="60:60" ht="36.75" customHeight="1" x14ac:dyDescent="0.25">
      <c r="BH2749" s="60"/>
    </row>
    <row r="2750" spans="60:60" ht="36.75" customHeight="1" x14ac:dyDescent="0.25">
      <c r="BH2750" s="60"/>
    </row>
    <row r="2751" spans="60:60" ht="36.75" customHeight="1" x14ac:dyDescent="0.25">
      <c r="BH2751" s="60"/>
    </row>
    <row r="2752" spans="60:60" ht="36.75" customHeight="1" x14ac:dyDescent="0.25">
      <c r="BH2752" s="60"/>
    </row>
    <row r="2753" spans="60:60" ht="36.75" customHeight="1" x14ac:dyDescent="0.25">
      <c r="BH2753" s="60"/>
    </row>
    <row r="2754" spans="60:60" ht="36.75" customHeight="1" x14ac:dyDescent="0.25">
      <c r="BH2754" s="60"/>
    </row>
    <row r="2755" spans="60:60" ht="36.75" customHeight="1" x14ac:dyDescent="0.25">
      <c r="BH2755" s="60"/>
    </row>
    <row r="2756" spans="60:60" ht="36.75" customHeight="1" x14ac:dyDescent="0.25">
      <c r="BH2756" s="60"/>
    </row>
    <row r="2757" spans="60:60" ht="36.75" customHeight="1" x14ac:dyDescent="0.25">
      <c r="BH2757" s="60"/>
    </row>
    <row r="2758" spans="60:60" ht="36.75" customHeight="1" x14ac:dyDescent="0.25">
      <c r="BH2758" s="60"/>
    </row>
    <row r="2759" spans="60:60" ht="36.75" customHeight="1" x14ac:dyDescent="0.25">
      <c r="BH2759" s="60"/>
    </row>
    <row r="2760" spans="60:60" ht="36.75" customHeight="1" x14ac:dyDescent="0.25">
      <c r="BH2760" s="60"/>
    </row>
    <row r="2761" spans="60:60" ht="36.75" customHeight="1" x14ac:dyDescent="0.25">
      <c r="BH2761" s="60"/>
    </row>
    <row r="2762" spans="60:60" ht="36.75" customHeight="1" x14ac:dyDescent="0.25">
      <c r="BH2762" s="60"/>
    </row>
    <row r="2763" spans="60:60" ht="36.75" customHeight="1" x14ac:dyDescent="0.25">
      <c r="BH2763" s="60"/>
    </row>
    <row r="2764" spans="60:60" ht="36.75" customHeight="1" x14ac:dyDescent="0.25">
      <c r="BH2764" s="60"/>
    </row>
    <row r="2765" spans="60:60" ht="36.75" customHeight="1" x14ac:dyDescent="0.25">
      <c r="BH2765" s="60"/>
    </row>
    <row r="2766" spans="60:60" ht="36.75" customHeight="1" x14ac:dyDescent="0.25">
      <c r="BH2766" s="60"/>
    </row>
    <row r="2767" spans="60:60" ht="36.75" customHeight="1" x14ac:dyDescent="0.25">
      <c r="BH2767" s="60"/>
    </row>
    <row r="2768" spans="60:60" ht="36.75" customHeight="1" x14ac:dyDescent="0.25">
      <c r="BH2768" s="60"/>
    </row>
    <row r="2769" spans="60:60" ht="36.75" customHeight="1" x14ac:dyDescent="0.25">
      <c r="BH2769" s="60"/>
    </row>
    <row r="2770" spans="60:60" ht="36.75" customHeight="1" x14ac:dyDescent="0.25">
      <c r="BH2770" s="60"/>
    </row>
    <row r="2771" spans="60:60" ht="36.75" customHeight="1" x14ac:dyDescent="0.25">
      <c r="BH2771" s="60"/>
    </row>
    <row r="2772" spans="60:60" ht="36.75" customHeight="1" x14ac:dyDescent="0.25">
      <c r="BH2772" s="60"/>
    </row>
    <row r="2773" spans="60:60" ht="36.75" customHeight="1" x14ac:dyDescent="0.25">
      <c r="BH2773" s="60"/>
    </row>
    <row r="2774" spans="60:60" ht="36.75" customHeight="1" x14ac:dyDescent="0.25">
      <c r="BH2774" s="60"/>
    </row>
    <row r="2775" spans="60:60" ht="36.75" customHeight="1" x14ac:dyDescent="0.25">
      <c r="BH2775" s="60"/>
    </row>
    <row r="2776" spans="60:60" ht="36.75" customHeight="1" x14ac:dyDescent="0.25">
      <c r="BH2776" s="60"/>
    </row>
    <row r="2777" spans="60:60" ht="36.75" customHeight="1" x14ac:dyDescent="0.25">
      <c r="BH2777" s="60"/>
    </row>
    <row r="2778" spans="60:60" ht="36.75" customHeight="1" x14ac:dyDescent="0.25">
      <c r="BH2778" s="60"/>
    </row>
    <row r="2779" spans="60:60" ht="36.75" customHeight="1" x14ac:dyDescent="0.25">
      <c r="BH2779" s="60"/>
    </row>
    <row r="2780" spans="60:60" ht="36.75" customHeight="1" x14ac:dyDescent="0.25">
      <c r="BH2780" s="60"/>
    </row>
    <row r="2781" spans="60:60" ht="36.75" customHeight="1" x14ac:dyDescent="0.25">
      <c r="BH2781" s="60"/>
    </row>
    <row r="2782" spans="60:60" ht="36.75" customHeight="1" x14ac:dyDescent="0.25">
      <c r="BH2782" s="60"/>
    </row>
    <row r="2783" spans="60:60" ht="36.75" customHeight="1" x14ac:dyDescent="0.25">
      <c r="BH2783" s="60"/>
    </row>
    <row r="2784" spans="60:60" ht="36.75" customHeight="1" x14ac:dyDescent="0.25">
      <c r="BH2784" s="60"/>
    </row>
    <row r="2785" spans="60:60" ht="36.75" customHeight="1" x14ac:dyDescent="0.25">
      <c r="BH2785" s="60"/>
    </row>
    <row r="2786" spans="60:60" ht="36.75" customHeight="1" x14ac:dyDescent="0.25">
      <c r="BH2786" s="60"/>
    </row>
    <row r="2787" spans="60:60" ht="36.75" customHeight="1" x14ac:dyDescent="0.25">
      <c r="BH2787" s="60"/>
    </row>
    <row r="2788" spans="60:60" ht="36.75" customHeight="1" x14ac:dyDescent="0.25">
      <c r="BH2788" s="60"/>
    </row>
    <row r="2789" spans="60:60" ht="36.75" customHeight="1" x14ac:dyDescent="0.25">
      <c r="BH2789" s="60"/>
    </row>
    <row r="2790" spans="60:60" ht="36.75" customHeight="1" x14ac:dyDescent="0.25">
      <c r="BH2790" s="60"/>
    </row>
    <row r="2791" spans="60:60" ht="36.75" customHeight="1" x14ac:dyDescent="0.25">
      <c r="BH2791" s="60"/>
    </row>
    <row r="2792" spans="60:60" ht="36.75" customHeight="1" x14ac:dyDescent="0.25">
      <c r="BH2792" s="60"/>
    </row>
    <row r="2793" spans="60:60" ht="36.75" customHeight="1" x14ac:dyDescent="0.25">
      <c r="BH2793" s="60"/>
    </row>
    <row r="2794" spans="60:60" ht="36.75" customHeight="1" x14ac:dyDescent="0.25">
      <c r="BH2794" s="60"/>
    </row>
    <row r="2795" spans="60:60" ht="36.75" customHeight="1" x14ac:dyDescent="0.25">
      <c r="BH2795" s="60"/>
    </row>
    <row r="2796" spans="60:60" ht="36.75" customHeight="1" x14ac:dyDescent="0.25">
      <c r="BH2796" s="60"/>
    </row>
    <row r="2797" spans="60:60" ht="36.75" customHeight="1" x14ac:dyDescent="0.25">
      <c r="BH2797" s="60"/>
    </row>
    <row r="2798" spans="60:60" ht="36.75" customHeight="1" x14ac:dyDescent="0.25">
      <c r="BH2798" s="60"/>
    </row>
    <row r="2799" spans="60:60" ht="36.75" customHeight="1" x14ac:dyDescent="0.25">
      <c r="BH2799" s="60"/>
    </row>
    <row r="2800" spans="60:60" ht="36.75" customHeight="1" x14ac:dyDescent="0.25">
      <c r="BH2800" s="60"/>
    </row>
    <row r="2801" spans="60:60" ht="36.75" customHeight="1" x14ac:dyDescent="0.25">
      <c r="BH2801" s="60"/>
    </row>
    <row r="2802" spans="60:60" ht="36.75" customHeight="1" x14ac:dyDescent="0.25">
      <c r="BH2802" s="60"/>
    </row>
    <row r="2803" spans="60:60" ht="36.75" customHeight="1" x14ac:dyDescent="0.25">
      <c r="BH2803" s="60"/>
    </row>
    <row r="2804" spans="60:60" ht="36.75" customHeight="1" x14ac:dyDescent="0.25">
      <c r="BH2804" s="60"/>
    </row>
    <row r="2805" spans="60:60" ht="36.75" customHeight="1" x14ac:dyDescent="0.25">
      <c r="BH2805" s="60"/>
    </row>
    <row r="2806" spans="60:60" ht="36.75" customHeight="1" x14ac:dyDescent="0.25">
      <c r="BH2806" s="60"/>
    </row>
    <row r="2807" spans="60:60" ht="36.75" customHeight="1" x14ac:dyDescent="0.25">
      <c r="BH2807" s="60"/>
    </row>
    <row r="2808" spans="60:60" ht="36.75" customHeight="1" x14ac:dyDescent="0.25">
      <c r="BH2808" s="60"/>
    </row>
    <row r="2809" spans="60:60" ht="36.75" customHeight="1" x14ac:dyDescent="0.25">
      <c r="BH2809" s="60"/>
    </row>
    <row r="2810" spans="60:60" ht="36.75" customHeight="1" x14ac:dyDescent="0.25">
      <c r="BH2810" s="60"/>
    </row>
    <row r="2811" spans="60:60" ht="36.75" customHeight="1" x14ac:dyDescent="0.25">
      <c r="BH2811" s="60"/>
    </row>
    <row r="2812" spans="60:60" ht="36.75" customHeight="1" x14ac:dyDescent="0.25">
      <c r="BH2812" s="60"/>
    </row>
    <row r="2813" spans="60:60" ht="36.75" customHeight="1" x14ac:dyDescent="0.25">
      <c r="BH2813" s="60"/>
    </row>
    <row r="2814" spans="60:60" ht="36.75" customHeight="1" x14ac:dyDescent="0.25">
      <c r="BH2814" s="60"/>
    </row>
    <row r="2815" spans="60:60" ht="36.75" customHeight="1" x14ac:dyDescent="0.25">
      <c r="BH2815" s="60"/>
    </row>
    <row r="2816" spans="60:60" ht="36.75" customHeight="1" x14ac:dyDescent="0.25">
      <c r="BH2816" s="60"/>
    </row>
    <row r="2817" spans="60:60" ht="36.75" customHeight="1" x14ac:dyDescent="0.25">
      <c r="BH2817" s="60"/>
    </row>
    <row r="2818" spans="60:60" ht="36.75" customHeight="1" x14ac:dyDescent="0.25">
      <c r="BH2818" s="60"/>
    </row>
    <row r="2819" spans="60:60" ht="36.75" customHeight="1" x14ac:dyDescent="0.25">
      <c r="BH2819" s="60"/>
    </row>
    <row r="2820" spans="60:60" ht="36.75" customHeight="1" x14ac:dyDescent="0.25">
      <c r="BH2820" s="60"/>
    </row>
    <row r="2821" spans="60:60" ht="36.75" customHeight="1" x14ac:dyDescent="0.25">
      <c r="BH2821" s="60"/>
    </row>
    <row r="2822" spans="60:60" ht="36.75" customHeight="1" x14ac:dyDescent="0.25">
      <c r="BH2822" s="60"/>
    </row>
    <row r="2823" spans="60:60" ht="36.75" customHeight="1" x14ac:dyDescent="0.25">
      <c r="BH2823" s="60"/>
    </row>
    <row r="2824" spans="60:60" ht="36.75" customHeight="1" x14ac:dyDescent="0.25">
      <c r="BH2824" s="60"/>
    </row>
    <row r="2825" spans="60:60" ht="36.75" customHeight="1" x14ac:dyDescent="0.25">
      <c r="BH2825" s="60"/>
    </row>
    <row r="2826" spans="60:60" ht="36.75" customHeight="1" x14ac:dyDescent="0.25">
      <c r="BH2826" s="60"/>
    </row>
    <row r="2827" spans="60:60" ht="36.75" customHeight="1" x14ac:dyDescent="0.25">
      <c r="BH2827" s="60"/>
    </row>
    <row r="2828" spans="60:60" ht="36.75" customHeight="1" x14ac:dyDescent="0.25">
      <c r="BH2828" s="60"/>
    </row>
    <row r="2829" spans="60:60" ht="36.75" customHeight="1" x14ac:dyDescent="0.25">
      <c r="BH2829" s="60"/>
    </row>
    <row r="2830" spans="60:60" ht="36.75" customHeight="1" x14ac:dyDescent="0.25">
      <c r="BH2830" s="60"/>
    </row>
    <row r="2831" spans="60:60" ht="36.75" customHeight="1" x14ac:dyDescent="0.25">
      <c r="BH2831" s="60"/>
    </row>
    <row r="2832" spans="60:60" ht="36.75" customHeight="1" x14ac:dyDescent="0.25">
      <c r="BH2832" s="60"/>
    </row>
    <row r="2833" spans="60:60" ht="36.75" customHeight="1" x14ac:dyDescent="0.25">
      <c r="BH2833" s="60"/>
    </row>
    <row r="2834" spans="60:60" ht="36.75" customHeight="1" x14ac:dyDescent="0.25">
      <c r="BH2834" s="60"/>
    </row>
    <row r="2835" spans="60:60" ht="36.75" customHeight="1" x14ac:dyDescent="0.25">
      <c r="BH2835" s="60"/>
    </row>
    <row r="2836" spans="60:60" ht="36.75" customHeight="1" x14ac:dyDescent="0.25">
      <c r="BH2836" s="60"/>
    </row>
    <row r="2837" spans="60:60" ht="36.75" customHeight="1" x14ac:dyDescent="0.25">
      <c r="BH2837" s="60"/>
    </row>
    <row r="2838" spans="60:60" ht="36.75" customHeight="1" x14ac:dyDescent="0.25">
      <c r="BH2838" s="60"/>
    </row>
    <row r="2839" spans="60:60" ht="36.75" customHeight="1" x14ac:dyDescent="0.25">
      <c r="BH2839" s="60"/>
    </row>
    <row r="2840" spans="60:60" ht="36.75" customHeight="1" x14ac:dyDescent="0.25">
      <c r="BH2840" s="60"/>
    </row>
    <row r="2841" spans="60:60" ht="36.75" customHeight="1" x14ac:dyDescent="0.25">
      <c r="BH2841" s="60"/>
    </row>
    <row r="2842" spans="60:60" ht="36.75" customHeight="1" x14ac:dyDescent="0.25">
      <c r="BH2842" s="60"/>
    </row>
    <row r="2843" spans="60:60" ht="36.75" customHeight="1" x14ac:dyDescent="0.25">
      <c r="BH2843" s="60"/>
    </row>
    <row r="2844" spans="60:60" ht="36.75" customHeight="1" x14ac:dyDescent="0.25">
      <c r="BH2844" s="60"/>
    </row>
    <row r="2845" spans="60:60" ht="36.75" customHeight="1" x14ac:dyDescent="0.25">
      <c r="BH2845" s="60"/>
    </row>
    <row r="2846" spans="60:60" ht="36.75" customHeight="1" x14ac:dyDescent="0.25">
      <c r="BH2846" s="60"/>
    </row>
    <row r="2847" spans="60:60" ht="36.75" customHeight="1" x14ac:dyDescent="0.25">
      <c r="BH2847" s="60"/>
    </row>
    <row r="2848" spans="60:60" ht="36.75" customHeight="1" x14ac:dyDescent="0.25">
      <c r="BH2848" s="60"/>
    </row>
    <row r="2849" spans="60:60" ht="36.75" customHeight="1" x14ac:dyDescent="0.25">
      <c r="BH2849" s="60"/>
    </row>
    <row r="2850" spans="60:60" ht="36.75" customHeight="1" x14ac:dyDescent="0.25">
      <c r="BH2850" s="60"/>
    </row>
    <row r="2851" spans="60:60" ht="36.75" customHeight="1" x14ac:dyDescent="0.25">
      <c r="BH2851" s="60"/>
    </row>
    <row r="2852" spans="60:60" ht="36.75" customHeight="1" x14ac:dyDescent="0.25">
      <c r="BH2852" s="60"/>
    </row>
    <row r="2853" spans="60:60" ht="36.75" customHeight="1" x14ac:dyDescent="0.25">
      <c r="BH2853" s="60"/>
    </row>
    <row r="2854" spans="60:60" ht="36.75" customHeight="1" x14ac:dyDescent="0.25">
      <c r="BH2854" s="60"/>
    </row>
    <row r="2855" spans="60:60" ht="36.75" customHeight="1" x14ac:dyDescent="0.25">
      <c r="BH2855" s="60"/>
    </row>
    <row r="2856" spans="60:60" ht="36.75" customHeight="1" x14ac:dyDescent="0.25">
      <c r="BH2856" s="60"/>
    </row>
    <row r="2857" spans="60:60" ht="36.75" customHeight="1" x14ac:dyDescent="0.25">
      <c r="BH2857" s="60"/>
    </row>
    <row r="2858" spans="60:60" ht="36.75" customHeight="1" x14ac:dyDescent="0.25">
      <c r="BH2858" s="60"/>
    </row>
    <row r="2859" spans="60:60" ht="36.75" customHeight="1" x14ac:dyDescent="0.25">
      <c r="BH2859" s="60"/>
    </row>
    <row r="2860" spans="60:60" ht="36.75" customHeight="1" x14ac:dyDescent="0.25">
      <c r="BH2860" s="60"/>
    </row>
    <row r="2861" spans="60:60" ht="36.75" customHeight="1" x14ac:dyDescent="0.25">
      <c r="BH2861" s="60"/>
    </row>
    <row r="2862" spans="60:60" ht="36.75" customHeight="1" x14ac:dyDescent="0.25">
      <c r="BH2862" s="60"/>
    </row>
    <row r="2863" spans="60:60" ht="36.75" customHeight="1" x14ac:dyDescent="0.25">
      <c r="BH2863" s="60"/>
    </row>
    <row r="2864" spans="60:60" ht="36.75" customHeight="1" x14ac:dyDescent="0.25">
      <c r="BH2864" s="60"/>
    </row>
    <row r="2865" spans="60:60" ht="36.75" customHeight="1" x14ac:dyDescent="0.25">
      <c r="BH2865" s="60"/>
    </row>
    <row r="2866" spans="60:60" ht="36.75" customHeight="1" x14ac:dyDescent="0.25">
      <c r="BH2866" s="60"/>
    </row>
    <row r="2867" spans="60:60" ht="36.75" customHeight="1" x14ac:dyDescent="0.25">
      <c r="BH2867" s="60"/>
    </row>
    <row r="2868" spans="60:60" ht="36.75" customHeight="1" x14ac:dyDescent="0.25">
      <c r="BH2868" s="60"/>
    </row>
    <row r="2869" spans="60:60" ht="36.75" customHeight="1" x14ac:dyDescent="0.25">
      <c r="BH2869" s="60"/>
    </row>
    <row r="2870" spans="60:60" ht="36.75" customHeight="1" x14ac:dyDescent="0.25">
      <c r="BH2870" s="60"/>
    </row>
    <row r="2871" spans="60:60" ht="36.75" customHeight="1" x14ac:dyDescent="0.25">
      <c r="BH2871" s="60"/>
    </row>
    <row r="2872" spans="60:60" ht="36.75" customHeight="1" x14ac:dyDescent="0.25">
      <c r="BH2872" s="60"/>
    </row>
    <row r="2873" spans="60:60" ht="36.75" customHeight="1" x14ac:dyDescent="0.25">
      <c r="BH2873" s="60"/>
    </row>
    <row r="2874" spans="60:60" ht="36.75" customHeight="1" x14ac:dyDescent="0.25">
      <c r="BH2874" s="60"/>
    </row>
    <row r="2875" spans="60:60" ht="36.75" customHeight="1" x14ac:dyDescent="0.25">
      <c r="BH2875" s="60"/>
    </row>
    <row r="2876" spans="60:60" ht="36.75" customHeight="1" x14ac:dyDescent="0.25">
      <c r="BH2876" s="60"/>
    </row>
    <row r="2877" spans="60:60" ht="36.75" customHeight="1" x14ac:dyDescent="0.25">
      <c r="BH2877" s="60"/>
    </row>
    <row r="2878" spans="60:60" ht="36.75" customHeight="1" x14ac:dyDescent="0.25">
      <c r="BH2878" s="60"/>
    </row>
    <row r="2879" spans="60:60" ht="36.75" customHeight="1" x14ac:dyDescent="0.25">
      <c r="BH2879" s="60"/>
    </row>
    <row r="2880" spans="60:60" ht="36.75" customHeight="1" x14ac:dyDescent="0.25">
      <c r="BH2880" s="60"/>
    </row>
    <row r="2881" spans="60:60" ht="36.75" customHeight="1" x14ac:dyDescent="0.25">
      <c r="BH2881" s="60"/>
    </row>
    <row r="2882" spans="60:60" ht="36.75" customHeight="1" x14ac:dyDescent="0.25">
      <c r="BH2882" s="60"/>
    </row>
    <row r="2883" spans="60:60" ht="36.75" customHeight="1" x14ac:dyDescent="0.25">
      <c r="BH2883" s="60"/>
    </row>
    <row r="2884" spans="60:60" ht="36.75" customHeight="1" x14ac:dyDescent="0.25">
      <c r="BH2884" s="60"/>
    </row>
    <row r="2885" spans="60:60" ht="36.75" customHeight="1" x14ac:dyDescent="0.25">
      <c r="BH2885" s="60"/>
    </row>
    <row r="2886" spans="60:60" ht="36.75" customHeight="1" x14ac:dyDescent="0.25">
      <c r="BH2886" s="60"/>
    </row>
    <row r="2887" spans="60:60" ht="36.75" customHeight="1" x14ac:dyDescent="0.25">
      <c r="BH2887" s="60"/>
    </row>
    <row r="2888" spans="60:60" ht="36.75" customHeight="1" x14ac:dyDescent="0.25">
      <c r="BH2888" s="60"/>
    </row>
    <row r="2889" spans="60:60" ht="36.75" customHeight="1" x14ac:dyDescent="0.25">
      <c r="BH2889" s="60"/>
    </row>
    <row r="2890" spans="60:60" ht="36.75" customHeight="1" x14ac:dyDescent="0.25">
      <c r="BH2890" s="60"/>
    </row>
    <row r="2891" spans="60:60" ht="36.75" customHeight="1" x14ac:dyDescent="0.25">
      <c r="BH2891" s="60"/>
    </row>
    <row r="2892" spans="60:60" ht="36.75" customHeight="1" x14ac:dyDescent="0.25">
      <c r="BH2892" s="60"/>
    </row>
    <row r="2893" spans="60:60" ht="36.75" customHeight="1" x14ac:dyDescent="0.25">
      <c r="BH2893" s="60"/>
    </row>
    <row r="2894" spans="60:60" ht="36.75" customHeight="1" x14ac:dyDescent="0.25">
      <c r="BH2894" s="60"/>
    </row>
    <row r="2895" spans="60:60" ht="36.75" customHeight="1" x14ac:dyDescent="0.25">
      <c r="BH2895" s="60"/>
    </row>
    <row r="2896" spans="60:60" ht="36.75" customHeight="1" x14ac:dyDescent="0.25">
      <c r="BH2896" s="60"/>
    </row>
    <row r="2897" spans="60:60" ht="36.75" customHeight="1" x14ac:dyDescent="0.25">
      <c r="BH2897" s="60"/>
    </row>
    <row r="2898" spans="60:60" ht="36.75" customHeight="1" x14ac:dyDescent="0.25">
      <c r="BH2898" s="60"/>
    </row>
    <row r="2899" spans="60:60" ht="36.75" customHeight="1" x14ac:dyDescent="0.25">
      <c r="BH2899" s="60"/>
    </row>
    <row r="2900" spans="60:60" ht="36.75" customHeight="1" x14ac:dyDescent="0.25">
      <c r="BH2900" s="60"/>
    </row>
    <row r="2901" spans="60:60" ht="36.75" customHeight="1" x14ac:dyDescent="0.25">
      <c r="BH2901" s="60"/>
    </row>
    <row r="2902" spans="60:60" ht="36.75" customHeight="1" x14ac:dyDescent="0.25">
      <c r="BH2902" s="60"/>
    </row>
    <row r="2903" spans="60:60" ht="36.75" customHeight="1" x14ac:dyDescent="0.25">
      <c r="BH2903" s="60"/>
    </row>
    <row r="2904" spans="60:60" ht="36.75" customHeight="1" x14ac:dyDescent="0.25">
      <c r="BH2904" s="60"/>
    </row>
    <row r="2905" spans="60:60" ht="36.75" customHeight="1" x14ac:dyDescent="0.25">
      <c r="BH2905" s="60"/>
    </row>
    <row r="2906" spans="60:60" ht="36.75" customHeight="1" x14ac:dyDescent="0.25">
      <c r="BH2906" s="60"/>
    </row>
    <row r="2907" spans="60:60" ht="36.75" customHeight="1" x14ac:dyDescent="0.25">
      <c r="BH2907" s="60"/>
    </row>
    <row r="2908" spans="60:60" ht="36.75" customHeight="1" x14ac:dyDescent="0.25">
      <c r="BH2908" s="60"/>
    </row>
    <row r="2909" spans="60:60" ht="36.75" customHeight="1" x14ac:dyDescent="0.25">
      <c r="BH2909" s="60"/>
    </row>
    <row r="2910" spans="60:60" ht="36.75" customHeight="1" x14ac:dyDescent="0.25">
      <c r="BH2910" s="60"/>
    </row>
    <row r="2911" spans="60:60" ht="36.75" customHeight="1" x14ac:dyDescent="0.25">
      <c r="BH2911" s="60"/>
    </row>
    <row r="2912" spans="60:60" ht="36.75" customHeight="1" x14ac:dyDescent="0.25">
      <c r="BH2912" s="60"/>
    </row>
    <row r="2913" spans="60:60" ht="36.75" customHeight="1" x14ac:dyDescent="0.25">
      <c r="BH2913" s="60"/>
    </row>
    <row r="2914" spans="60:60" ht="36.75" customHeight="1" x14ac:dyDescent="0.25">
      <c r="BH2914" s="60"/>
    </row>
    <row r="2915" spans="60:60" ht="36.75" customHeight="1" x14ac:dyDescent="0.25">
      <c r="BH2915" s="60"/>
    </row>
    <row r="2916" spans="60:60" ht="36.75" customHeight="1" x14ac:dyDescent="0.25">
      <c r="BH2916" s="60"/>
    </row>
    <row r="2917" spans="60:60" ht="36.75" customHeight="1" x14ac:dyDescent="0.25">
      <c r="BH2917" s="60"/>
    </row>
    <row r="2918" spans="60:60" ht="36.75" customHeight="1" x14ac:dyDescent="0.25">
      <c r="BH2918" s="60"/>
    </row>
    <row r="2919" spans="60:60" ht="36.75" customHeight="1" x14ac:dyDescent="0.25">
      <c r="BH2919" s="60"/>
    </row>
    <row r="2920" spans="60:60" ht="36.75" customHeight="1" x14ac:dyDescent="0.25">
      <c r="BH2920" s="60"/>
    </row>
    <row r="2921" spans="60:60" ht="36.75" customHeight="1" x14ac:dyDescent="0.25">
      <c r="BH2921" s="60"/>
    </row>
    <row r="2922" spans="60:60" ht="36.75" customHeight="1" x14ac:dyDescent="0.25">
      <c r="BH2922" s="60"/>
    </row>
    <row r="2923" spans="60:60" ht="36.75" customHeight="1" x14ac:dyDescent="0.25">
      <c r="BH2923" s="60"/>
    </row>
    <row r="2924" spans="60:60" ht="36.75" customHeight="1" x14ac:dyDescent="0.25">
      <c r="BH2924" s="60"/>
    </row>
    <row r="2925" spans="60:60" ht="36.75" customHeight="1" x14ac:dyDescent="0.25">
      <c r="BH2925" s="60"/>
    </row>
    <row r="2926" spans="60:60" ht="36.75" customHeight="1" x14ac:dyDescent="0.25">
      <c r="BH2926" s="60"/>
    </row>
    <row r="2927" spans="60:60" ht="36.75" customHeight="1" x14ac:dyDescent="0.25">
      <c r="BH2927" s="60"/>
    </row>
    <row r="2928" spans="60:60" ht="36.75" customHeight="1" x14ac:dyDescent="0.25">
      <c r="BH2928" s="60"/>
    </row>
    <row r="2929" spans="60:60" ht="36.75" customHeight="1" x14ac:dyDescent="0.25">
      <c r="BH2929" s="60"/>
    </row>
    <row r="2930" spans="60:60" ht="36.75" customHeight="1" x14ac:dyDescent="0.25">
      <c r="BH2930" s="60"/>
    </row>
    <row r="2931" spans="60:60" ht="36.75" customHeight="1" x14ac:dyDescent="0.25">
      <c r="BH2931" s="60"/>
    </row>
    <row r="2932" spans="60:60" ht="36.75" customHeight="1" x14ac:dyDescent="0.25">
      <c r="BH2932" s="60"/>
    </row>
    <row r="2933" spans="60:60" ht="36.75" customHeight="1" x14ac:dyDescent="0.25">
      <c r="BH2933" s="60"/>
    </row>
    <row r="2934" spans="60:60" ht="36.75" customHeight="1" x14ac:dyDescent="0.25">
      <c r="BH2934" s="60"/>
    </row>
    <row r="2935" spans="60:60" ht="36.75" customHeight="1" x14ac:dyDescent="0.25">
      <c r="BH2935" s="60"/>
    </row>
    <row r="2936" spans="60:60" ht="36.75" customHeight="1" x14ac:dyDescent="0.25">
      <c r="BH2936" s="60"/>
    </row>
    <row r="2937" spans="60:60" ht="36.75" customHeight="1" x14ac:dyDescent="0.25">
      <c r="BH2937" s="60"/>
    </row>
    <row r="2938" spans="60:60" ht="36.75" customHeight="1" x14ac:dyDescent="0.25">
      <c r="BH2938" s="60"/>
    </row>
    <row r="2939" spans="60:60" ht="36.75" customHeight="1" x14ac:dyDescent="0.25">
      <c r="BH2939" s="60"/>
    </row>
    <row r="2940" spans="60:60" ht="36.75" customHeight="1" x14ac:dyDescent="0.25">
      <c r="BH2940" s="60"/>
    </row>
    <row r="2941" spans="60:60" ht="36.75" customHeight="1" x14ac:dyDescent="0.25">
      <c r="BH2941" s="60"/>
    </row>
    <row r="2942" spans="60:60" ht="36.75" customHeight="1" x14ac:dyDescent="0.25">
      <c r="BH2942" s="60"/>
    </row>
    <row r="2943" spans="60:60" ht="36.75" customHeight="1" x14ac:dyDescent="0.25">
      <c r="BH2943" s="60"/>
    </row>
    <row r="2944" spans="60:60" ht="36.75" customHeight="1" x14ac:dyDescent="0.25">
      <c r="BH2944" s="60"/>
    </row>
    <row r="2945" spans="60:60" ht="36.75" customHeight="1" x14ac:dyDescent="0.25">
      <c r="BH2945" s="60"/>
    </row>
    <row r="2946" spans="60:60" ht="36.75" customHeight="1" x14ac:dyDescent="0.25">
      <c r="BH2946" s="60"/>
    </row>
    <row r="2947" spans="60:60" ht="36.75" customHeight="1" x14ac:dyDescent="0.25">
      <c r="BH2947" s="60"/>
    </row>
    <row r="2948" spans="60:60" ht="36.75" customHeight="1" x14ac:dyDescent="0.25">
      <c r="BH2948" s="60"/>
    </row>
    <row r="2949" spans="60:60" ht="36.75" customHeight="1" x14ac:dyDescent="0.25">
      <c r="BH2949" s="60"/>
    </row>
    <row r="2950" spans="60:60" ht="36.75" customHeight="1" x14ac:dyDescent="0.25">
      <c r="BH2950" s="60"/>
    </row>
    <row r="2951" spans="60:60" ht="36.75" customHeight="1" x14ac:dyDescent="0.25">
      <c r="BH2951" s="60"/>
    </row>
    <row r="2952" spans="60:60" ht="36.75" customHeight="1" x14ac:dyDescent="0.25">
      <c r="BH2952" s="60"/>
    </row>
    <row r="2953" spans="60:60" ht="36.75" customHeight="1" x14ac:dyDescent="0.25">
      <c r="BH2953" s="60"/>
    </row>
    <row r="2954" spans="60:60" ht="36.75" customHeight="1" x14ac:dyDescent="0.25">
      <c r="BH2954" s="60"/>
    </row>
    <row r="2955" spans="60:60" ht="36.75" customHeight="1" x14ac:dyDescent="0.25">
      <c r="BH2955" s="60"/>
    </row>
    <row r="2956" spans="60:60" ht="36.75" customHeight="1" x14ac:dyDescent="0.25">
      <c r="BH2956" s="60"/>
    </row>
    <row r="2957" spans="60:60" ht="36.75" customHeight="1" x14ac:dyDescent="0.25">
      <c r="BH2957" s="60"/>
    </row>
    <row r="2958" spans="60:60" ht="36.75" customHeight="1" x14ac:dyDescent="0.25">
      <c r="BH2958" s="60"/>
    </row>
    <row r="2959" spans="60:60" ht="36.75" customHeight="1" x14ac:dyDescent="0.25">
      <c r="BH2959" s="60"/>
    </row>
    <row r="2960" spans="60:60" ht="36.75" customHeight="1" x14ac:dyDescent="0.25">
      <c r="BH2960" s="60"/>
    </row>
    <row r="2961" spans="60:60" ht="36.75" customHeight="1" x14ac:dyDescent="0.25">
      <c r="BH2961" s="60"/>
    </row>
    <row r="2962" spans="60:60" ht="36.75" customHeight="1" x14ac:dyDescent="0.25">
      <c r="BH2962" s="60"/>
    </row>
    <row r="2963" spans="60:60" ht="36.75" customHeight="1" x14ac:dyDescent="0.25">
      <c r="BH2963" s="60"/>
    </row>
    <row r="2964" spans="60:60" ht="36.75" customHeight="1" x14ac:dyDescent="0.25">
      <c r="BH2964" s="60"/>
    </row>
    <row r="2965" spans="60:60" ht="36.75" customHeight="1" x14ac:dyDescent="0.25">
      <c r="BH2965" s="60"/>
    </row>
    <row r="2966" spans="60:60" ht="36.75" customHeight="1" x14ac:dyDescent="0.25">
      <c r="BH2966" s="60"/>
    </row>
    <row r="2967" spans="60:60" ht="36.75" customHeight="1" x14ac:dyDescent="0.25">
      <c r="BH2967" s="60"/>
    </row>
    <row r="2968" spans="60:60" ht="36.75" customHeight="1" x14ac:dyDescent="0.25">
      <c r="BH2968" s="60"/>
    </row>
    <row r="2969" spans="60:60" ht="36.75" customHeight="1" x14ac:dyDescent="0.25">
      <c r="BH2969" s="60"/>
    </row>
    <row r="2970" spans="60:60" ht="36.75" customHeight="1" x14ac:dyDescent="0.25">
      <c r="BH2970" s="60"/>
    </row>
    <row r="2971" spans="60:60" ht="36.75" customHeight="1" x14ac:dyDescent="0.25">
      <c r="BH2971" s="60"/>
    </row>
    <row r="2972" spans="60:60" ht="36.75" customHeight="1" x14ac:dyDescent="0.25">
      <c r="BH2972" s="60"/>
    </row>
    <row r="2973" spans="60:60" ht="36.75" customHeight="1" x14ac:dyDescent="0.25">
      <c r="BH2973" s="60"/>
    </row>
    <row r="2974" spans="60:60" ht="36.75" customHeight="1" x14ac:dyDescent="0.25">
      <c r="BH2974" s="60"/>
    </row>
    <row r="2975" spans="60:60" ht="36.75" customHeight="1" x14ac:dyDescent="0.25">
      <c r="BH2975" s="60"/>
    </row>
    <row r="2976" spans="60:60" ht="36.75" customHeight="1" x14ac:dyDescent="0.25">
      <c r="BH2976" s="60"/>
    </row>
    <row r="2977" spans="60:60" ht="36.75" customHeight="1" x14ac:dyDescent="0.25">
      <c r="BH2977" s="60"/>
    </row>
    <row r="2978" spans="60:60" ht="36.75" customHeight="1" x14ac:dyDescent="0.25">
      <c r="BH2978" s="60"/>
    </row>
    <row r="2979" spans="60:60" ht="36.75" customHeight="1" x14ac:dyDescent="0.25">
      <c r="BH2979" s="60"/>
    </row>
    <row r="2980" spans="60:60" ht="36.75" customHeight="1" x14ac:dyDescent="0.25">
      <c r="BH2980" s="60"/>
    </row>
    <row r="2981" spans="60:60" ht="36.75" customHeight="1" x14ac:dyDescent="0.25">
      <c r="BH2981" s="60"/>
    </row>
    <row r="2982" spans="60:60" ht="36.75" customHeight="1" x14ac:dyDescent="0.25">
      <c r="BH2982" s="60"/>
    </row>
    <row r="2983" spans="60:60" ht="36.75" customHeight="1" x14ac:dyDescent="0.25">
      <c r="BH2983" s="60"/>
    </row>
    <row r="2984" spans="60:60" ht="36.75" customHeight="1" x14ac:dyDescent="0.25">
      <c r="BH2984" s="60"/>
    </row>
    <row r="2985" spans="60:60" ht="36.75" customHeight="1" x14ac:dyDescent="0.25">
      <c r="BH2985" s="60"/>
    </row>
    <row r="2986" spans="60:60" ht="36.75" customHeight="1" x14ac:dyDescent="0.25">
      <c r="BH2986" s="60"/>
    </row>
    <row r="2987" spans="60:60" ht="36.75" customHeight="1" x14ac:dyDescent="0.25">
      <c r="BH2987" s="60"/>
    </row>
    <row r="2988" spans="60:60" ht="36.75" customHeight="1" x14ac:dyDescent="0.25">
      <c r="BH2988" s="60"/>
    </row>
    <row r="2989" spans="60:60" ht="36.75" customHeight="1" x14ac:dyDescent="0.25">
      <c r="BH2989" s="60"/>
    </row>
    <row r="2990" spans="60:60" ht="36.75" customHeight="1" x14ac:dyDescent="0.25">
      <c r="BH2990" s="60"/>
    </row>
    <row r="2991" spans="60:60" ht="36.75" customHeight="1" x14ac:dyDescent="0.25">
      <c r="BH2991" s="60"/>
    </row>
    <row r="2992" spans="60:60" ht="36.75" customHeight="1" x14ac:dyDescent="0.25">
      <c r="BH2992" s="60"/>
    </row>
    <row r="2993" spans="60:60" ht="36.75" customHeight="1" x14ac:dyDescent="0.25">
      <c r="BH2993" s="60"/>
    </row>
    <row r="2994" spans="60:60" ht="36.75" customHeight="1" x14ac:dyDescent="0.25">
      <c r="BH2994" s="60"/>
    </row>
    <row r="2995" spans="60:60" ht="36.75" customHeight="1" x14ac:dyDescent="0.25">
      <c r="BH2995" s="60"/>
    </row>
    <row r="2996" spans="60:60" ht="36.75" customHeight="1" x14ac:dyDescent="0.25">
      <c r="BH2996" s="60"/>
    </row>
    <row r="2997" spans="60:60" ht="36.75" customHeight="1" x14ac:dyDescent="0.25">
      <c r="BH2997" s="60"/>
    </row>
    <row r="2998" spans="60:60" ht="36.75" customHeight="1" x14ac:dyDescent="0.25">
      <c r="BH2998" s="60"/>
    </row>
    <row r="2999" spans="60:60" ht="36.75" customHeight="1" x14ac:dyDescent="0.25">
      <c r="BH2999" s="60"/>
    </row>
    <row r="3000" spans="60:60" ht="36.75" customHeight="1" x14ac:dyDescent="0.25">
      <c r="BH3000" s="60"/>
    </row>
    <row r="3001" spans="60:60" ht="36.75" customHeight="1" x14ac:dyDescent="0.25">
      <c r="BH3001" s="60"/>
    </row>
    <row r="3002" spans="60:60" ht="36.75" customHeight="1" x14ac:dyDescent="0.25">
      <c r="BH3002" s="60"/>
    </row>
    <row r="3003" spans="60:60" ht="36.75" customHeight="1" x14ac:dyDescent="0.25">
      <c r="BH3003" s="60"/>
    </row>
    <row r="3004" spans="60:60" ht="36.75" customHeight="1" x14ac:dyDescent="0.25">
      <c r="BH3004" s="60"/>
    </row>
    <row r="3005" spans="60:60" ht="36.75" customHeight="1" x14ac:dyDescent="0.25">
      <c r="BH3005" s="60"/>
    </row>
    <row r="3006" spans="60:60" ht="36.75" customHeight="1" x14ac:dyDescent="0.25">
      <c r="BH3006" s="60"/>
    </row>
    <row r="3007" spans="60:60" ht="36.75" customHeight="1" x14ac:dyDescent="0.25">
      <c r="BH3007" s="60"/>
    </row>
    <row r="3008" spans="60:60" ht="36.75" customHeight="1" x14ac:dyDescent="0.25">
      <c r="BH3008" s="60"/>
    </row>
    <row r="3009" spans="60:60" ht="36.75" customHeight="1" x14ac:dyDescent="0.25">
      <c r="BH3009" s="60"/>
    </row>
    <row r="3010" spans="60:60" ht="36.75" customHeight="1" x14ac:dyDescent="0.25">
      <c r="BH3010" s="60"/>
    </row>
    <row r="3011" spans="60:60" ht="36.75" customHeight="1" x14ac:dyDescent="0.25">
      <c r="BH3011" s="60"/>
    </row>
    <row r="3012" spans="60:60" ht="36.75" customHeight="1" x14ac:dyDescent="0.25">
      <c r="BH3012" s="60"/>
    </row>
    <row r="3013" spans="60:60" ht="36.75" customHeight="1" x14ac:dyDescent="0.25">
      <c r="BH3013" s="60"/>
    </row>
    <row r="3014" spans="60:60" ht="36.75" customHeight="1" x14ac:dyDescent="0.25">
      <c r="BH3014" s="60"/>
    </row>
    <row r="3015" spans="60:60" ht="36.75" customHeight="1" x14ac:dyDescent="0.25">
      <c r="BH3015" s="60"/>
    </row>
    <row r="3016" spans="60:60" ht="36.75" customHeight="1" x14ac:dyDescent="0.25">
      <c r="BH3016" s="60"/>
    </row>
    <row r="3017" spans="60:60" ht="36.75" customHeight="1" x14ac:dyDescent="0.25">
      <c r="BH3017" s="60"/>
    </row>
    <row r="3018" spans="60:60" ht="36.75" customHeight="1" x14ac:dyDescent="0.25">
      <c r="BH3018" s="60"/>
    </row>
    <row r="3019" spans="60:60" ht="36.75" customHeight="1" x14ac:dyDescent="0.25">
      <c r="BH3019" s="60"/>
    </row>
    <row r="3020" spans="60:60" ht="36.75" customHeight="1" x14ac:dyDescent="0.25">
      <c r="BH3020" s="60"/>
    </row>
    <row r="3021" spans="60:60" ht="36.75" customHeight="1" x14ac:dyDescent="0.25">
      <c r="BH3021" s="60"/>
    </row>
    <row r="3022" spans="60:60" ht="36.75" customHeight="1" x14ac:dyDescent="0.25">
      <c r="BH3022" s="60"/>
    </row>
    <row r="3023" spans="60:60" ht="36.75" customHeight="1" x14ac:dyDescent="0.25">
      <c r="BH3023" s="60"/>
    </row>
    <row r="3024" spans="60:60" ht="36.75" customHeight="1" x14ac:dyDescent="0.25">
      <c r="BH3024" s="60"/>
    </row>
    <row r="3025" spans="60:60" ht="36.75" customHeight="1" x14ac:dyDescent="0.25">
      <c r="BH3025" s="60"/>
    </row>
    <row r="3026" spans="60:60" ht="36.75" customHeight="1" x14ac:dyDescent="0.25">
      <c r="BH3026" s="60"/>
    </row>
    <row r="3027" spans="60:60" ht="36.75" customHeight="1" x14ac:dyDescent="0.25">
      <c r="BH3027" s="60"/>
    </row>
    <row r="3028" spans="60:60" ht="36.75" customHeight="1" x14ac:dyDescent="0.25">
      <c r="BH3028" s="60"/>
    </row>
    <row r="3029" spans="60:60" ht="36.75" customHeight="1" x14ac:dyDescent="0.25">
      <c r="BH3029" s="60"/>
    </row>
    <row r="3030" spans="60:60" ht="36.75" customHeight="1" x14ac:dyDescent="0.25">
      <c r="BH3030" s="60"/>
    </row>
    <row r="3031" spans="60:60" ht="36.75" customHeight="1" x14ac:dyDescent="0.25">
      <c r="BH3031" s="60"/>
    </row>
    <row r="3032" spans="60:60" ht="36.75" customHeight="1" x14ac:dyDescent="0.25">
      <c r="BH3032" s="60"/>
    </row>
    <row r="3033" spans="60:60" ht="36.75" customHeight="1" x14ac:dyDescent="0.25">
      <c r="BH3033" s="60"/>
    </row>
    <row r="3034" spans="60:60" ht="36.75" customHeight="1" x14ac:dyDescent="0.25">
      <c r="BH3034" s="60"/>
    </row>
    <row r="3035" spans="60:60" ht="36.75" customHeight="1" x14ac:dyDescent="0.25">
      <c r="BH3035" s="60"/>
    </row>
    <row r="3036" spans="60:60" ht="36.75" customHeight="1" x14ac:dyDescent="0.25">
      <c r="BH3036" s="60"/>
    </row>
    <row r="3037" spans="60:60" ht="36.75" customHeight="1" x14ac:dyDescent="0.25">
      <c r="BH3037" s="60"/>
    </row>
    <row r="3038" spans="60:60" ht="36.75" customHeight="1" x14ac:dyDescent="0.25">
      <c r="BH3038" s="60"/>
    </row>
    <row r="3039" spans="60:60" ht="36.75" customHeight="1" x14ac:dyDescent="0.25">
      <c r="BH3039" s="60"/>
    </row>
    <row r="3040" spans="60:60" ht="36.75" customHeight="1" x14ac:dyDescent="0.25">
      <c r="BH3040" s="60"/>
    </row>
    <row r="3041" spans="60:60" ht="36.75" customHeight="1" x14ac:dyDescent="0.25">
      <c r="BH3041" s="60"/>
    </row>
    <row r="3042" spans="60:60" ht="36.75" customHeight="1" x14ac:dyDescent="0.25">
      <c r="BH3042" s="60"/>
    </row>
    <row r="3043" spans="60:60" ht="36.75" customHeight="1" x14ac:dyDescent="0.25">
      <c r="BH3043" s="60"/>
    </row>
    <row r="3044" spans="60:60" ht="36.75" customHeight="1" x14ac:dyDescent="0.25">
      <c r="BH3044" s="60"/>
    </row>
    <row r="3045" spans="60:60" ht="36.75" customHeight="1" x14ac:dyDescent="0.25">
      <c r="BH3045" s="60"/>
    </row>
    <row r="3046" spans="60:60" ht="36.75" customHeight="1" x14ac:dyDescent="0.25">
      <c r="BH3046" s="60"/>
    </row>
    <row r="3047" spans="60:60" ht="36.75" customHeight="1" x14ac:dyDescent="0.25">
      <c r="BH3047" s="60"/>
    </row>
    <row r="3048" spans="60:60" ht="36.75" customHeight="1" x14ac:dyDescent="0.25">
      <c r="BH3048" s="60"/>
    </row>
    <row r="3049" spans="60:60" ht="36.75" customHeight="1" x14ac:dyDescent="0.25">
      <c r="BH3049" s="60"/>
    </row>
    <row r="3050" spans="60:60" ht="36.75" customHeight="1" x14ac:dyDescent="0.25">
      <c r="BH3050" s="60"/>
    </row>
    <row r="3051" spans="60:60" ht="36.75" customHeight="1" x14ac:dyDescent="0.25">
      <c r="BH3051" s="60"/>
    </row>
    <row r="3052" spans="60:60" ht="36.75" customHeight="1" x14ac:dyDescent="0.25">
      <c r="BH3052" s="60"/>
    </row>
    <row r="3053" spans="60:60" ht="36.75" customHeight="1" x14ac:dyDescent="0.25">
      <c r="BH3053" s="60"/>
    </row>
    <row r="3054" spans="60:60" ht="36.75" customHeight="1" x14ac:dyDescent="0.25">
      <c r="BH3054" s="60"/>
    </row>
    <row r="3055" spans="60:60" ht="36.75" customHeight="1" x14ac:dyDescent="0.25">
      <c r="BH3055" s="60"/>
    </row>
    <row r="3056" spans="60:60" ht="36.75" customHeight="1" x14ac:dyDescent="0.25">
      <c r="BH3056" s="60"/>
    </row>
    <row r="3057" spans="60:60" ht="36.75" customHeight="1" x14ac:dyDescent="0.25">
      <c r="BH3057" s="60"/>
    </row>
    <row r="3058" spans="60:60" ht="36.75" customHeight="1" x14ac:dyDescent="0.25">
      <c r="BH3058" s="60"/>
    </row>
    <row r="3059" spans="60:60" ht="36.75" customHeight="1" x14ac:dyDescent="0.25">
      <c r="BH3059" s="60"/>
    </row>
    <row r="3060" spans="60:60" ht="36.75" customHeight="1" x14ac:dyDescent="0.25">
      <c r="BH3060" s="60"/>
    </row>
    <row r="3061" spans="60:60" ht="36.75" customHeight="1" x14ac:dyDescent="0.25">
      <c r="BH3061" s="60"/>
    </row>
    <row r="3062" spans="60:60" ht="36.75" customHeight="1" x14ac:dyDescent="0.25">
      <c r="BH3062" s="60"/>
    </row>
    <row r="3063" spans="60:60" ht="36.75" customHeight="1" x14ac:dyDescent="0.25">
      <c r="BH3063" s="60"/>
    </row>
    <row r="3064" spans="60:60" ht="36.75" customHeight="1" x14ac:dyDescent="0.25">
      <c r="BH3064" s="60"/>
    </row>
    <row r="3065" spans="60:60" ht="36.75" customHeight="1" x14ac:dyDescent="0.25">
      <c r="BH3065" s="60"/>
    </row>
    <row r="3066" spans="60:60" ht="36.75" customHeight="1" x14ac:dyDescent="0.25">
      <c r="BH3066" s="60"/>
    </row>
    <row r="3067" spans="60:60" ht="36.75" customHeight="1" x14ac:dyDescent="0.25">
      <c r="BH3067" s="60"/>
    </row>
    <row r="3068" spans="60:60" ht="36.75" customHeight="1" x14ac:dyDescent="0.25">
      <c r="BH3068" s="60"/>
    </row>
    <row r="3069" spans="60:60" ht="36.75" customHeight="1" x14ac:dyDescent="0.25">
      <c r="BH3069" s="60"/>
    </row>
    <row r="3070" spans="60:60" ht="36.75" customHeight="1" x14ac:dyDescent="0.25">
      <c r="BH3070" s="60"/>
    </row>
    <row r="3071" spans="60:60" ht="36.75" customHeight="1" x14ac:dyDescent="0.25">
      <c r="BH3071" s="60"/>
    </row>
    <row r="3072" spans="60:60" ht="36.75" customHeight="1" x14ac:dyDescent="0.25">
      <c r="BH3072" s="60"/>
    </row>
    <row r="3073" spans="60:60" ht="36.75" customHeight="1" x14ac:dyDescent="0.25">
      <c r="BH3073" s="60"/>
    </row>
    <row r="3074" spans="60:60" ht="36.75" customHeight="1" x14ac:dyDescent="0.25">
      <c r="BH3074" s="60"/>
    </row>
    <row r="3075" spans="60:60" ht="36.75" customHeight="1" x14ac:dyDescent="0.25">
      <c r="BH3075" s="60"/>
    </row>
    <row r="3076" spans="60:60" ht="36.75" customHeight="1" x14ac:dyDescent="0.25">
      <c r="BH3076" s="60"/>
    </row>
    <row r="3077" spans="60:60" ht="36.75" customHeight="1" x14ac:dyDescent="0.25">
      <c r="BH3077" s="60"/>
    </row>
    <row r="3078" spans="60:60" ht="36.75" customHeight="1" x14ac:dyDescent="0.25">
      <c r="BH3078" s="60"/>
    </row>
    <row r="3079" spans="60:60" ht="36.75" customHeight="1" x14ac:dyDescent="0.25">
      <c r="BH3079" s="60"/>
    </row>
    <row r="3080" spans="60:60" ht="36.75" customHeight="1" x14ac:dyDescent="0.25">
      <c r="BH3080" s="60"/>
    </row>
    <row r="3081" spans="60:60" ht="36.75" customHeight="1" x14ac:dyDescent="0.25">
      <c r="BH3081" s="60"/>
    </row>
    <row r="3082" spans="60:60" ht="36.75" customHeight="1" x14ac:dyDescent="0.25">
      <c r="BH3082" s="60"/>
    </row>
    <row r="3083" spans="60:60" ht="36.75" customHeight="1" x14ac:dyDescent="0.25">
      <c r="BH3083" s="60"/>
    </row>
    <row r="3084" spans="60:60" ht="36.75" customHeight="1" x14ac:dyDescent="0.25">
      <c r="BH3084" s="60"/>
    </row>
    <row r="3085" spans="60:60" ht="36.75" customHeight="1" x14ac:dyDescent="0.25">
      <c r="BH3085" s="60"/>
    </row>
    <row r="3086" spans="60:60" ht="36.75" customHeight="1" x14ac:dyDescent="0.25">
      <c r="BH3086" s="60"/>
    </row>
    <row r="3087" spans="60:60" ht="36.75" customHeight="1" x14ac:dyDescent="0.25">
      <c r="BH3087" s="60"/>
    </row>
    <row r="3088" spans="60:60" ht="36.75" customHeight="1" x14ac:dyDescent="0.25">
      <c r="BH3088" s="60"/>
    </row>
    <row r="3089" spans="60:60" ht="36.75" customHeight="1" x14ac:dyDescent="0.25">
      <c r="BH3089" s="60"/>
    </row>
    <row r="3090" spans="60:60" ht="36.75" customHeight="1" x14ac:dyDescent="0.25">
      <c r="BH3090" s="60"/>
    </row>
    <row r="3091" spans="60:60" ht="36.75" customHeight="1" x14ac:dyDescent="0.25">
      <c r="BH3091" s="60"/>
    </row>
    <row r="3092" spans="60:60" ht="36.75" customHeight="1" x14ac:dyDescent="0.25">
      <c r="BH3092" s="60"/>
    </row>
    <row r="3093" spans="60:60" ht="36.75" customHeight="1" x14ac:dyDescent="0.25">
      <c r="BH3093" s="60"/>
    </row>
    <row r="3094" spans="60:60" ht="36.75" customHeight="1" x14ac:dyDescent="0.25">
      <c r="BH3094" s="60"/>
    </row>
    <row r="3095" spans="60:60" ht="36.75" customHeight="1" x14ac:dyDescent="0.25">
      <c r="BH3095" s="60"/>
    </row>
    <row r="3096" spans="60:60" ht="36.75" customHeight="1" x14ac:dyDescent="0.25">
      <c r="BH3096" s="60"/>
    </row>
    <row r="3097" spans="60:60" ht="36.75" customHeight="1" x14ac:dyDescent="0.25">
      <c r="BH3097" s="60"/>
    </row>
    <row r="3098" spans="60:60" ht="36.75" customHeight="1" x14ac:dyDescent="0.25">
      <c r="BH3098" s="60"/>
    </row>
    <row r="3099" spans="60:60" ht="36.75" customHeight="1" x14ac:dyDescent="0.25">
      <c r="BH3099" s="60"/>
    </row>
    <row r="3100" spans="60:60" ht="36.75" customHeight="1" x14ac:dyDescent="0.25">
      <c r="BH3100" s="60"/>
    </row>
    <row r="3101" spans="60:60" ht="36.75" customHeight="1" x14ac:dyDescent="0.25">
      <c r="BH3101" s="60"/>
    </row>
    <row r="3102" spans="60:60" ht="36.75" customHeight="1" x14ac:dyDescent="0.25">
      <c r="BH3102" s="60"/>
    </row>
    <row r="3103" spans="60:60" ht="36.75" customHeight="1" x14ac:dyDescent="0.25">
      <c r="BH3103" s="60"/>
    </row>
    <row r="3104" spans="60:60" ht="36.75" customHeight="1" x14ac:dyDescent="0.25">
      <c r="BH3104" s="60"/>
    </row>
    <row r="3105" spans="60:60" ht="36.75" customHeight="1" x14ac:dyDescent="0.25">
      <c r="BH3105" s="60"/>
    </row>
    <row r="3106" spans="60:60" ht="36.75" customHeight="1" x14ac:dyDescent="0.25">
      <c r="BH3106" s="60"/>
    </row>
    <row r="3107" spans="60:60" ht="36.75" customHeight="1" x14ac:dyDescent="0.25">
      <c r="BH3107" s="60"/>
    </row>
    <row r="3108" spans="60:60" ht="36.75" customHeight="1" x14ac:dyDescent="0.25">
      <c r="BH3108" s="60"/>
    </row>
    <row r="3109" spans="60:60" ht="36.75" customHeight="1" x14ac:dyDescent="0.25">
      <c r="BH3109" s="60"/>
    </row>
    <row r="3110" spans="60:60" ht="36.75" customHeight="1" x14ac:dyDescent="0.25">
      <c r="BH3110" s="60"/>
    </row>
    <row r="3111" spans="60:60" ht="36.75" customHeight="1" x14ac:dyDescent="0.25">
      <c r="BH3111" s="60"/>
    </row>
    <row r="3112" spans="60:60" ht="36.75" customHeight="1" x14ac:dyDescent="0.25">
      <c r="BH3112" s="60"/>
    </row>
    <row r="3113" spans="60:60" ht="36.75" customHeight="1" x14ac:dyDescent="0.25">
      <c r="BH3113" s="60"/>
    </row>
    <row r="3114" spans="60:60" ht="36.75" customHeight="1" x14ac:dyDescent="0.25">
      <c r="BH3114" s="60"/>
    </row>
    <row r="3115" spans="60:60" ht="36.75" customHeight="1" x14ac:dyDescent="0.25">
      <c r="BH3115" s="60"/>
    </row>
    <row r="3116" spans="60:60" ht="36.75" customHeight="1" x14ac:dyDescent="0.25">
      <c r="BH3116" s="60"/>
    </row>
    <row r="3117" spans="60:60" ht="36.75" customHeight="1" x14ac:dyDescent="0.25">
      <c r="BH3117" s="60"/>
    </row>
    <row r="3118" spans="60:60" ht="36.75" customHeight="1" x14ac:dyDescent="0.25">
      <c r="BH3118" s="60"/>
    </row>
    <row r="3119" spans="60:60" ht="36.75" customHeight="1" x14ac:dyDescent="0.25">
      <c r="BH3119" s="60"/>
    </row>
    <row r="3120" spans="60:60" ht="36.75" customHeight="1" x14ac:dyDescent="0.25">
      <c r="BH3120" s="60"/>
    </row>
    <row r="3121" spans="60:60" ht="36.75" customHeight="1" x14ac:dyDescent="0.25">
      <c r="BH3121" s="60"/>
    </row>
    <row r="3122" spans="60:60" ht="36.75" customHeight="1" x14ac:dyDescent="0.25">
      <c r="BH3122" s="60"/>
    </row>
    <row r="3123" spans="60:60" ht="36.75" customHeight="1" x14ac:dyDescent="0.25">
      <c r="BH3123" s="60"/>
    </row>
    <row r="3124" spans="60:60" ht="36.75" customHeight="1" x14ac:dyDescent="0.25">
      <c r="BH3124" s="60"/>
    </row>
    <row r="3125" spans="60:60" ht="36.75" customHeight="1" x14ac:dyDescent="0.25">
      <c r="BH3125" s="60"/>
    </row>
    <row r="3126" spans="60:60" ht="36.75" customHeight="1" x14ac:dyDescent="0.25">
      <c r="BH3126" s="60"/>
    </row>
    <row r="3127" spans="60:60" ht="36.75" customHeight="1" x14ac:dyDescent="0.25">
      <c r="BH3127" s="60"/>
    </row>
    <row r="3128" spans="60:60" ht="36.75" customHeight="1" x14ac:dyDescent="0.25">
      <c r="BH3128" s="60"/>
    </row>
    <row r="3129" spans="60:60" ht="36.75" customHeight="1" x14ac:dyDescent="0.25">
      <c r="BH3129" s="60"/>
    </row>
    <row r="3130" spans="60:60" ht="36.75" customHeight="1" x14ac:dyDescent="0.25">
      <c r="BH3130" s="60"/>
    </row>
    <row r="3131" spans="60:60" ht="36.75" customHeight="1" x14ac:dyDescent="0.25">
      <c r="BH3131" s="60"/>
    </row>
    <row r="3132" spans="60:60" ht="36.75" customHeight="1" x14ac:dyDescent="0.25">
      <c r="BH3132" s="60"/>
    </row>
    <row r="3133" spans="60:60" ht="36.75" customHeight="1" x14ac:dyDescent="0.25">
      <c r="BH3133" s="60"/>
    </row>
    <row r="3134" spans="60:60" ht="36.75" customHeight="1" x14ac:dyDescent="0.25">
      <c r="BH3134" s="60"/>
    </row>
    <row r="3135" spans="60:60" ht="36.75" customHeight="1" x14ac:dyDescent="0.25">
      <c r="BH3135" s="60"/>
    </row>
    <row r="3136" spans="60:60" ht="36.75" customHeight="1" x14ac:dyDescent="0.25">
      <c r="BH3136" s="60"/>
    </row>
    <row r="3137" spans="60:60" ht="36.75" customHeight="1" x14ac:dyDescent="0.25">
      <c r="BH3137" s="60"/>
    </row>
    <row r="3138" spans="60:60" ht="36.75" customHeight="1" x14ac:dyDescent="0.25">
      <c r="BH3138" s="60"/>
    </row>
    <row r="3139" spans="60:60" ht="36.75" customHeight="1" x14ac:dyDescent="0.25">
      <c r="BH3139" s="60"/>
    </row>
    <row r="3140" spans="60:60" ht="36.75" customHeight="1" x14ac:dyDescent="0.25">
      <c r="BH3140" s="60"/>
    </row>
    <row r="3141" spans="60:60" ht="36.75" customHeight="1" x14ac:dyDescent="0.25">
      <c r="BH3141" s="60"/>
    </row>
    <row r="3142" spans="60:60" ht="36.75" customHeight="1" x14ac:dyDescent="0.25">
      <c r="BH3142" s="60"/>
    </row>
    <row r="3143" spans="60:60" ht="36.75" customHeight="1" x14ac:dyDescent="0.25">
      <c r="BH3143" s="60"/>
    </row>
    <row r="3144" spans="60:60" ht="36.75" customHeight="1" x14ac:dyDescent="0.25">
      <c r="BH3144" s="60"/>
    </row>
    <row r="3145" spans="60:60" ht="36.75" customHeight="1" x14ac:dyDescent="0.25">
      <c r="BH3145" s="60"/>
    </row>
    <row r="3146" spans="60:60" ht="36.75" customHeight="1" x14ac:dyDescent="0.25">
      <c r="BH3146" s="60"/>
    </row>
    <row r="3147" spans="60:60" ht="36.75" customHeight="1" x14ac:dyDescent="0.25">
      <c r="BH3147" s="60"/>
    </row>
    <row r="3148" spans="60:60" ht="36.75" customHeight="1" x14ac:dyDescent="0.25">
      <c r="BH3148" s="60"/>
    </row>
    <row r="3149" spans="60:60" ht="36.75" customHeight="1" x14ac:dyDescent="0.25">
      <c r="BH3149" s="60"/>
    </row>
    <row r="3150" spans="60:60" ht="36.75" customHeight="1" x14ac:dyDescent="0.25">
      <c r="BH3150" s="60"/>
    </row>
    <row r="3151" spans="60:60" ht="36.75" customHeight="1" x14ac:dyDescent="0.25">
      <c r="BH3151" s="60"/>
    </row>
    <row r="3152" spans="60:60" ht="36.75" customHeight="1" x14ac:dyDescent="0.25">
      <c r="BH3152" s="60"/>
    </row>
    <row r="3153" spans="60:60" ht="36.75" customHeight="1" x14ac:dyDescent="0.25">
      <c r="BH3153" s="60"/>
    </row>
    <row r="3154" spans="60:60" ht="36.75" customHeight="1" x14ac:dyDescent="0.25">
      <c r="BH3154" s="60"/>
    </row>
    <row r="3155" spans="60:60" ht="36.75" customHeight="1" x14ac:dyDescent="0.25">
      <c r="BH3155" s="60"/>
    </row>
    <row r="3156" spans="60:60" ht="36.75" customHeight="1" x14ac:dyDescent="0.25">
      <c r="BH3156" s="60"/>
    </row>
    <row r="3157" spans="60:60" ht="36.75" customHeight="1" x14ac:dyDescent="0.25">
      <c r="BH3157" s="60"/>
    </row>
    <row r="3158" spans="60:60" ht="36.75" customHeight="1" x14ac:dyDescent="0.25">
      <c r="BH3158" s="60"/>
    </row>
    <row r="3159" spans="60:60" ht="36.75" customHeight="1" x14ac:dyDescent="0.25">
      <c r="BH3159" s="60"/>
    </row>
    <row r="3160" spans="60:60" ht="36.75" customHeight="1" x14ac:dyDescent="0.25">
      <c r="BH3160" s="60"/>
    </row>
    <row r="3161" spans="60:60" ht="36.75" customHeight="1" x14ac:dyDescent="0.25">
      <c r="BH3161" s="60"/>
    </row>
    <row r="3162" spans="60:60" ht="36.75" customHeight="1" x14ac:dyDescent="0.25">
      <c r="BH3162" s="60"/>
    </row>
    <row r="3163" spans="60:60" ht="36.75" customHeight="1" x14ac:dyDescent="0.25">
      <c r="BH3163" s="60"/>
    </row>
    <row r="3164" spans="60:60" ht="36.75" customHeight="1" x14ac:dyDescent="0.25">
      <c r="BH3164" s="60"/>
    </row>
    <row r="3165" spans="60:60" ht="36.75" customHeight="1" x14ac:dyDescent="0.25">
      <c r="BH3165" s="60"/>
    </row>
    <row r="3166" spans="60:60" ht="36.75" customHeight="1" x14ac:dyDescent="0.25">
      <c r="BH3166" s="60"/>
    </row>
    <row r="3167" spans="60:60" ht="36.75" customHeight="1" x14ac:dyDescent="0.25">
      <c r="BH3167" s="60"/>
    </row>
    <row r="3168" spans="60:60" ht="36.75" customHeight="1" x14ac:dyDescent="0.25">
      <c r="BH3168" s="60"/>
    </row>
    <row r="3169" spans="60:60" ht="36.75" customHeight="1" x14ac:dyDescent="0.25">
      <c r="BH3169" s="60"/>
    </row>
    <row r="3170" spans="60:60" ht="36.75" customHeight="1" x14ac:dyDescent="0.25">
      <c r="BH3170" s="60"/>
    </row>
    <row r="3171" spans="60:60" ht="36.75" customHeight="1" x14ac:dyDescent="0.25">
      <c r="BH3171" s="60"/>
    </row>
    <row r="3172" spans="60:60" ht="36.75" customHeight="1" x14ac:dyDescent="0.25">
      <c r="BH3172" s="60"/>
    </row>
    <row r="3173" spans="60:60" ht="36.75" customHeight="1" x14ac:dyDescent="0.25">
      <c r="BH3173" s="60"/>
    </row>
    <row r="3174" spans="60:60" ht="36.75" customHeight="1" x14ac:dyDescent="0.25">
      <c r="BH3174" s="60"/>
    </row>
    <row r="3175" spans="60:60" ht="36.75" customHeight="1" x14ac:dyDescent="0.25">
      <c r="BH3175" s="60"/>
    </row>
    <row r="3176" spans="60:60" ht="36.75" customHeight="1" x14ac:dyDescent="0.25">
      <c r="BH3176" s="60"/>
    </row>
    <row r="3177" spans="60:60" ht="36.75" customHeight="1" x14ac:dyDescent="0.25">
      <c r="BH3177" s="60"/>
    </row>
    <row r="3178" spans="60:60" ht="36.75" customHeight="1" x14ac:dyDescent="0.25">
      <c r="BH3178" s="60"/>
    </row>
    <row r="3179" spans="60:60" ht="36.75" customHeight="1" x14ac:dyDescent="0.25">
      <c r="BH3179" s="60"/>
    </row>
    <row r="3180" spans="60:60" ht="36.75" customHeight="1" x14ac:dyDescent="0.25">
      <c r="BH3180" s="60"/>
    </row>
    <row r="3181" spans="60:60" ht="36.75" customHeight="1" x14ac:dyDescent="0.25">
      <c r="BH3181" s="60"/>
    </row>
    <row r="3182" spans="60:60" ht="36.75" customHeight="1" x14ac:dyDescent="0.25">
      <c r="BH3182" s="60"/>
    </row>
    <row r="3183" spans="60:60" ht="36.75" customHeight="1" x14ac:dyDescent="0.25">
      <c r="BH3183" s="60"/>
    </row>
    <row r="3184" spans="60:60" ht="36.75" customHeight="1" x14ac:dyDescent="0.25">
      <c r="BH3184" s="60"/>
    </row>
    <row r="3185" spans="60:60" ht="36.75" customHeight="1" x14ac:dyDescent="0.25">
      <c r="BH3185" s="60"/>
    </row>
    <row r="3186" spans="60:60" ht="36.75" customHeight="1" x14ac:dyDescent="0.25">
      <c r="BH3186" s="60"/>
    </row>
    <row r="3187" spans="60:60" ht="36.75" customHeight="1" x14ac:dyDescent="0.25">
      <c r="BH3187" s="60"/>
    </row>
    <row r="3188" spans="60:60" ht="36.75" customHeight="1" x14ac:dyDescent="0.25">
      <c r="BH3188" s="60"/>
    </row>
    <row r="3189" spans="60:60" ht="36.75" customHeight="1" x14ac:dyDescent="0.25">
      <c r="BH3189" s="60"/>
    </row>
    <row r="3190" spans="60:60" ht="36.75" customHeight="1" x14ac:dyDescent="0.25">
      <c r="BH3190" s="60"/>
    </row>
    <row r="3191" spans="60:60" ht="36.75" customHeight="1" x14ac:dyDescent="0.25">
      <c r="BH3191" s="60"/>
    </row>
    <row r="3192" spans="60:60" ht="36.75" customHeight="1" x14ac:dyDescent="0.25">
      <c r="BH3192" s="60"/>
    </row>
    <row r="3193" spans="60:60" ht="36.75" customHeight="1" x14ac:dyDescent="0.25">
      <c r="BH3193" s="60"/>
    </row>
    <row r="3194" spans="60:60" ht="36.75" customHeight="1" x14ac:dyDescent="0.25">
      <c r="BH3194" s="60"/>
    </row>
    <row r="3195" spans="60:60" ht="36.75" customHeight="1" x14ac:dyDescent="0.25">
      <c r="BH3195" s="60"/>
    </row>
    <row r="3196" spans="60:60" ht="36.75" customHeight="1" x14ac:dyDescent="0.25">
      <c r="BH3196" s="60"/>
    </row>
    <row r="3197" spans="60:60" ht="36.75" customHeight="1" x14ac:dyDescent="0.25">
      <c r="BH3197" s="60"/>
    </row>
    <row r="3198" spans="60:60" ht="36.75" customHeight="1" x14ac:dyDescent="0.25">
      <c r="BH3198" s="60"/>
    </row>
    <row r="3199" spans="60:60" ht="36.75" customHeight="1" x14ac:dyDescent="0.25">
      <c r="BH3199" s="60"/>
    </row>
    <row r="3200" spans="60:60" ht="36.75" customHeight="1" x14ac:dyDescent="0.25">
      <c r="BH3200" s="60"/>
    </row>
    <row r="3201" spans="60:60" ht="36.75" customHeight="1" x14ac:dyDescent="0.25">
      <c r="BH3201" s="60"/>
    </row>
    <row r="3202" spans="60:60" ht="36.75" customHeight="1" x14ac:dyDescent="0.25">
      <c r="BH3202" s="60"/>
    </row>
    <row r="3203" spans="60:60" ht="36.75" customHeight="1" x14ac:dyDescent="0.25">
      <c r="BH3203" s="60"/>
    </row>
    <row r="3204" spans="60:60" ht="36.75" customHeight="1" x14ac:dyDescent="0.25">
      <c r="BH3204" s="60"/>
    </row>
    <row r="3205" spans="60:60" ht="36.75" customHeight="1" x14ac:dyDescent="0.25">
      <c r="BH3205" s="60"/>
    </row>
    <row r="3206" spans="60:60" ht="36.75" customHeight="1" x14ac:dyDescent="0.25">
      <c r="BH3206" s="60"/>
    </row>
    <row r="3207" spans="60:60" ht="36.75" customHeight="1" x14ac:dyDescent="0.25">
      <c r="BH3207" s="60"/>
    </row>
    <row r="3208" spans="60:60" ht="36.75" customHeight="1" x14ac:dyDescent="0.25">
      <c r="BH3208" s="60"/>
    </row>
    <row r="3209" spans="60:60" ht="36.75" customHeight="1" x14ac:dyDescent="0.25">
      <c r="BH3209" s="60"/>
    </row>
    <row r="3210" spans="60:60" ht="36.75" customHeight="1" x14ac:dyDescent="0.25">
      <c r="BH3210" s="60"/>
    </row>
    <row r="3211" spans="60:60" ht="36.75" customHeight="1" x14ac:dyDescent="0.25">
      <c r="BH3211" s="60"/>
    </row>
    <row r="3212" spans="60:60" ht="36.75" customHeight="1" x14ac:dyDescent="0.25">
      <c r="BH3212" s="60"/>
    </row>
    <row r="3213" spans="60:60" ht="36.75" customHeight="1" x14ac:dyDescent="0.25">
      <c r="BH3213" s="60"/>
    </row>
    <row r="3214" spans="60:60" ht="36.75" customHeight="1" x14ac:dyDescent="0.25">
      <c r="BH3214" s="60"/>
    </row>
    <row r="3215" spans="60:60" ht="36.75" customHeight="1" x14ac:dyDescent="0.25">
      <c r="BH3215" s="60"/>
    </row>
    <row r="3216" spans="60:60" ht="36.75" customHeight="1" x14ac:dyDescent="0.25">
      <c r="BH3216" s="60"/>
    </row>
    <row r="3217" spans="60:60" ht="36.75" customHeight="1" x14ac:dyDescent="0.25">
      <c r="BH3217" s="60"/>
    </row>
    <row r="3218" spans="60:60" ht="36.75" customHeight="1" x14ac:dyDescent="0.25">
      <c r="BH3218" s="60"/>
    </row>
    <row r="3219" spans="60:60" ht="36.75" customHeight="1" x14ac:dyDescent="0.25">
      <c r="BH3219" s="60"/>
    </row>
    <row r="3220" spans="60:60" ht="36.75" customHeight="1" x14ac:dyDescent="0.25">
      <c r="BH3220" s="60"/>
    </row>
    <row r="3221" spans="60:60" ht="36.75" customHeight="1" x14ac:dyDescent="0.25">
      <c r="BH3221" s="60"/>
    </row>
    <row r="3222" spans="60:60" ht="36.75" customHeight="1" x14ac:dyDescent="0.25">
      <c r="BH3222" s="60"/>
    </row>
    <row r="3223" spans="60:60" ht="36.75" customHeight="1" x14ac:dyDescent="0.25">
      <c r="BH3223" s="60"/>
    </row>
    <row r="3224" spans="60:60" ht="36.75" customHeight="1" x14ac:dyDescent="0.25">
      <c r="BH3224" s="60"/>
    </row>
    <row r="3225" spans="60:60" ht="36.75" customHeight="1" x14ac:dyDescent="0.25">
      <c r="BH3225" s="60"/>
    </row>
    <row r="3226" spans="60:60" ht="36.75" customHeight="1" x14ac:dyDescent="0.25">
      <c r="BH3226" s="60"/>
    </row>
    <row r="3227" spans="60:60" ht="36.75" customHeight="1" x14ac:dyDescent="0.25">
      <c r="BH3227" s="60"/>
    </row>
    <row r="3228" spans="60:60" ht="36.75" customHeight="1" x14ac:dyDescent="0.25">
      <c r="BH3228" s="60"/>
    </row>
    <row r="3229" spans="60:60" ht="36.75" customHeight="1" x14ac:dyDescent="0.25">
      <c r="BH3229" s="60"/>
    </row>
    <row r="3230" spans="60:60" ht="36.75" customHeight="1" x14ac:dyDescent="0.25">
      <c r="BH3230" s="60"/>
    </row>
    <row r="3231" spans="60:60" ht="36.75" customHeight="1" x14ac:dyDescent="0.25">
      <c r="BH3231" s="60"/>
    </row>
    <row r="3232" spans="60:60" ht="36.75" customHeight="1" x14ac:dyDescent="0.25">
      <c r="BH3232" s="60"/>
    </row>
    <row r="3233" spans="60:60" ht="36.75" customHeight="1" x14ac:dyDescent="0.25">
      <c r="BH3233" s="60"/>
    </row>
    <row r="3234" spans="60:60" ht="36.75" customHeight="1" x14ac:dyDescent="0.25">
      <c r="BH3234" s="60"/>
    </row>
    <row r="3235" spans="60:60" ht="36.75" customHeight="1" x14ac:dyDescent="0.25">
      <c r="BH3235" s="60"/>
    </row>
    <row r="3236" spans="60:60" ht="36.75" customHeight="1" x14ac:dyDescent="0.25">
      <c r="BH3236" s="60"/>
    </row>
    <row r="3237" spans="60:60" ht="36.75" customHeight="1" x14ac:dyDescent="0.25">
      <c r="BH3237" s="60"/>
    </row>
    <row r="3238" spans="60:60" ht="36.75" customHeight="1" x14ac:dyDescent="0.25">
      <c r="BH3238" s="60"/>
    </row>
    <row r="3239" spans="60:60" ht="36.75" customHeight="1" x14ac:dyDescent="0.25">
      <c r="BH3239" s="60"/>
    </row>
    <row r="3240" spans="60:60" ht="36.75" customHeight="1" x14ac:dyDescent="0.25">
      <c r="BH3240" s="60"/>
    </row>
    <row r="3241" spans="60:60" ht="36.75" customHeight="1" x14ac:dyDescent="0.25">
      <c r="BH3241" s="60"/>
    </row>
    <row r="3242" spans="60:60" ht="36.75" customHeight="1" x14ac:dyDescent="0.25">
      <c r="BH3242" s="60"/>
    </row>
    <row r="3243" spans="60:60" ht="36.75" customHeight="1" x14ac:dyDescent="0.25">
      <c r="BH3243" s="60"/>
    </row>
    <row r="3244" spans="60:60" ht="36.75" customHeight="1" x14ac:dyDescent="0.25">
      <c r="BH3244" s="60"/>
    </row>
    <row r="3245" spans="60:60" ht="36.75" customHeight="1" x14ac:dyDescent="0.25">
      <c r="BH3245" s="60"/>
    </row>
    <row r="3246" spans="60:60" ht="36.75" customHeight="1" x14ac:dyDescent="0.25">
      <c r="BH3246" s="60"/>
    </row>
    <row r="3247" spans="60:60" ht="36.75" customHeight="1" x14ac:dyDescent="0.25">
      <c r="BH3247" s="60"/>
    </row>
    <row r="3248" spans="60:60" ht="36.75" customHeight="1" x14ac:dyDescent="0.25">
      <c r="BH3248" s="60"/>
    </row>
    <row r="3249" spans="60:60" ht="36.75" customHeight="1" x14ac:dyDescent="0.25">
      <c r="BH3249" s="60"/>
    </row>
    <row r="3250" spans="60:60" ht="36.75" customHeight="1" x14ac:dyDescent="0.25">
      <c r="BH3250" s="60"/>
    </row>
    <row r="3251" spans="60:60" ht="36.75" customHeight="1" x14ac:dyDescent="0.25">
      <c r="BH3251" s="60"/>
    </row>
    <row r="3252" spans="60:60" ht="36.75" customHeight="1" x14ac:dyDescent="0.25">
      <c r="BH3252" s="60"/>
    </row>
    <row r="3253" spans="60:60" ht="36.75" customHeight="1" x14ac:dyDescent="0.25">
      <c r="BH3253" s="60"/>
    </row>
    <row r="3254" spans="60:60" ht="36.75" customHeight="1" x14ac:dyDescent="0.25">
      <c r="BH3254" s="60"/>
    </row>
    <row r="3255" spans="60:60" ht="36.75" customHeight="1" x14ac:dyDescent="0.25">
      <c r="BH3255" s="60"/>
    </row>
    <row r="3256" spans="60:60" ht="36.75" customHeight="1" x14ac:dyDescent="0.25">
      <c r="BH3256" s="60"/>
    </row>
    <row r="3257" spans="60:60" ht="36.75" customHeight="1" x14ac:dyDescent="0.25">
      <c r="BH3257" s="60"/>
    </row>
    <row r="3258" spans="60:60" ht="36.75" customHeight="1" x14ac:dyDescent="0.25">
      <c r="BH3258" s="60"/>
    </row>
    <row r="3259" spans="60:60" ht="36.75" customHeight="1" x14ac:dyDescent="0.25">
      <c r="BH3259" s="60"/>
    </row>
    <row r="3260" spans="60:60" ht="36.75" customHeight="1" x14ac:dyDescent="0.25">
      <c r="BH3260" s="60"/>
    </row>
    <row r="3261" spans="60:60" ht="36.75" customHeight="1" x14ac:dyDescent="0.25">
      <c r="BH3261" s="60"/>
    </row>
    <row r="3262" spans="60:60" ht="36.75" customHeight="1" x14ac:dyDescent="0.25">
      <c r="BH3262" s="60"/>
    </row>
    <row r="3263" spans="60:60" ht="36.75" customHeight="1" x14ac:dyDescent="0.25">
      <c r="BH3263" s="60"/>
    </row>
    <row r="3264" spans="60:60" ht="36.75" customHeight="1" x14ac:dyDescent="0.25">
      <c r="BH3264" s="60"/>
    </row>
    <row r="3265" spans="60:60" ht="36.75" customHeight="1" x14ac:dyDescent="0.25">
      <c r="BH3265" s="60"/>
    </row>
    <row r="3266" spans="60:60" ht="36.75" customHeight="1" x14ac:dyDescent="0.25">
      <c r="BH3266" s="60"/>
    </row>
    <row r="3267" spans="60:60" ht="36.75" customHeight="1" x14ac:dyDescent="0.25">
      <c r="BH3267" s="60"/>
    </row>
    <row r="3268" spans="60:60" ht="36.75" customHeight="1" x14ac:dyDescent="0.25">
      <c r="BH3268" s="60"/>
    </row>
    <row r="3269" spans="60:60" ht="36.75" customHeight="1" x14ac:dyDescent="0.25">
      <c r="BH3269" s="60"/>
    </row>
    <row r="3270" spans="60:60" ht="36.75" customHeight="1" x14ac:dyDescent="0.25">
      <c r="BH3270" s="60"/>
    </row>
    <row r="3271" spans="60:60" ht="36.75" customHeight="1" x14ac:dyDescent="0.25">
      <c r="BH3271" s="60"/>
    </row>
    <row r="3272" spans="60:60" ht="36.75" customHeight="1" x14ac:dyDescent="0.25">
      <c r="BH3272" s="60"/>
    </row>
    <row r="3273" spans="60:60" ht="36.75" customHeight="1" x14ac:dyDescent="0.25">
      <c r="BH3273" s="60"/>
    </row>
    <row r="3274" spans="60:60" ht="36.75" customHeight="1" x14ac:dyDescent="0.25">
      <c r="BH3274" s="60"/>
    </row>
    <row r="3275" spans="60:60" ht="36.75" customHeight="1" x14ac:dyDescent="0.25">
      <c r="BH3275" s="60"/>
    </row>
    <row r="3276" spans="60:60" ht="36.75" customHeight="1" x14ac:dyDescent="0.25">
      <c r="BH3276" s="60"/>
    </row>
    <row r="3277" spans="60:60" ht="36.75" customHeight="1" x14ac:dyDescent="0.25">
      <c r="BH3277" s="60"/>
    </row>
    <row r="3278" spans="60:60" ht="36.75" customHeight="1" x14ac:dyDescent="0.25">
      <c r="BH3278" s="60"/>
    </row>
    <row r="3279" spans="60:60" ht="36.75" customHeight="1" x14ac:dyDescent="0.25">
      <c r="BH3279" s="60"/>
    </row>
    <row r="3280" spans="60:60" ht="36.75" customHeight="1" x14ac:dyDescent="0.25">
      <c r="BH3280" s="60"/>
    </row>
    <row r="3281" spans="60:60" ht="36.75" customHeight="1" x14ac:dyDescent="0.25">
      <c r="BH3281" s="60"/>
    </row>
    <row r="3282" spans="60:60" ht="36.75" customHeight="1" x14ac:dyDescent="0.25">
      <c r="BH3282" s="60"/>
    </row>
    <row r="3283" spans="60:60" ht="36.75" customHeight="1" x14ac:dyDescent="0.25">
      <c r="BH3283" s="60"/>
    </row>
    <row r="3284" spans="60:60" ht="36.75" customHeight="1" x14ac:dyDescent="0.25">
      <c r="BH3284" s="60"/>
    </row>
    <row r="3285" spans="60:60" ht="36.75" customHeight="1" x14ac:dyDescent="0.25">
      <c r="BH3285" s="60"/>
    </row>
    <row r="3286" spans="60:60" ht="36.75" customHeight="1" x14ac:dyDescent="0.25">
      <c r="BH3286" s="60"/>
    </row>
    <row r="3287" spans="60:60" ht="36.75" customHeight="1" x14ac:dyDescent="0.25">
      <c r="BH3287" s="60"/>
    </row>
    <row r="3288" spans="60:60" ht="36.75" customHeight="1" x14ac:dyDescent="0.25">
      <c r="BH3288" s="60"/>
    </row>
    <row r="3289" spans="60:60" ht="36.75" customHeight="1" x14ac:dyDescent="0.25">
      <c r="BH3289" s="60"/>
    </row>
    <row r="3290" spans="60:60" ht="36.75" customHeight="1" x14ac:dyDescent="0.25">
      <c r="BH3290" s="60"/>
    </row>
    <row r="3291" spans="60:60" ht="36.75" customHeight="1" x14ac:dyDescent="0.25">
      <c r="BH3291" s="60"/>
    </row>
    <row r="3292" spans="60:60" ht="36.75" customHeight="1" x14ac:dyDescent="0.25">
      <c r="BH3292" s="60"/>
    </row>
    <row r="3293" spans="60:60" ht="36.75" customHeight="1" x14ac:dyDescent="0.25">
      <c r="BH3293" s="60"/>
    </row>
    <row r="3294" spans="60:60" ht="36.75" customHeight="1" x14ac:dyDescent="0.25">
      <c r="BH3294" s="60"/>
    </row>
    <row r="3295" spans="60:60" ht="36.75" customHeight="1" x14ac:dyDescent="0.25">
      <c r="BH3295" s="60"/>
    </row>
    <row r="3296" spans="60:60" ht="36.75" customHeight="1" x14ac:dyDescent="0.25">
      <c r="BH3296" s="60"/>
    </row>
    <row r="3297" spans="60:60" ht="36.75" customHeight="1" x14ac:dyDescent="0.25">
      <c r="BH3297" s="60"/>
    </row>
    <row r="3298" spans="60:60" ht="36.75" customHeight="1" x14ac:dyDescent="0.25">
      <c r="BH3298" s="60"/>
    </row>
    <row r="3299" spans="60:60" ht="36.75" customHeight="1" x14ac:dyDescent="0.25">
      <c r="BH3299" s="60"/>
    </row>
    <row r="3300" spans="60:60" ht="36.75" customHeight="1" x14ac:dyDescent="0.25">
      <c r="BH3300" s="60"/>
    </row>
    <row r="3301" spans="60:60" ht="36.75" customHeight="1" x14ac:dyDescent="0.25">
      <c r="BH3301" s="60"/>
    </row>
    <row r="3302" spans="60:60" ht="36.75" customHeight="1" x14ac:dyDescent="0.25">
      <c r="BH3302" s="60"/>
    </row>
    <row r="3303" spans="60:60" ht="36.75" customHeight="1" x14ac:dyDescent="0.25">
      <c r="BH3303" s="60"/>
    </row>
    <row r="3304" spans="60:60" ht="36.75" customHeight="1" x14ac:dyDescent="0.25">
      <c r="BH3304" s="60"/>
    </row>
    <row r="3305" spans="60:60" ht="36.75" customHeight="1" x14ac:dyDescent="0.25">
      <c r="BH3305" s="60"/>
    </row>
    <row r="3306" spans="60:60" ht="36.75" customHeight="1" x14ac:dyDescent="0.25">
      <c r="BH3306" s="60"/>
    </row>
    <row r="3307" spans="60:60" ht="36.75" customHeight="1" x14ac:dyDescent="0.25">
      <c r="BH3307" s="60"/>
    </row>
    <row r="3308" spans="60:60" ht="36.75" customHeight="1" x14ac:dyDescent="0.25">
      <c r="BH3308" s="60"/>
    </row>
    <row r="3309" spans="60:60" ht="36.75" customHeight="1" x14ac:dyDescent="0.25">
      <c r="BH3309" s="60"/>
    </row>
    <row r="3310" spans="60:60" ht="36.75" customHeight="1" x14ac:dyDescent="0.25">
      <c r="BH3310" s="60"/>
    </row>
    <row r="3311" spans="60:60" ht="36.75" customHeight="1" x14ac:dyDescent="0.25">
      <c r="BH3311" s="60"/>
    </row>
    <row r="3312" spans="60:60" ht="36.75" customHeight="1" x14ac:dyDescent="0.25">
      <c r="BH3312" s="60"/>
    </row>
    <row r="3313" spans="60:60" ht="36.75" customHeight="1" x14ac:dyDescent="0.25">
      <c r="BH3313" s="60"/>
    </row>
    <row r="3314" spans="60:60" ht="36.75" customHeight="1" x14ac:dyDescent="0.25">
      <c r="BH3314" s="60"/>
    </row>
    <row r="3315" spans="60:60" ht="36.75" customHeight="1" x14ac:dyDescent="0.25">
      <c r="BH3315" s="60"/>
    </row>
    <row r="3316" spans="60:60" ht="36.75" customHeight="1" x14ac:dyDescent="0.25">
      <c r="BH3316" s="60"/>
    </row>
    <row r="3317" spans="60:60" ht="36.75" customHeight="1" x14ac:dyDescent="0.25">
      <c r="BH3317" s="60"/>
    </row>
    <row r="3318" spans="60:60" ht="36.75" customHeight="1" x14ac:dyDescent="0.25">
      <c r="BH3318" s="60"/>
    </row>
    <row r="3319" spans="60:60" ht="36.75" customHeight="1" x14ac:dyDescent="0.25">
      <c r="BH3319" s="60"/>
    </row>
    <row r="3320" spans="60:60" ht="36.75" customHeight="1" x14ac:dyDescent="0.25">
      <c r="BH3320" s="60"/>
    </row>
    <row r="3321" spans="60:60" ht="36.75" customHeight="1" x14ac:dyDescent="0.25">
      <c r="BH3321" s="60"/>
    </row>
    <row r="3322" spans="60:60" ht="36.75" customHeight="1" x14ac:dyDescent="0.25">
      <c r="BH3322" s="60"/>
    </row>
    <row r="3323" spans="60:60" ht="36.75" customHeight="1" x14ac:dyDescent="0.25">
      <c r="BH3323" s="60"/>
    </row>
    <row r="3324" spans="60:60" ht="36.75" customHeight="1" x14ac:dyDescent="0.25">
      <c r="BH3324" s="60"/>
    </row>
    <row r="3325" spans="60:60" ht="36.75" customHeight="1" x14ac:dyDescent="0.25">
      <c r="BH3325" s="60"/>
    </row>
    <row r="3326" spans="60:60" ht="36.75" customHeight="1" x14ac:dyDescent="0.25">
      <c r="BH3326" s="60"/>
    </row>
    <row r="3327" spans="60:60" ht="36.75" customHeight="1" x14ac:dyDescent="0.25">
      <c r="BH3327" s="60"/>
    </row>
    <row r="3328" spans="60:60" ht="36.75" customHeight="1" x14ac:dyDescent="0.25">
      <c r="BH3328" s="60"/>
    </row>
    <row r="3329" spans="60:60" ht="36.75" customHeight="1" x14ac:dyDescent="0.25">
      <c r="BH3329" s="60"/>
    </row>
    <row r="3330" spans="60:60" ht="36.75" customHeight="1" x14ac:dyDescent="0.25">
      <c r="BH3330" s="60"/>
    </row>
    <row r="3331" spans="60:60" ht="36.75" customHeight="1" x14ac:dyDescent="0.25">
      <c r="BH3331" s="60"/>
    </row>
    <row r="3332" spans="60:60" ht="36.75" customHeight="1" x14ac:dyDescent="0.25">
      <c r="BH3332" s="60"/>
    </row>
    <row r="3333" spans="60:60" ht="36.75" customHeight="1" x14ac:dyDescent="0.25">
      <c r="BH3333" s="60"/>
    </row>
    <row r="3334" spans="60:60" ht="36.75" customHeight="1" x14ac:dyDescent="0.25">
      <c r="BH3334" s="60"/>
    </row>
    <row r="3335" spans="60:60" ht="36.75" customHeight="1" x14ac:dyDescent="0.25">
      <c r="BH3335" s="60"/>
    </row>
    <row r="3336" spans="60:60" ht="36.75" customHeight="1" x14ac:dyDescent="0.25">
      <c r="BH3336" s="60"/>
    </row>
    <row r="3337" spans="60:60" ht="36.75" customHeight="1" x14ac:dyDescent="0.25">
      <c r="BH3337" s="60"/>
    </row>
    <row r="3338" spans="60:60" ht="36.75" customHeight="1" x14ac:dyDescent="0.25">
      <c r="BH3338" s="60"/>
    </row>
    <row r="3339" spans="60:60" ht="36.75" customHeight="1" x14ac:dyDescent="0.25">
      <c r="BH3339" s="60"/>
    </row>
    <row r="3340" spans="60:60" ht="36.75" customHeight="1" x14ac:dyDescent="0.25">
      <c r="BH3340" s="60"/>
    </row>
    <row r="3341" spans="60:60" ht="36.75" customHeight="1" x14ac:dyDescent="0.25">
      <c r="BH3341" s="60"/>
    </row>
    <row r="3342" spans="60:60" ht="36.75" customHeight="1" x14ac:dyDescent="0.25">
      <c r="BH3342" s="60"/>
    </row>
    <row r="3343" spans="60:60" ht="36.75" customHeight="1" x14ac:dyDescent="0.25">
      <c r="BH3343" s="60"/>
    </row>
    <row r="3344" spans="60:60" ht="36.75" customHeight="1" x14ac:dyDescent="0.25">
      <c r="BH3344" s="60"/>
    </row>
    <row r="3345" spans="60:60" ht="36.75" customHeight="1" x14ac:dyDescent="0.25">
      <c r="BH3345" s="60"/>
    </row>
    <row r="3346" spans="60:60" ht="36.75" customHeight="1" x14ac:dyDescent="0.25">
      <c r="BH3346" s="60"/>
    </row>
    <row r="3347" spans="60:60" ht="36.75" customHeight="1" x14ac:dyDescent="0.25">
      <c r="BH3347" s="60"/>
    </row>
    <row r="3348" spans="60:60" ht="36.75" customHeight="1" x14ac:dyDescent="0.25">
      <c r="BH3348" s="60"/>
    </row>
    <row r="3349" spans="60:60" ht="36.75" customHeight="1" x14ac:dyDescent="0.25">
      <c r="BH3349" s="60"/>
    </row>
    <row r="3350" spans="60:60" ht="36.75" customHeight="1" x14ac:dyDescent="0.25">
      <c r="BH3350" s="60"/>
    </row>
    <row r="3351" spans="60:60" ht="36.75" customHeight="1" x14ac:dyDescent="0.25">
      <c r="BH3351" s="60"/>
    </row>
    <row r="3352" spans="60:60" ht="36.75" customHeight="1" x14ac:dyDescent="0.25">
      <c r="BH3352" s="60"/>
    </row>
    <row r="3353" spans="60:60" ht="36.75" customHeight="1" x14ac:dyDescent="0.25">
      <c r="BH3353" s="60"/>
    </row>
    <row r="3354" spans="60:60" ht="36.75" customHeight="1" x14ac:dyDescent="0.25">
      <c r="BH3354" s="60"/>
    </row>
    <row r="3355" spans="60:60" ht="36.75" customHeight="1" x14ac:dyDescent="0.25">
      <c r="BH3355" s="60"/>
    </row>
    <row r="3356" spans="60:60" ht="36.75" customHeight="1" x14ac:dyDescent="0.25">
      <c r="BH3356" s="60"/>
    </row>
    <row r="3357" spans="60:60" ht="36.75" customHeight="1" x14ac:dyDescent="0.25">
      <c r="BH3357" s="60"/>
    </row>
    <row r="3358" spans="60:60" ht="36.75" customHeight="1" x14ac:dyDescent="0.25">
      <c r="BH3358" s="60"/>
    </row>
    <row r="3359" spans="60:60" ht="36.75" customHeight="1" x14ac:dyDescent="0.25">
      <c r="BH3359" s="60"/>
    </row>
    <row r="3360" spans="60:60" ht="36.75" customHeight="1" x14ac:dyDescent="0.25">
      <c r="BH3360" s="60"/>
    </row>
    <row r="3361" spans="60:60" ht="36.75" customHeight="1" x14ac:dyDescent="0.25">
      <c r="BH3361" s="60"/>
    </row>
    <row r="3362" spans="60:60" ht="36.75" customHeight="1" x14ac:dyDescent="0.25">
      <c r="BH3362" s="60"/>
    </row>
    <row r="3363" spans="60:60" ht="36.75" customHeight="1" x14ac:dyDescent="0.25">
      <c r="BH3363" s="60"/>
    </row>
    <row r="3364" spans="60:60" ht="36.75" customHeight="1" x14ac:dyDescent="0.25">
      <c r="BH3364" s="60"/>
    </row>
    <row r="3365" spans="60:60" ht="36.75" customHeight="1" x14ac:dyDescent="0.25">
      <c r="BH3365" s="60"/>
    </row>
    <row r="3366" spans="60:60" ht="36.75" customHeight="1" x14ac:dyDescent="0.25">
      <c r="BH3366" s="60"/>
    </row>
    <row r="3367" spans="60:60" ht="36.75" customHeight="1" x14ac:dyDescent="0.25">
      <c r="BH3367" s="60"/>
    </row>
    <row r="3368" spans="60:60" ht="36.75" customHeight="1" x14ac:dyDescent="0.25">
      <c r="BH3368" s="60"/>
    </row>
    <row r="3369" spans="60:60" ht="36.75" customHeight="1" x14ac:dyDescent="0.25">
      <c r="BH3369" s="60"/>
    </row>
    <row r="3370" spans="60:60" ht="36.75" customHeight="1" x14ac:dyDescent="0.25">
      <c r="BH3370" s="60"/>
    </row>
    <row r="3371" spans="60:60" ht="36.75" customHeight="1" x14ac:dyDescent="0.25">
      <c r="BH3371" s="60"/>
    </row>
    <row r="3372" spans="60:60" ht="36.75" customHeight="1" x14ac:dyDescent="0.25">
      <c r="BH3372" s="60"/>
    </row>
    <row r="3373" spans="60:60" ht="36.75" customHeight="1" x14ac:dyDescent="0.25">
      <c r="BH3373" s="60"/>
    </row>
    <row r="3374" spans="60:60" ht="36.75" customHeight="1" x14ac:dyDescent="0.25">
      <c r="BH3374" s="60"/>
    </row>
    <row r="3375" spans="60:60" ht="36.75" customHeight="1" x14ac:dyDescent="0.25">
      <c r="BH3375" s="60"/>
    </row>
    <row r="3376" spans="60:60" ht="36.75" customHeight="1" x14ac:dyDescent="0.25">
      <c r="BH3376" s="60"/>
    </row>
    <row r="3377" spans="60:60" ht="36.75" customHeight="1" x14ac:dyDescent="0.25">
      <c r="BH3377" s="60"/>
    </row>
    <row r="3378" spans="60:60" ht="36.75" customHeight="1" x14ac:dyDescent="0.25">
      <c r="BH3378" s="60"/>
    </row>
    <row r="3379" spans="60:60" ht="36.75" customHeight="1" x14ac:dyDescent="0.25">
      <c r="BH3379" s="60"/>
    </row>
    <row r="3380" spans="60:60" ht="36.75" customHeight="1" x14ac:dyDescent="0.25">
      <c r="BH3380" s="60"/>
    </row>
    <row r="3381" spans="60:60" ht="36.75" customHeight="1" x14ac:dyDescent="0.25">
      <c r="BH3381" s="60"/>
    </row>
    <row r="3382" spans="60:60" ht="36.75" customHeight="1" x14ac:dyDescent="0.25">
      <c r="BH3382" s="60"/>
    </row>
    <row r="3383" spans="60:60" ht="36.75" customHeight="1" x14ac:dyDescent="0.25">
      <c r="BH3383" s="60"/>
    </row>
    <row r="3384" spans="60:60" ht="36.75" customHeight="1" x14ac:dyDescent="0.25">
      <c r="BH3384" s="60"/>
    </row>
    <row r="3385" spans="60:60" ht="36.75" customHeight="1" x14ac:dyDescent="0.25">
      <c r="BH3385" s="60"/>
    </row>
    <row r="3386" spans="60:60" ht="36.75" customHeight="1" x14ac:dyDescent="0.25">
      <c r="BH3386" s="60"/>
    </row>
    <row r="3387" spans="60:60" ht="36.75" customHeight="1" x14ac:dyDescent="0.25">
      <c r="BH3387" s="60"/>
    </row>
    <row r="3388" spans="60:60" ht="36.75" customHeight="1" x14ac:dyDescent="0.25">
      <c r="BH3388" s="60"/>
    </row>
    <row r="3389" spans="60:60" ht="36.75" customHeight="1" x14ac:dyDescent="0.25">
      <c r="BH3389" s="60"/>
    </row>
    <row r="3390" spans="60:60" ht="36.75" customHeight="1" x14ac:dyDescent="0.25">
      <c r="BH3390" s="60"/>
    </row>
    <row r="3391" spans="60:60" ht="36.75" customHeight="1" x14ac:dyDescent="0.25">
      <c r="BH3391" s="60"/>
    </row>
    <row r="3392" spans="60:60" ht="36.75" customHeight="1" x14ac:dyDescent="0.25">
      <c r="BH3392" s="60"/>
    </row>
    <row r="3393" spans="60:60" ht="36.75" customHeight="1" x14ac:dyDescent="0.25">
      <c r="BH3393" s="60"/>
    </row>
    <row r="3394" spans="60:60" ht="36.75" customHeight="1" x14ac:dyDescent="0.25">
      <c r="BH3394" s="60"/>
    </row>
    <row r="3395" spans="60:60" ht="36.75" customHeight="1" x14ac:dyDescent="0.25">
      <c r="BH3395" s="60"/>
    </row>
    <row r="3396" spans="60:60" ht="36.75" customHeight="1" x14ac:dyDescent="0.25">
      <c r="BH3396" s="60"/>
    </row>
    <row r="3397" spans="60:60" ht="36.75" customHeight="1" x14ac:dyDescent="0.25">
      <c r="BH3397" s="60"/>
    </row>
    <row r="3398" spans="60:60" ht="36.75" customHeight="1" x14ac:dyDescent="0.25">
      <c r="BH3398" s="60"/>
    </row>
    <row r="3399" spans="60:60" ht="36.75" customHeight="1" x14ac:dyDescent="0.25">
      <c r="BH3399" s="60"/>
    </row>
    <row r="3400" spans="60:60" ht="36.75" customHeight="1" x14ac:dyDescent="0.25">
      <c r="BH3400" s="60"/>
    </row>
    <row r="3401" spans="60:60" ht="36.75" customHeight="1" x14ac:dyDescent="0.25">
      <c r="BH3401" s="60"/>
    </row>
    <row r="3402" spans="60:60" ht="36.75" customHeight="1" x14ac:dyDescent="0.25">
      <c r="BH3402" s="60"/>
    </row>
    <row r="3403" spans="60:60" ht="36.75" customHeight="1" x14ac:dyDescent="0.25">
      <c r="BH3403" s="60"/>
    </row>
    <row r="3404" spans="60:60" ht="36.75" customHeight="1" x14ac:dyDescent="0.25">
      <c r="BH3404" s="60"/>
    </row>
    <row r="3405" spans="60:60" ht="36.75" customHeight="1" x14ac:dyDescent="0.25">
      <c r="BH3405" s="60"/>
    </row>
    <row r="3406" spans="60:60" ht="36.75" customHeight="1" x14ac:dyDescent="0.25">
      <c r="BH3406" s="60"/>
    </row>
    <row r="3407" spans="60:60" ht="36.75" customHeight="1" x14ac:dyDescent="0.25">
      <c r="BH3407" s="60"/>
    </row>
    <row r="3408" spans="60:60" ht="36.75" customHeight="1" x14ac:dyDescent="0.25">
      <c r="BH3408" s="60"/>
    </row>
    <row r="3409" spans="60:60" ht="36.75" customHeight="1" x14ac:dyDescent="0.25">
      <c r="BH3409" s="60"/>
    </row>
    <row r="3410" spans="60:60" ht="36.75" customHeight="1" x14ac:dyDescent="0.25">
      <c r="BH3410" s="60"/>
    </row>
    <row r="3411" spans="60:60" ht="36.75" customHeight="1" x14ac:dyDescent="0.25">
      <c r="BH3411" s="60"/>
    </row>
    <row r="3412" spans="60:60" ht="36.75" customHeight="1" x14ac:dyDescent="0.25">
      <c r="BH3412" s="60"/>
    </row>
    <row r="3413" spans="60:60" ht="36.75" customHeight="1" x14ac:dyDescent="0.25">
      <c r="BH3413" s="60"/>
    </row>
    <row r="3414" spans="60:60" ht="36.75" customHeight="1" x14ac:dyDescent="0.25">
      <c r="BH3414" s="60"/>
    </row>
    <row r="3415" spans="60:60" ht="36.75" customHeight="1" x14ac:dyDescent="0.25">
      <c r="BH3415" s="60"/>
    </row>
    <row r="3416" spans="60:60" ht="36.75" customHeight="1" x14ac:dyDescent="0.25">
      <c r="BH3416" s="60"/>
    </row>
    <row r="3417" spans="60:60" ht="36.75" customHeight="1" x14ac:dyDescent="0.25">
      <c r="BH3417" s="60"/>
    </row>
    <row r="3418" spans="60:60" ht="36.75" customHeight="1" x14ac:dyDescent="0.25">
      <c r="BH3418" s="60"/>
    </row>
    <row r="3419" spans="60:60" ht="36.75" customHeight="1" x14ac:dyDescent="0.25">
      <c r="BH3419" s="60"/>
    </row>
    <row r="3420" spans="60:60" ht="36.75" customHeight="1" x14ac:dyDescent="0.25">
      <c r="BH3420" s="60"/>
    </row>
    <row r="3421" spans="60:60" ht="36.75" customHeight="1" x14ac:dyDescent="0.25">
      <c r="BH3421" s="60"/>
    </row>
    <row r="3422" spans="60:60" ht="36.75" customHeight="1" x14ac:dyDescent="0.25">
      <c r="BH3422" s="60"/>
    </row>
    <row r="3423" spans="60:60" ht="36.75" customHeight="1" x14ac:dyDescent="0.25">
      <c r="BH3423" s="60"/>
    </row>
    <row r="3424" spans="60:60" ht="36.75" customHeight="1" x14ac:dyDescent="0.25">
      <c r="BH3424" s="60"/>
    </row>
    <row r="3425" spans="60:60" ht="36.75" customHeight="1" x14ac:dyDescent="0.25">
      <c r="BH3425" s="60"/>
    </row>
    <row r="3426" spans="60:60" ht="36.75" customHeight="1" x14ac:dyDescent="0.25">
      <c r="BH3426" s="60"/>
    </row>
    <row r="3427" spans="60:60" ht="36.75" customHeight="1" x14ac:dyDescent="0.25">
      <c r="BH3427" s="60"/>
    </row>
    <row r="3428" spans="60:60" ht="36.75" customHeight="1" x14ac:dyDescent="0.25">
      <c r="BH3428" s="60"/>
    </row>
    <row r="3429" spans="60:60" ht="36.75" customHeight="1" x14ac:dyDescent="0.25">
      <c r="BH3429" s="60"/>
    </row>
    <row r="3430" spans="60:60" ht="36.75" customHeight="1" x14ac:dyDescent="0.25">
      <c r="BH3430" s="60"/>
    </row>
    <row r="3431" spans="60:60" ht="36.75" customHeight="1" x14ac:dyDescent="0.25">
      <c r="BH3431" s="60"/>
    </row>
    <row r="3432" spans="60:60" ht="36.75" customHeight="1" x14ac:dyDescent="0.25">
      <c r="BH3432" s="60"/>
    </row>
    <row r="3433" spans="60:60" ht="36.75" customHeight="1" x14ac:dyDescent="0.25">
      <c r="BH3433" s="60"/>
    </row>
    <row r="3434" spans="60:60" ht="36.75" customHeight="1" x14ac:dyDescent="0.25">
      <c r="BH3434" s="60"/>
    </row>
    <row r="3435" spans="60:60" ht="36.75" customHeight="1" x14ac:dyDescent="0.25">
      <c r="BH3435" s="60"/>
    </row>
    <row r="3436" spans="60:60" ht="36.75" customHeight="1" x14ac:dyDescent="0.25">
      <c r="BH3436" s="60"/>
    </row>
    <row r="3437" spans="60:60" ht="36.75" customHeight="1" x14ac:dyDescent="0.25">
      <c r="BH3437" s="60"/>
    </row>
    <row r="3438" spans="60:60" ht="36.75" customHeight="1" x14ac:dyDescent="0.25">
      <c r="BH3438" s="60"/>
    </row>
    <row r="3439" spans="60:60" ht="36.75" customHeight="1" x14ac:dyDescent="0.25">
      <c r="BH3439" s="60"/>
    </row>
    <row r="3440" spans="60:60" ht="36.75" customHeight="1" x14ac:dyDescent="0.25">
      <c r="BH3440" s="60"/>
    </row>
    <row r="3441" spans="60:60" ht="36.75" customHeight="1" x14ac:dyDescent="0.25">
      <c r="BH3441" s="60"/>
    </row>
    <row r="3442" spans="60:60" ht="36.75" customHeight="1" x14ac:dyDescent="0.25">
      <c r="BH3442" s="60"/>
    </row>
    <row r="3443" spans="60:60" ht="36.75" customHeight="1" x14ac:dyDescent="0.25">
      <c r="BH3443" s="60"/>
    </row>
    <row r="3444" spans="60:60" ht="36.75" customHeight="1" x14ac:dyDescent="0.25">
      <c r="BH3444" s="60"/>
    </row>
    <row r="3445" spans="60:60" ht="36.75" customHeight="1" x14ac:dyDescent="0.25">
      <c r="BH3445" s="60"/>
    </row>
    <row r="3446" spans="60:60" ht="36.75" customHeight="1" x14ac:dyDescent="0.25">
      <c r="BH3446" s="60"/>
    </row>
    <row r="3447" spans="60:60" ht="36.75" customHeight="1" x14ac:dyDescent="0.25">
      <c r="BH3447" s="60"/>
    </row>
    <row r="3448" spans="60:60" ht="36.75" customHeight="1" x14ac:dyDescent="0.25">
      <c r="BH3448" s="60"/>
    </row>
    <row r="3449" spans="60:60" ht="36.75" customHeight="1" x14ac:dyDescent="0.25">
      <c r="BH3449" s="60"/>
    </row>
    <row r="3450" spans="60:60" ht="36.75" customHeight="1" x14ac:dyDescent="0.25">
      <c r="BH3450" s="60"/>
    </row>
    <row r="3451" spans="60:60" ht="36.75" customHeight="1" x14ac:dyDescent="0.25">
      <c r="BH3451" s="60"/>
    </row>
    <row r="3452" spans="60:60" ht="36.75" customHeight="1" x14ac:dyDescent="0.25">
      <c r="BH3452" s="60"/>
    </row>
    <row r="3453" spans="60:60" ht="36.75" customHeight="1" x14ac:dyDescent="0.25">
      <c r="BH3453" s="60"/>
    </row>
    <row r="3454" spans="60:60" ht="36.75" customHeight="1" x14ac:dyDescent="0.25">
      <c r="BH3454" s="60"/>
    </row>
    <row r="3455" spans="60:60" ht="36.75" customHeight="1" x14ac:dyDescent="0.25">
      <c r="BH3455" s="60"/>
    </row>
    <row r="3456" spans="60:60" ht="36.75" customHeight="1" x14ac:dyDescent="0.25">
      <c r="BH3456" s="60"/>
    </row>
    <row r="3457" spans="60:60" ht="36.75" customHeight="1" x14ac:dyDescent="0.25">
      <c r="BH3457" s="60"/>
    </row>
    <row r="3458" spans="60:60" ht="36.75" customHeight="1" x14ac:dyDescent="0.25">
      <c r="BH3458" s="60"/>
    </row>
    <row r="3459" spans="60:60" ht="36.75" customHeight="1" x14ac:dyDescent="0.25">
      <c r="BH3459" s="60"/>
    </row>
    <row r="3460" spans="60:60" ht="36.75" customHeight="1" x14ac:dyDescent="0.25">
      <c r="BH3460" s="60"/>
    </row>
    <row r="3461" spans="60:60" ht="36.75" customHeight="1" x14ac:dyDescent="0.25">
      <c r="BH3461" s="60"/>
    </row>
    <row r="3462" spans="60:60" ht="36.75" customHeight="1" x14ac:dyDescent="0.25">
      <c r="BH3462" s="60"/>
    </row>
    <row r="3463" spans="60:60" ht="36.75" customHeight="1" x14ac:dyDescent="0.25">
      <c r="BH3463" s="60"/>
    </row>
    <row r="3464" spans="60:60" ht="36.75" customHeight="1" x14ac:dyDescent="0.25">
      <c r="BH3464" s="60"/>
    </row>
    <row r="3465" spans="60:60" ht="36.75" customHeight="1" x14ac:dyDescent="0.25">
      <c r="BH3465" s="60"/>
    </row>
    <row r="3466" spans="60:60" ht="36.75" customHeight="1" x14ac:dyDescent="0.25">
      <c r="BH3466" s="60"/>
    </row>
    <row r="3467" spans="60:60" ht="36.75" customHeight="1" x14ac:dyDescent="0.25">
      <c r="BH3467" s="60"/>
    </row>
    <row r="3468" spans="60:60" ht="36.75" customHeight="1" x14ac:dyDescent="0.25">
      <c r="BH3468" s="60"/>
    </row>
    <row r="3469" spans="60:60" ht="36.75" customHeight="1" x14ac:dyDescent="0.25">
      <c r="BH3469" s="60"/>
    </row>
    <row r="3470" spans="60:60" ht="36.75" customHeight="1" x14ac:dyDescent="0.25">
      <c r="BH3470" s="60"/>
    </row>
    <row r="3471" spans="60:60" ht="36.75" customHeight="1" x14ac:dyDescent="0.25">
      <c r="BH3471" s="60"/>
    </row>
    <row r="3472" spans="60:60" ht="36.75" customHeight="1" x14ac:dyDescent="0.25">
      <c r="BH3472" s="60"/>
    </row>
    <row r="3473" spans="60:60" ht="36.75" customHeight="1" x14ac:dyDescent="0.25">
      <c r="BH3473" s="60"/>
    </row>
    <row r="3474" spans="60:60" ht="36.75" customHeight="1" x14ac:dyDescent="0.25">
      <c r="BH3474" s="60"/>
    </row>
    <row r="3475" spans="60:60" ht="36.75" customHeight="1" x14ac:dyDescent="0.25">
      <c r="BH3475" s="60"/>
    </row>
    <row r="3476" spans="60:60" ht="36.75" customHeight="1" x14ac:dyDescent="0.25">
      <c r="BH3476" s="60"/>
    </row>
    <row r="3477" spans="60:60" ht="36.75" customHeight="1" x14ac:dyDescent="0.25">
      <c r="BH3477" s="60"/>
    </row>
    <row r="3478" spans="60:60" ht="36.75" customHeight="1" x14ac:dyDescent="0.25">
      <c r="BH3478" s="60"/>
    </row>
    <row r="3479" spans="60:60" ht="36.75" customHeight="1" x14ac:dyDescent="0.25">
      <c r="BH3479" s="60"/>
    </row>
    <row r="3480" spans="60:60" ht="36.75" customHeight="1" x14ac:dyDescent="0.25">
      <c r="BH3480" s="60"/>
    </row>
    <row r="3481" spans="60:60" ht="36.75" customHeight="1" x14ac:dyDescent="0.25">
      <c r="BH3481" s="60"/>
    </row>
    <row r="3482" spans="60:60" ht="36.75" customHeight="1" x14ac:dyDescent="0.25">
      <c r="BH3482" s="60"/>
    </row>
    <row r="3483" spans="60:60" ht="36.75" customHeight="1" x14ac:dyDescent="0.25">
      <c r="BH3483" s="60"/>
    </row>
    <row r="3484" spans="60:60" ht="36.75" customHeight="1" x14ac:dyDescent="0.25">
      <c r="BH3484" s="60"/>
    </row>
    <row r="3485" spans="60:60" ht="36.75" customHeight="1" x14ac:dyDescent="0.25">
      <c r="BH3485" s="60"/>
    </row>
    <row r="3486" spans="60:60" ht="36.75" customHeight="1" x14ac:dyDescent="0.25">
      <c r="BH3486" s="60"/>
    </row>
    <row r="3487" spans="60:60" ht="36.75" customHeight="1" x14ac:dyDescent="0.25">
      <c r="BH3487" s="60"/>
    </row>
    <row r="3488" spans="60:60" ht="36.75" customHeight="1" x14ac:dyDescent="0.25">
      <c r="BH3488" s="60"/>
    </row>
    <row r="3489" spans="60:60" ht="36.75" customHeight="1" x14ac:dyDescent="0.25">
      <c r="BH3489" s="60"/>
    </row>
    <row r="3490" spans="60:60" ht="36.75" customHeight="1" x14ac:dyDescent="0.25">
      <c r="BH3490" s="60"/>
    </row>
    <row r="3491" spans="60:60" ht="36.75" customHeight="1" x14ac:dyDescent="0.25">
      <c r="BH3491" s="60"/>
    </row>
    <row r="3492" spans="60:60" ht="36.75" customHeight="1" x14ac:dyDescent="0.25">
      <c r="BH3492" s="60"/>
    </row>
    <row r="3493" spans="60:60" ht="36.75" customHeight="1" x14ac:dyDescent="0.25">
      <c r="BH3493" s="60"/>
    </row>
    <row r="3494" spans="60:60" ht="36.75" customHeight="1" x14ac:dyDescent="0.25">
      <c r="BH3494" s="60"/>
    </row>
    <row r="3495" spans="60:60" ht="36.75" customHeight="1" x14ac:dyDescent="0.25">
      <c r="BH3495" s="60"/>
    </row>
    <row r="3496" spans="60:60" ht="36.75" customHeight="1" x14ac:dyDescent="0.25">
      <c r="BH3496" s="60"/>
    </row>
    <row r="3497" spans="60:60" ht="36.75" customHeight="1" x14ac:dyDescent="0.25">
      <c r="BH3497" s="60"/>
    </row>
    <row r="3498" spans="60:60" ht="36.75" customHeight="1" x14ac:dyDescent="0.25">
      <c r="BH3498" s="60"/>
    </row>
    <row r="3499" spans="60:60" ht="36.75" customHeight="1" x14ac:dyDescent="0.25">
      <c r="BH3499" s="60"/>
    </row>
    <row r="3500" spans="60:60" ht="36.75" customHeight="1" x14ac:dyDescent="0.25">
      <c r="BH3500" s="60"/>
    </row>
    <row r="3501" spans="60:60" ht="36.75" customHeight="1" x14ac:dyDescent="0.25">
      <c r="BH3501" s="60"/>
    </row>
    <row r="3502" spans="60:60" ht="36.75" customHeight="1" x14ac:dyDescent="0.25">
      <c r="BH3502" s="60"/>
    </row>
    <row r="3503" spans="60:60" ht="36.75" customHeight="1" x14ac:dyDescent="0.25">
      <c r="BH3503" s="60"/>
    </row>
    <row r="3504" spans="60:60" ht="36.75" customHeight="1" x14ac:dyDescent="0.25">
      <c r="BH3504" s="60"/>
    </row>
    <row r="3505" spans="60:60" ht="36.75" customHeight="1" x14ac:dyDescent="0.25">
      <c r="BH3505" s="60"/>
    </row>
    <row r="3506" spans="60:60" ht="36.75" customHeight="1" x14ac:dyDescent="0.25">
      <c r="BH3506" s="60"/>
    </row>
    <row r="3507" spans="60:60" ht="36.75" customHeight="1" x14ac:dyDescent="0.25">
      <c r="BH3507" s="60"/>
    </row>
    <row r="3508" spans="60:60" ht="36.75" customHeight="1" x14ac:dyDescent="0.25">
      <c r="BH3508" s="60"/>
    </row>
    <row r="3509" spans="60:60" ht="36.75" customHeight="1" x14ac:dyDescent="0.25">
      <c r="BH3509" s="60"/>
    </row>
    <row r="3510" spans="60:60" ht="36.75" customHeight="1" x14ac:dyDescent="0.25">
      <c r="BH3510" s="60"/>
    </row>
    <row r="3511" spans="60:60" ht="36.75" customHeight="1" x14ac:dyDescent="0.25">
      <c r="BH3511" s="60"/>
    </row>
    <row r="3512" spans="60:60" ht="36.75" customHeight="1" x14ac:dyDescent="0.25">
      <c r="BH3512" s="60"/>
    </row>
    <row r="3513" spans="60:60" ht="36.75" customHeight="1" x14ac:dyDescent="0.25">
      <c r="BH3513" s="60"/>
    </row>
    <row r="3514" spans="60:60" ht="36.75" customHeight="1" x14ac:dyDescent="0.25">
      <c r="BH3514" s="60"/>
    </row>
    <row r="3515" spans="60:60" ht="36.75" customHeight="1" x14ac:dyDescent="0.25">
      <c r="BH3515" s="60"/>
    </row>
    <row r="3516" spans="60:60" ht="36.75" customHeight="1" x14ac:dyDescent="0.25">
      <c r="BH3516" s="60"/>
    </row>
    <row r="3517" spans="60:60" ht="36.75" customHeight="1" x14ac:dyDescent="0.25">
      <c r="BH3517" s="60"/>
    </row>
    <row r="3518" spans="60:60" ht="36.75" customHeight="1" x14ac:dyDescent="0.25">
      <c r="BH3518" s="60"/>
    </row>
    <row r="3519" spans="60:60" ht="36.75" customHeight="1" x14ac:dyDescent="0.25">
      <c r="BH3519" s="60"/>
    </row>
    <row r="3520" spans="60:60" ht="36.75" customHeight="1" x14ac:dyDescent="0.25">
      <c r="BH3520" s="60"/>
    </row>
    <row r="3521" spans="60:60" ht="36.75" customHeight="1" x14ac:dyDescent="0.25">
      <c r="BH3521" s="60"/>
    </row>
    <row r="3522" spans="60:60" ht="36.75" customHeight="1" x14ac:dyDescent="0.25">
      <c r="BH3522" s="60"/>
    </row>
    <row r="3523" spans="60:60" ht="36.75" customHeight="1" x14ac:dyDescent="0.25">
      <c r="BH3523" s="60"/>
    </row>
    <row r="3524" spans="60:60" ht="36.75" customHeight="1" x14ac:dyDescent="0.25">
      <c r="BH3524" s="60"/>
    </row>
    <row r="3525" spans="60:60" ht="36.75" customHeight="1" x14ac:dyDescent="0.25">
      <c r="BH3525" s="60"/>
    </row>
    <row r="3526" spans="60:60" ht="36.75" customHeight="1" x14ac:dyDescent="0.25">
      <c r="BH3526" s="60"/>
    </row>
    <row r="3527" spans="60:60" ht="36.75" customHeight="1" x14ac:dyDescent="0.25">
      <c r="BH3527" s="60"/>
    </row>
    <row r="3528" spans="60:60" ht="36.75" customHeight="1" x14ac:dyDescent="0.25">
      <c r="BH3528" s="60"/>
    </row>
    <row r="3529" spans="60:60" ht="36.75" customHeight="1" x14ac:dyDescent="0.25">
      <c r="BH3529" s="60"/>
    </row>
    <row r="3530" spans="60:60" ht="36.75" customHeight="1" x14ac:dyDescent="0.25">
      <c r="BH3530" s="60"/>
    </row>
    <row r="3531" spans="60:60" ht="36.75" customHeight="1" x14ac:dyDescent="0.25">
      <c r="BH3531" s="60"/>
    </row>
    <row r="3532" spans="60:60" ht="36.75" customHeight="1" x14ac:dyDescent="0.25">
      <c r="BH3532" s="60"/>
    </row>
    <row r="3533" spans="60:60" ht="36.75" customHeight="1" x14ac:dyDescent="0.25">
      <c r="BH3533" s="60"/>
    </row>
    <row r="3534" spans="60:60" ht="36.75" customHeight="1" x14ac:dyDescent="0.25">
      <c r="BH3534" s="60"/>
    </row>
    <row r="3535" spans="60:60" ht="36.75" customHeight="1" x14ac:dyDescent="0.25">
      <c r="BH3535" s="60"/>
    </row>
    <row r="3536" spans="60:60" ht="36.75" customHeight="1" x14ac:dyDescent="0.25">
      <c r="BH3536" s="60"/>
    </row>
    <row r="3537" spans="60:60" ht="36.75" customHeight="1" x14ac:dyDescent="0.25">
      <c r="BH3537" s="60"/>
    </row>
    <row r="3538" spans="60:60" ht="36.75" customHeight="1" x14ac:dyDescent="0.25">
      <c r="BH3538" s="60"/>
    </row>
    <row r="3539" spans="60:60" ht="36.75" customHeight="1" x14ac:dyDescent="0.25">
      <c r="BH3539" s="60"/>
    </row>
    <row r="3540" spans="60:60" ht="36.75" customHeight="1" x14ac:dyDescent="0.25">
      <c r="BH3540" s="60"/>
    </row>
    <row r="3541" spans="60:60" ht="36.75" customHeight="1" x14ac:dyDescent="0.25">
      <c r="BH3541" s="60"/>
    </row>
    <row r="3542" spans="60:60" ht="36.75" customHeight="1" x14ac:dyDescent="0.25">
      <c r="BH3542" s="60"/>
    </row>
    <row r="3543" spans="60:60" ht="36.75" customHeight="1" x14ac:dyDescent="0.25">
      <c r="BH3543" s="60"/>
    </row>
    <row r="3544" spans="60:60" ht="36.75" customHeight="1" x14ac:dyDescent="0.25">
      <c r="BH3544" s="60"/>
    </row>
    <row r="3545" spans="60:60" ht="36.75" customHeight="1" x14ac:dyDescent="0.25">
      <c r="BH3545" s="60"/>
    </row>
    <row r="3546" spans="60:60" ht="36.75" customHeight="1" x14ac:dyDescent="0.25">
      <c r="BH3546" s="60"/>
    </row>
    <row r="3547" spans="60:60" ht="36.75" customHeight="1" x14ac:dyDescent="0.25">
      <c r="BH3547" s="60"/>
    </row>
    <row r="3548" spans="60:60" ht="36.75" customHeight="1" x14ac:dyDescent="0.25">
      <c r="BH3548" s="60"/>
    </row>
    <row r="3549" spans="60:60" ht="36.75" customHeight="1" x14ac:dyDescent="0.25">
      <c r="BH3549" s="60"/>
    </row>
    <row r="3550" spans="60:60" ht="36.75" customHeight="1" x14ac:dyDescent="0.25">
      <c r="BH3550" s="60"/>
    </row>
    <row r="3551" spans="60:60" ht="36.75" customHeight="1" x14ac:dyDescent="0.25">
      <c r="BH3551" s="60"/>
    </row>
    <row r="3552" spans="60:60" ht="36.75" customHeight="1" x14ac:dyDescent="0.25">
      <c r="BH3552" s="60"/>
    </row>
    <row r="3553" spans="60:60" ht="36.75" customHeight="1" x14ac:dyDescent="0.25">
      <c r="BH3553" s="60"/>
    </row>
    <row r="3554" spans="60:60" ht="36.75" customHeight="1" x14ac:dyDescent="0.25">
      <c r="BH3554" s="60"/>
    </row>
    <row r="3555" spans="60:60" ht="36.75" customHeight="1" x14ac:dyDescent="0.25">
      <c r="BH3555" s="60"/>
    </row>
    <row r="3556" spans="60:60" ht="36.75" customHeight="1" x14ac:dyDescent="0.25">
      <c r="BH3556" s="60"/>
    </row>
    <row r="3557" spans="60:60" ht="36.75" customHeight="1" x14ac:dyDescent="0.25">
      <c r="BH3557" s="60"/>
    </row>
    <row r="3558" spans="60:60" ht="36.75" customHeight="1" x14ac:dyDescent="0.25">
      <c r="BH3558" s="60"/>
    </row>
    <row r="3559" spans="60:60" ht="36.75" customHeight="1" x14ac:dyDescent="0.25">
      <c r="BH3559" s="60"/>
    </row>
    <row r="3560" spans="60:60" ht="36.75" customHeight="1" x14ac:dyDescent="0.25">
      <c r="BH3560" s="60"/>
    </row>
    <row r="3561" spans="60:60" ht="36.75" customHeight="1" x14ac:dyDescent="0.25">
      <c r="BH3561" s="60"/>
    </row>
    <row r="3562" spans="60:60" ht="36.75" customHeight="1" x14ac:dyDescent="0.25">
      <c r="BH3562" s="60"/>
    </row>
    <row r="3563" spans="60:60" ht="36.75" customHeight="1" x14ac:dyDescent="0.25">
      <c r="BH3563" s="60"/>
    </row>
    <row r="3564" spans="60:60" ht="36.75" customHeight="1" x14ac:dyDescent="0.25">
      <c r="BH3564" s="60"/>
    </row>
    <row r="3565" spans="60:60" ht="36.75" customHeight="1" x14ac:dyDescent="0.25">
      <c r="BH3565" s="60"/>
    </row>
    <row r="3566" spans="60:60" ht="36.75" customHeight="1" x14ac:dyDescent="0.25">
      <c r="BH3566" s="60"/>
    </row>
    <row r="3567" spans="60:60" ht="36.75" customHeight="1" x14ac:dyDescent="0.25">
      <c r="BH3567" s="60"/>
    </row>
    <row r="3568" spans="60:60" ht="36.75" customHeight="1" x14ac:dyDescent="0.25">
      <c r="BH3568" s="60"/>
    </row>
    <row r="3569" spans="60:60" ht="36.75" customHeight="1" x14ac:dyDescent="0.25">
      <c r="BH3569" s="60"/>
    </row>
    <row r="3570" spans="60:60" ht="36.75" customHeight="1" x14ac:dyDescent="0.25">
      <c r="BH3570" s="60"/>
    </row>
    <row r="3571" spans="60:60" ht="36.75" customHeight="1" x14ac:dyDescent="0.25">
      <c r="BH3571" s="60"/>
    </row>
    <row r="3572" spans="60:60" ht="36.75" customHeight="1" x14ac:dyDescent="0.25">
      <c r="BH3572" s="60"/>
    </row>
    <row r="3573" spans="60:60" ht="36.75" customHeight="1" x14ac:dyDescent="0.25">
      <c r="BH3573" s="60"/>
    </row>
    <row r="3574" spans="60:60" ht="36.75" customHeight="1" x14ac:dyDescent="0.25">
      <c r="BH3574" s="60"/>
    </row>
    <row r="3575" spans="60:60" ht="36.75" customHeight="1" x14ac:dyDescent="0.25">
      <c r="BH3575" s="60"/>
    </row>
    <row r="3576" spans="60:60" ht="36.75" customHeight="1" x14ac:dyDescent="0.25">
      <c r="BH3576" s="60"/>
    </row>
    <row r="3577" spans="60:60" ht="36.75" customHeight="1" x14ac:dyDescent="0.25">
      <c r="BH3577" s="60"/>
    </row>
    <row r="3578" spans="60:60" ht="36.75" customHeight="1" x14ac:dyDescent="0.25">
      <c r="BH3578" s="60"/>
    </row>
    <row r="3579" spans="60:60" ht="36.75" customHeight="1" x14ac:dyDescent="0.25">
      <c r="BH3579" s="60"/>
    </row>
    <row r="3580" spans="60:60" ht="36.75" customHeight="1" x14ac:dyDescent="0.25">
      <c r="BH3580" s="60"/>
    </row>
    <row r="3581" spans="60:60" ht="36.75" customHeight="1" x14ac:dyDescent="0.25">
      <c r="BH3581" s="60"/>
    </row>
    <row r="3582" spans="60:60" ht="36.75" customHeight="1" x14ac:dyDescent="0.25">
      <c r="BH3582" s="60"/>
    </row>
    <row r="3583" spans="60:60" ht="36.75" customHeight="1" x14ac:dyDescent="0.25">
      <c r="BH3583" s="60"/>
    </row>
    <row r="3584" spans="60:60" ht="36.75" customHeight="1" x14ac:dyDescent="0.25">
      <c r="BH3584" s="60"/>
    </row>
    <row r="3585" spans="60:60" ht="36.75" customHeight="1" x14ac:dyDescent="0.25">
      <c r="BH3585" s="60"/>
    </row>
    <row r="3586" spans="60:60" ht="36.75" customHeight="1" x14ac:dyDescent="0.25">
      <c r="BH3586" s="60"/>
    </row>
    <row r="3587" spans="60:60" ht="36.75" customHeight="1" x14ac:dyDescent="0.25">
      <c r="BH3587" s="60"/>
    </row>
    <row r="3588" spans="60:60" ht="36.75" customHeight="1" x14ac:dyDescent="0.25">
      <c r="BH3588" s="60"/>
    </row>
    <row r="3589" spans="60:60" ht="36.75" customHeight="1" x14ac:dyDescent="0.25">
      <c r="BH3589" s="60"/>
    </row>
    <row r="3590" spans="60:60" ht="36.75" customHeight="1" x14ac:dyDescent="0.25">
      <c r="BH3590" s="60"/>
    </row>
    <row r="3591" spans="60:60" ht="36.75" customHeight="1" x14ac:dyDescent="0.25">
      <c r="BH3591" s="60"/>
    </row>
    <row r="3592" spans="60:60" ht="36.75" customHeight="1" x14ac:dyDescent="0.25">
      <c r="BH3592" s="60"/>
    </row>
    <row r="3593" spans="60:60" ht="36.75" customHeight="1" x14ac:dyDescent="0.25">
      <c r="BH3593" s="60"/>
    </row>
    <row r="3594" spans="60:60" ht="36.75" customHeight="1" x14ac:dyDescent="0.25">
      <c r="BH3594" s="60"/>
    </row>
    <row r="3595" spans="60:60" ht="36.75" customHeight="1" x14ac:dyDescent="0.25">
      <c r="BH3595" s="60"/>
    </row>
    <row r="3596" spans="60:60" ht="36.75" customHeight="1" x14ac:dyDescent="0.25">
      <c r="BH3596" s="60"/>
    </row>
    <row r="3597" spans="60:60" ht="36.75" customHeight="1" x14ac:dyDescent="0.25">
      <c r="BH3597" s="60"/>
    </row>
    <row r="3598" spans="60:60" ht="36.75" customHeight="1" x14ac:dyDescent="0.25">
      <c r="BH3598" s="60"/>
    </row>
    <row r="3599" spans="60:60" ht="36.75" customHeight="1" x14ac:dyDescent="0.25">
      <c r="BH3599" s="60"/>
    </row>
    <row r="3600" spans="60:60" ht="36.75" customHeight="1" x14ac:dyDescent="0.25">
      <c r="BH3600" s="60"/>
    </row>
    <row r="3601" spans="60:60" ht="36.75" customHeight="1" x14ac:dyDescent="0.25">
      <c r="BH3601" s="60"/>
    </row>
    <row r="3602" spans="60:60" ht="36.75" customHeight="1" x14ac:dyDescent="0.25">
      <c r="BH3602" s="60"/>
    </row>
    <row r="3603" spans="60:60" ht="36.75" customHeight="1" x14ac:dyDescent="0.25">
      <c r="BH3603" s="60"/>
    </row>
    <row r="3604" spans="60:60" ht="36.75" customHeight="1" x14ac:dyDescent="0.25">
      <c r="BH3604" s="60"/>
    </row>
    <row r="3605" spans="60:60" ht="36.75" customHeight="1" x14ac:dyDescent="0.25">
      <c r="BH3605" s="60"/>
    </row>
    <row r="3606" spans="60:60" ht="36.75" customHeight="1" x14ac:dyDescent="0.25">
      <c r="BH3606" s="60"/>
    </row>
    <row r="3607" spans="60:60" ht="36.75" customHeight="1" x14ac:dyDescent="0.25">
      <c r="BH3607" s="60"/>
    </row>
    <row r="3608" spans="60:60" ht="36.75" customHeight="1" x14ac:dyDescent="0.25">
      <c r="BH3608" s="60"/>
    </row>
    <row r="3609" spans="60:60" ht="36.75" customHeight="1" x14ac:dyDescent="0.25">
      <c r="BH3609" s="60"/>
    </row>
    <row r="3610" spans="60:60" ht="36.75" customHeight="1" x14ac:dyDescent="0.25">
      <c r="BH3610" s="60"/>
    </row>
    <row r="3611" spans="60:60" ht="36.75" customHeight="1" x14ac:dyDescent="0.25">
      <c r="BH3611" s="60"/>
    </row>
    <row r="3612" spans="60:60" ht="36.75" customHeight="1" x14ac:dyDescent="0.25">
      <c r="BH3612" s="60"/>
    </row>
    <row r="3613" spans="60:60" ht="36.75" customHeight="1" x14ac:dyDescent="0.25">
      <c r="BH3613" s="60"/>
    </row>
    <row r="3614" spans="60:60" ht="36.75" customHeight="1" x14ac:dyDescent="0.25">
      <c r="BH3614" s="60"/>
    </row>
    <row r="3615" spans="60:60" ht="36.75" customHeight="1" x14ac:dyDescent="0.25">
      <c r="BH3615" s="60"/>
    </row>
    <row r="3616" spans="60:60" ht="36.75" customHeight="1" x14ac:dyDescent="0.25">
      <c r="BH3616" s="60"/>
    </row>
    <row r="3617" spans="60:60" ht="36.75" customHeight="1" x14ac:dyDescent="0.25">
      <c r="BH3617" s="60"/>
    </row>
    <row r="3618" spans="60:60" ht="36.75" customHeight="1" x14ac:dyDescent="0.25">
      <c r="BH3618" s="60"/>
    </row>
    <row r="3619" spans="60:60" ht="36.75" customHeight="1" x14ac:dyDescent="0.25">
      <c r="BH3619" s="60"/>
    </row>
    <row r="3620" spans="60:60" ht="36.75" customHeight="1" x14ac:dyDescent="0.25">
      <c r="BH3620" s="60"/>
    </row>
    <row r="3621" spans="60:60" ht="36.75" customHeight="1" x14ac:dyDescent="0.25">
      <c r="BH3621" s="60"/>
    </row>
    <row r="3622" spans="60:60" ht="36.75" customHeight="1" x14ac:dyDescent="0.25">
      <c r="BH3622" s="60"/>
    </row>
    <row r="3623" spans="60:60" ht="36.75" customHeight="1" x14ac:dyDescent="0.25">
      <c r="BH3623" s="60"/>
    </row>
    <row r="3624" spans="60:60" ht="36.75" customHeight="1" x14ac:dyDescent="0.25">
      <c r="BH3624" s="60"/>
    </row>
    <row r="3625" spans="60:60" ht="36.75" customHeight="1" x14ac:dyDescent="0.25">
      <c r="BH3625" s="60"/>
    </row>
    <row r="3626" spans="60:60" ht="36.75" customHeight="1" x14ac:dyDescent="0.25">
      <c r="BH3626" s="60"/>
    </row>
    <row r="3627" spans="60:60" ht="36.75" customHeight="1" x14ac:dyDescent="0.25">
      <c r="BH3627" s="60"/>
    </row>
    <row r="3628" spans="60:60" ht="36.75" customHeight="1" x14ac:dyDescent="0.25">
      <c r="BH3628" s="60"/>
    </row>
    <row r="3629" spans="60:60" ht="36.75" customHeight="1" x14ac:dyDescent="0.25">
      <c r="BH3629" s="60"/>
    </row>
    <row r="3630" spans="60:60" ht="36.75" customHeight="1" x14ac:dyDescent="0.25">
      <c r="BH3630" s="60"/>
    </row>
    <row r="3631" spans="60:60" ht="36.75" customHeight="1" x14ac:dyDescent="0.25">
      <c r="BH3631" s="60"/>
    </row>
    <row r="3632" spans="60:60" ht="36.75" customHeight="1" x14ac:dyDescent="0.25">
      <c r="BH3632" s="60"/>
    </row>
    <row r="3633" spans="60:60" ht="36.75" customHeight="1" x14ac:dyDescent="0.25">
      <c r="BH3633" s="60"/>
    </row>
    <row r="3634" spans="60:60" ht="36.75" customHeight="1" x14ac:dyDescent="0.25">
      <c r="BH3634" s="60"/>
    </row>
    <row r="3635" spans="60:60" ht="36.75" customHeight="1" x14ac:dyDescent="0.25">
      <c r="BH3635" s="60"/>
    </row>
    <row r="3636" spans="60:60" ht="36.75" customHeight="1" x14ac:dyDescent="0.25">
      <c r="BH3636" s="60"/>
    </row>
    <row r="3637" spans="60:60" ht="36.75" customHeight="1" x14ac:dyDescent="0.25">
      <c r="BH3637" s="60"/>
    </row>
    <row r="3638" spans="60:60" ht="36.75" customHeight="1" x14ac:dyDescent="0.25">
      <c r="BH3638" s="60"/>
    </row>
    <row r="3639" spans="60:60" ht="36.75" customHeight="1" x14ac:dyDescent="0.25">
      <c r="BH3639" s="60"/>
    </row>
    <row r="3640" spans="60:60" ht="36.75" customHeight="1" x14ac:dyDescent="0.25">
      <c r="BH3640" s="60"/>
    </row>
    <row r="3641" spans="60:60" ht="36.75" customHeight="1" x14ac:dyDescent="0.25">
      <c r="BH3641" s="60"/>
    </row>
    <row r="3642" spans="60:60" ht="36.75" customHeight="1" x14ac:dyDescent="0.25">
      <c r="BH3642" s="60"/>
    </row>
    <row r="3643" spans="60:60" ht="36.75" customHeight="1" x14ac:dyDescent="0.25">
      <c r="BH3643" s="60"/>
    </row>
    <row r="3644" spans="60:60" ht="36.75" customHeight="1" x14ac:dyDescent="0.25">
      <c r="BH3644" s="60"/>
    </row>
    <row r="3645" spans="60:60" ht="36.75" customHeight="1" x14ac:dyDescent="0.25">
      <c r="BH3645" s="60"/>
    </row>
    <row r="3646" spans="60:60" ht="36.75" customHeight="1" x14ac:dyDescent="0.25">
      <c r="BH3646" s="60"/>
    </row>
    <row r="3647" spans="60:60" ht="36.75" customHeight="1" x14ac:dyDescent="0.25">
      <c r="BH3647" s="60"/>
    </row>
    <row r="3648" spans="60:60" ht="36.75" customHeight="1" x14ac:dyDescent="0.25">
      <c r="BH3648" s="60"/>
    </row>
    <row r="3649" spans="60:60" ht="36.75" customHeight="1" x14ac:dyDescent="0.25">
      <c r="BH3649" s="60"/>
    </row>
    <row r="3650" spans="60:60" ht="36.75" customHeight="1" x14ac:dyDescent="0.25">
      <c r="BH3650" s="60"/>
    </row>
    <row r="3651" spans="60:60" ht="36.75" customHeight="1" x14ac:dyDescent="0.25">
      <c r="BH3651" s="60"/>
    </row>
    <row r="3652" spans="60:60" ht="36.75" customHeight="1" x14ac:dyDescent="0.25">
      <c r="BH3652" s="60"/>
    </row>
    <row r="3653" spans="60:60" ht="36.75" customHeight="1" x14ac:dyDescent="0.25">
      <c r="BH3653" s="60"/>
    </row>
    <row r="3654" spans="60:60" ht="36.75" customHeight="1" x14ac:dyDescent="0.25">
      <c r="BH3654" s="60"/>
    </row>
    <row r="3655" spans="60:60" ht="36.75" customHeight="1" x14ac:dyDescent="0.25">
      <c r="BH3655" s="60"/>
    </row>
    <row r="3656" spans="60:60" ht="36.75" customHeight="1" x14ac:dyDescent="0.25">
      <c r="BH3656" s="60"/>
    </row>
    <row r="3657" spans="60:60" ht="36.75" customHeight="1" x14ac:dyDescent="0.25">
      <c r="BH3657" s="60"/>
    </row>
    <row r="3658" spans="60:60" ht="36.75" customHeight="1" x14ac:dyDescent="0.25">
      <c r="BH3658" s="60"/>
    </row>
    <row r="3659" spans="60:60" ht="36.75" customHeight="1" x14ac:dyDescent="0.25">
      <c r="BH3659" s="60"/>
    </row>
    <row r="3660" spans="60:60" ht="36.75" customHeight="1" x14ac:dyDescent="0.25">
      <c r="BH3660" s="60"/>
    </row>
    <row r="3661" spans="60:60" ht="36.75" customHeight="1" x14ac:dyDescent="0.25">
      <c r="BH3661" s="60"/>
    </row>
    <row r="3662" spans="60:60" ht="36.75" customHeight="1" x14ac:dyDescent="0.25">
      <c r="BH3662" s="60"/>
    </row>
    <row r="3663" spans="60:60" ht="36.75" customHeight="1" x14ac:dyDescent="0.25">
      <c r="BH3663" s="60"/>
    </row>
    <row r="3664" spans="60:60" ht="36.75" customHeight="1" x14ac:dyDescent="0.25">
      <c r="BH3664" s="60"/>
    </row>
    <row r="3665" spans="60:60" ht="36.75" customHeight="1" x14ac:dyDescent="0.25">
      <c r="BH3665" s="60"/>
    </row>
    <row r="3666" spans="60:60" ht="36.75" customHeight="1" x14ac:dyDescent="0.25">
      <c r="BH3666" s="60"/>
    </row>
    <row r="3667" spans="60:60" ht="36.75" customHeight="1" x14ac:dyDescent="0.25">
      <c r="BH3667" s="60"/>
    </row>
    <row r="3668" spans="60:60" ht="36.75" customHeight="1" x14ac:dyDescent="0.25">
      <c r="BH3668" s="60"/>
    </row>
    <row r="3669" spans="60:60" ht="36.75" customHeight="1" x14ac:dyDescent="0.25">
      <c r="BH3669" s="60"/>
    </row>
    <row r="3670" spans="60:60" ht="36.75" customHeight="1" x14ac:dyDescent="0.25">
      <c r="BH3670" s="60"/>
    </row>
    <row r="3671" spans="60:60" ht="36.75" customHeight="1" x14ac:dyDescent="0.25">
      <c r="BH3671" s="60"/>
    </row>
    <row r="3672" spans="60:60" ht="36.75" customHeight="1" x14ac:dyDescent="0.25">
      <c r="BH3672" s="60"/>
    </row>
    <row r="3673" spans="60:60" ht="36.75" customHeight="1" x14ac:dyDescent="0.25">
      <c r="BH3673" s="60"/>
    </row>
    <row r="3674" spans="60:60" ht="36.75" customHeight="1" x14ac:dyDescent="0.25">
      <c r="BH3674" s="60"/>
    </row>
    <row r="3675" spans="60:60" ht="36.75" customHeight="1" x14ac:dyDescent="0.25">
      <c r="BH3675" s="60"/>
    </row>
    <row r="3676" spans="60:60" ht="36.75" customHeight="1" x14ac:dyDescent="0.25">
      <c r="BH3676" s="60"/>
    </row>
    <row r="3677" spans="60:60" ht="36.75" customHeight="1" x14ac:dyDescent="0.25">
      <c r="BH3677" s="60"/>
    </row>
    <row r="3678" spans="60:60" ht="36.75" customHeight="1" x14ac:dyDescent="0.25">
      <c r="BH3678" s="60"/>
    </row>
    <row r="3679" spans="60:60" ht="36.75" customHeight="1" x14ac:dyDescent="0.25">
      <c r="BH3679" s="60"/>
    </row>
    <row r="3680" spans="60:60" ht="36.75" customHeight="1" x14ac:dyDescent="0.25">
      <c r="BH3680" s="60"/>
    </row>
    <row r="3681" spans="60:60" ht="36.75" customHeight="1" x14ac:dyDescent="0.25">
      <c r="BH3681" s="60"/>
    </row>
    <row r="3682" spans="60:60" ht="36.75" customHeight="1" x14ac:dyDescent="0.25">
      <c r="BH3682" s="60"/>
    </row>
    <row r="3683" spans="60:60" ht="36.75" customHeight="1" x14ac:dyDescent="0.25">
      <c r="BH3683" s="60"/>
    </row>
    <row r="3684" spans="60:60" ht="36.75" customHeight="1" x14ac:dyDescent="0.25">
      <c r="BH3684" s="60"/>
    </row>
    <row r="3685" spans="60:60" ht="36.75" customHeight="1" x14ac:dyDescent="0.25">
      <c r="BH3685" s="60"/>
    </row>
    <row r="3686" spans="60:60" ht="36.75" customHeight="1" x14ac:dyDescent="0.25">
      <c r="BH3686" s="60"/>
    </row>
    <row r="3687" spans="60:60" ht="36.75" customHeight="1" x14ac:dyDescent="0.25">
      <c r="BH3687" s="60"/>
    </row>
    <row r="3688" spans="60:60" ht="36.75" customHeight="1" x14ac:dyDescent="0.25">
      <c r="BH3688" s="60"/>
    </row>
    <row r="3689" spans="60:60" ht="36.75" customHeight="1" x14ac:dyDescent="0.25">
      <c r="BH3689" s="60"/>
    </row>
    <row r="3690" spans="60:60" ht="36.75" customHeight="1" x14ac:dyDescent="0.25">
      <c r="BH3690" s="60"/>
    </row>
    <row r="3691" spans="60:60" ht="36.75" customHeight="1" x14ac:dyDescent="0.25">
      <c r="BH3691" s="60"/>
    </row>
    <row r="3692" spans="60:60" ht="36.75" customHeight="1" x14ac:dyDescent="0.25">
      <c r="BH3692" s="60"/>
    </row>
    <row r="3693" spans="60:60" ht="36.75" customHeight="1" x14ac:dyDescent="0.25">
      <c r="BH3693" s="60"/>
    </row>
    <row r="3694" spans="60:60" ht="36.75" customHeight="1" x14ac:dyDescent="0.25">
      <c r="BH3694" s="60"/>
    </row>
    <row r="3695" spans="60:60" ht="36.75" customHeight="1" x14ac:dyDescent="0.25">
      <c r="BH3695" s="60"/>
    </row>
    <row r="3696" spans="60:60" ht="36.75" customHeight="1" x14ac:dyDescent="0.25">
      <c r="BH3696" s="60"/>
    </row>
    <row r="3697" spans="60:60" ht="36.75" customHeight="1" x14ac:dyDescent="0.25">
      <c r="BH3697" s="60"/>
    </row>
    <row r="3698" spans="60:60" ht="36.75" customHeight="1" x14ac:dyDescent="0.25">
      <c r="BH3698" s="60"/>
    </row>
    <row r="3699" spans="60:60" ht="36.75" customHeight="1" x14ac:dyDescent="0.25">
      <c r="BH3699" s="60"/>
    </row>
    <row r="3700" spans="60:60" ht="36.75" customHeight="1" x14ac:dyDescent="0.25">
      <c r="BH3700" s="60"/>
    </row>
    <row r="3701" spans="60:60" ht="36.75" customHeight="1" x14ac:dyDescent="0.25">
      <c r="BH3701" s="60"/>
    </row>
    <row r="3702" spans="60:60" ht="36.75" customHeight="1" x14ac:dyDescent="0.25">
      <c r="BH3702" s="60"/>
    </row>
    <row r="3703" spans="60:60" ht="36.75" customHeight="1" x14ac:dyDescent="0.25">
      <c r="BH3703" s="60"/>
    </row>
    <row r="3704" spans="60:60" ht="36.75" customHeight="1" x14ac:dyDescent="0.25">
      <c r="BH3704" s="60"/>
    </row>
    <row r="3705" spans="60:60" ht="36.75" customHeight="1" x14ac:dyDescent="0.25">
      <c r="BH3705" s="60"/>
    </row>
    <row r="3706" spans="60:60" ht="36.75" customHeight="1" x14ac:dyDescent="0.25">
      <c r="BH3706" s="60"/>
    </row>
    <row r="3707" spans="60:60" ht="36.75" customHeight="1" x14ac:dyDescent="0.25">
      <c r="BH3707" s="60"/>
    </row>
    <row r="3708" spans="60:60" ht="36.75" customHeight="1" x14ac:dyDescent="0.25">
      <c r="BH3708" s="60"/>
    </row>
    <row r="3709" spans="60:60" ht="36.75" customHeight="1" x14ac:dyDescent="0.25">
      <c r="BH3709" s="60"/>
    </row>
    <row r="3710" spans="60:60" ht="36.75" customHeight="1" x14ac:dyDescent="0.25">
      <c r="BH3710" s="60"/>
    </row>
    <row r="3711" spans="60:60" ht="36.75" customHeight="1" x14ac:dyDescent="0.25">
      <c r="BH3711" s="60"/>
    </row>
    <row r="3712" spans="60:60" ht="36.75" customHeight="1" x14ac:dyDescent="0.25">
      <c r="BH3712" s="60"/>
    </row>
    <row r="3713" spans="60:60" ht="36.75" customHeight="1" x14ac:dyDescent="0.25">
      <c r="BH3713" s="60"/>
    </row>
    <row r="3714" spans="60:60" ht="36.75" customHeight="1" x14ac:dyDescent="0.25">
      <c r="BH3714" s="60"/>
    </row>
    <row r="3715" spans="60:60" ht="36.75" customHeight="1" x14ac:dyDescent="0.25">
      <c r="BH3715" s="60"/>
    </row>
    <row r="3716" spans="60:60" ht="36.75" customHeight="1" x14ac:dyDescent="0.25">
      <c r="BH3716" s="60"/>
    </row>
    <row r="3717" spans="60:60" ht="36.75" customHeight="1" x14ac:dyDescent="0.25">
      <c r="BH3717" s="60"/>
    </row>
    <row r="3718" spans="60:60" ht="36.75" customHeight="1" x14ac:dyDescent="0.25">
      <c r="BH3718" s="60"/>
    </row>
    <row r="3719" spans="60:60" ht="36.75" customHeight="1" x14ac:dyDescent="0.25">
      <c r="BH3719" s="60"/>
    </row>
    <row r="3720" spans="60:60" ht="36.75" customHeight="1" x14ac:dyDescent="0.25">
      <c r="BH3720" s="60"/>
    </row>
    <row r="3721" spans="60:60" ht="36.75" customHeight="1" x14ac:dyDescent="0.25">
      <c r="BH3721" s="60"/>
    </row>
    <row r="3722" spans="60:60" ht="36.75" customHeight="1" x14ac:dyDescent="0.25">
      <c r="BH3722" s="60"/>
    </row>
    <row r="3723" spans="60:60" ht="36.75" customHeight="1" x14ac:dyDescent="0.25">
      <c r="BH3723" s="60"/>
    </row>
    <row r="3724" spans="60:60" ht="36.75" customHeight="1" x14ac:dyDescent="0.25">
      <c r="BH3724" s="60"/>
    </row>
    <row r="3725" spans="60:60" ht="36.75" customHeight="1" x14ac:dyDescent="0.25">
      <c r="BH3725" s="60"/>
    </row>
    <row r="3726" spans="60:60" ht="36.75" customHeight="1" x14ac:dyDescent="0.25">
      <c r="BH3726" s="60"/>
    </row>
    <row r="3727" spans="60:60" ht="36.75" customHeight="1" x14ac:dyDescent="0.25">
      <c r="BH3727" s="60"/>
    </row>
    <row r="3728" spans="60:60" ht="36.75" customHeight="1" x14ac:dyDescent="0.25">
      <c r="BH3728" s="60"/>
    </row>
    <row r="3729" spans="60:60" ht="36.75" customHeight="1" x14ac:dyDescent="0.25">
      <c r="BH3729" s="60"/>
    </row>
    <row r="3730" spans="60:60" ht="36.75" customHeight="1" x14ac:dyDescent="0.25">
      <c r="BH3730" s="60"/>
    </row>
    <row r="3731" spans="60:60" ht="36.75" customHeight="1" x14ac:dyDescent="0.25">
      <c r="BH3731" s="60"/>
    </row>
    <row r="3732" spans="60:60" ht="36.75" customHeight="1" x14ac:dyDescent="0.25">
      <c r="BH3732" s="60"/>
    </row>
    <row r="3733" spans="60:60" ht="36.75" customHeight="1" x14ac:dyDescent="0.25">
      <c r="BH3733" s="60"/>
    </row>
    <row r="3734" spans="60:60" ht="36.75" customHeight="1" x14ac:dyDescent="0.25">
      <c r="BH3734" s="60"/>
    </row>
    <row r="3735" spans="60:60" ht="36.75" customHeight="1" x14ac:dyDescent="0.25">
      <c r="BH3735" s="60"/>
    </row>
    <row r="3736" spans="60:60" ht="36.75" customHeight="1" x14ac:dyDescent="0.25">
      <c r="BH3736" s="60"/>
    </row>
    <row r="3737" spans="60:60" ht="36.75" customHeight="1" x14ac:dyDescent="0.25">
      <c r="BH3737" s="60"/>
    </row>
    <row r="3738" spans="60:60" ht="36.75" customHeight="1" x14ac:dyDescent="0.25">
      <c r="BH3738" s="60"/>
    </row>
    <row r="3739" spans="60:60" ht="36.75" customHeight="1" x14ac:dyDescent="0.25">
      <c r="BH3739" s="60"/>
    </row>
    <row r="3740" spans="60:60" ht="36.75" customHeight="1" x14ac:dyDescent="0.25">
      <c r="BH3740" s="60"/>
    </row>
    <row r="3741" spans="60:60" ht="36.75" customHeight="1" x14ac:dyDescent="0.25">
      <c r="BH3741" s="60"/>
    </row>
    <row r="3742" spans="60:60" ht="36.75" customHeight="1" x14ac:dyDescent="0.25">
      <c r="BH3742" s="60"/>
    </row>
    <row r="3743" spans="60:60" ht="36.75" customHeight="1" x14ac:dyDescent="0.25">
      <c r="BH3743" s="60"/>
    </row>
    <row r="3744" spans="60:60" ht="36.75" customHeight="1" x14ac:dyDescent="0.25">
      <c r="BH3744" s="60"/>
    </row>
    <row r="3745" spans="60:60" ht="36.75" customHeight="1" x14ac:dyDescent="0.25">
      <c r="BH3745" s="60"/>
    </row>
    <row r="3746" spans="60:60" ht="36.75" customHeight="1" x14ac:dyDescent="0.25">
      <c r="BH3746" s="60"/>
    </row>
    <row r="3747" spans="60:60" ht="36.75" customHeight="1" x14ac:dyDescent="0.25">
      <c r="BH3747" s="60"/>
    </row>
    <row r="3748" spans="60:60" ht="36.75" customHeight="1" x14ac:dyDescent="0.25">
      <c r="BH3748" s="60"/>
    </row>
    <row r="3749" spans="60:60" ht="36.75" customHeight="1" x14ac:dyDescent="0.25">
      <c r="BH3749" s="60"/>
    </row>
    <row r="3750" spans="60:60" ht="36.75" customHeight="1" x14ac:dyDescent="0.25">
      <c r="BH3750" s="60"/>
    </row>
    <row r="3751" spans="60:60" ht="36.75" customHeight="1" x14ac:dyDescent="0.25">
      <c r="BH3751" s="60"/>
    </row>
    <row r="3752" spans="60:60" ht="36.75" customHeight="1" x14ac:dyDescent="0.25">
      <c r="BH3752" s="60"/>
    </row>
    <row r="3753" spans="60:60" ht="36.75" customHeight="1" x14ac:dyDescent="0.25">
      <c r="BH3753" s="60"/>
    </row>
    <row r="3754" spans="60:60" ht="36.75" customHeight="1" x14ac:dyDescent="0.25">
      <c r="BH3754" s="60"/>
    </row>
    <row r="3755" spans="60:60" ht="36.75" customHeight="1" x14ac:dyDescent="0.25">
      <c r="BH3755" s="60"/>
    </row>
    <row r="3756" spans="60:60" ht="36.75" customHeight="1" x14ac:dyDescent="0.25">
      <c r="BH3756" s="60"/>
    </row>
    <row r="3757" spans="60:60" ht="36.75" customHeight="1" x14ac:dyDescent="0.25">
      <c r="BH3757" s="60"/>
    </row>
    <row r="3758" spans="60:60" ht="36.75" customHeight="1" x14ac:dyDescent="0.25">
      <c r="BH3758" s="60"/>
    </row>
    <row r="3759" spans="60:60" ht="36.75" customHeight="1" x14ac:dyDescent="0.25">
      <c r="BH3759" s="60"/>
    </row>
    <row r="3760" spans="60:60" ht="36.75" customHeight="1" x14ac:dyDescent="0.25">
      <c r="BH3760" s="60"/>
    </row>
    <row r="3761" spans="60:60" ht="36.75" customHeight="1" x14ac:dyDescent="0.25">
      <c r="BH3761" s="60"/>
    </row>
    <row r="3762" spans="60:60" ht="36.75" customHeight="1" x14ac:dyDescent="0.25">
      <c r="BH3762" s="60"/>
    </row>
    <row r="3763" spans="60:60" ht="36.75" customHeight="1" x14ac:dyDescent="0.25">
      <c r="BH3763" s="60"/>
    </row>
    <row r="3764" spans="60:60" ht="36.75" customHeight="1" x14ac:dyDescent="0.25">
      <c r="BH3764" s="60"/>
    </row>
    <row r="3765" spans="60:60" ht="36.75" customHeight="1" x14ac:dyDescent="0.25">
      <c r="BH3765" s="60"/>
    </row>
    <row r="3766" spans="60:60" ht="36.75" customHeight="1" x14ac:dyDescent="0.25">
      <c r="BH3766" s="60"/>
    </row>
    <row r="3767" spans="60:60" ht="36.75" customHeight="1" x14ac:dyDescent="0.25">
      <c r="BH3767" s="60"/>
    </row>
    <row r="3768" spans="60:60" ht="36.75" customHeight="1" x14ac:dyDescent="0.25">
      <c r="BH3768" s="60"/>
    </row>
    <row r="3769" spans="60:60" ht="36.75" customHeight="1" x14ac:dyDescent="0.25">
      <c r="BH3769" s="60"/>
    </row>
    <row r="3770" spans="60:60" ht="36.75" customHeight="1" x14ac:dyDescent="0.25">
      <c r="BH3770" s="60"/>
    </row>
    <row r="3771" spans="60:60" ht="36.75" customHeight="1" x14ac:dyDescent="0.25">
      <c r="BH3771" s="60"/>
    </row>
    <row r="3772" spans="60:60" ht="36.75" customHeight="1" x14ac:dyDescent="0.25">
      <c r="BH3772" s="60"/>
    </row>
    <row r="3773" spans="60:60" ht="36.75" customHeight="1" x14ac:dyDescent="0.25">
      <c r="BH3773" s="60"/>
    </row>
    <row r="3774" spans="60:60" ht="36.75" customHeight="1" x14ac:dyDescent="0.25">
      <c r="BH3774" s="60"/>
    </row>
    <row r="3775" spans="60:60" ht="36.75" customHeight="1" x14ac:dyDescent="0.25">
      <c r="BH3775" s="60"/>
    </row>
    <row r="3776" spans="60:60" ht="36.75" customHeight="1" x14ac:dyDescent="0.25">
      <c r="BH3776" s="60"/>
    </row>
    <row r="3777" spans="60:60" ht="36.75" customHeight="1" x14ac:dyDescent="0.25">
      <c r="BH3777" s="60"/>
    </row>
    <row r="3778" spans="60:60" ht="36.75" customHeight="1" x14ac:dyDescent="0.25">
      <c r="BH3778" s="60"/>
    </row>
    <row r="3779" spans="60:60" ht="36.75" customHeight="1" x14ac:dyDescent="0.25">
      <c r="BH3779" s="60"/>
    </row>
    <row r="3780" spans="60:60" ht="36.75" customHeight="1" x14ac:dyDescent="0.25">
      <c r="BH3780" s="60"/>
    </row>
    <row r="3781" spans="60:60" ht="36.75" customHeight="1" x14ac:dyDescent="0.25">
      <c r="BH3781" s="60"/>
    </row>
    <row r="3782" spans="60:60" ht="36.75" customHeight="1" x14ac:dyDescent="0.25">
      <c r="BH3782" s="60"/>
    </row>
    <row r="3783" spans="60:60" ht="36.75" customHeight="1" x14ac:dyDescent="0.25">
      <c r="BH3783" s="60"/>
    </row>
    <row r="3784" spans="60:60" ht="36.75" customHeight="1" x14ac:dyDescent="0.25">
      <c r="BH3784" s="60"/>
    </row>
    <row r="3785" spans="60:60" ht="36.75" customHeight="1" x14ac:dyDescent="0.25">
      <c r="BH3785" s="60"/>
    </row>
    <row r="3786" spans="60:60" ht="36.75" customHeight="1" x14ac:dyDescent="0.25">
      <c r="BH3786" s="60"/>
    </row>
    <row r="3787" spans="60:60" ht="36.75" customHeight="1" x14ac:dyDescent="0.25">
      <c r="BH3787" s="60"/>
    </row>
    <row r="3788" spans="60:60" ht="36.75" customHeight="1" x14ac:dyDescent="0.25">
      <c r="BH3788" s="60"/>
    </row>
    <row r="3789" spans="60:60" ht="36.75" customHeight="1" x14ac:dyDescent="0.25">
      <c r="BH3789" s="60"/>
    </row>
    <row r="3790" spans="60:60" ht="36.75" customHeight="1" x14ac:dyDescent="0.25">
      <c r="BH3790" s="60"/>
    </row>
    <row r="3791" spans="60:60" ht="36.75" customHeight="1" x14ac:dyDescent="0.25">
      <c r="BH3791" s="60"/>
    </row>
    <row r="3792" spans="60:60" ht="36.75" customHeight="1" x14ac:dyDescent="0.25">
      <c r="BH3792" s="60"/>
    </row>
    <row r="3793" spans="60:60" ht="36.75" customHeight="1" x14ac:dyDescent="0.25">
      <c r="BH3793" s="60"/>
    </row>
    <row r="3794" spans="60:60" ht="36.75" customHeight="1" x14ac:dyDescent="0.25">
      <c r="BH3794" s="60"/>
    </row>
    <row r="3795" spans="60:60" ht="36.75" customHeight="1" x14ac:dyDescent="0.25">
      <c r="BH3795" s="60"/>
    </row>
    <row r="3796" spans="60:60" ht="36.75" customHeight="1" x14ac:dyDescent="0.25">
      <c r="BH3796" s="60"/>
    </row>
    <row r="3797" spans="60:60" ht="36.75" customHeight="1" x14ac:dyDescent="0.25">
      <c r="BH3797" s="60"/>
    </row>
    <row r="3798" spans="60:60" ht="36.75" customHeight="1" x14ac:dyDescent="0.25">
      <c r="BH3798" s="60"/>
    </row>
    <row r="3799" spans="60:60" ht="36.75" customHeight="1" x14ac:dyDescent="0.25">
      <c r="BH3799" s="60"/>
    </row>
    <row r="3800" spans="60:60" ht="36.75" customHeight="1" x14ac:dyDescent="0.25">
      <c r="BH3800" s="60"/>
    </row>
    <row r="3801" spans="60:60" ht="36.75" customHeight="1" x14ac:dyDescent="0.25">
      <c r="BH3801" s="60"/>
    </row>
    <row r="3802" spans="60:60" ht="36.75" customHeight="1" x14ac:dyDescent="0.25">
      <c r="BH3802" s="60"/>
    </row>
    <row r="3803" spans="60:60" ht="36.75" customHeight="1" x14ac:dyDescent="0.25">
      <c r="BH3803" s="60"/>
    </row>
    <row r="3804" spans="60:60" ht="36.75" customHeight="1" x14ac:dyDescent="0.25">
      <c r="BH3804" s="60"/>
    </row>
    <row r="3805" spans="60:60" ht="36.75" customHeight="1" x14ac:dyDescent="0.25">
      <c r="BH3805" s="60"/>
    </row>
    <row r="3806" spans="60:60" ht="36.75" customHeight="1" x14ac:dyDescent="0.25">
      <c r="BH3806" s="60"/>
    </row>
    <row r="3807" spans="60:60" ht="36.75" customHeight="1" x14ac:dyDescent="0.25">
      <c r="BH3807" s="60"/>
    </row>
    <row r="3808" spans="60:60" ht="36.75" customHeight="1" x14ac:dyDescent="0.25">
      <c r="BH3808" s="60"/>
    </row>
    <row r="3809" spans="60:60" ht="36.75" customHeight="1" x14ac:dyDescent="0.25">
      <c r="BH3809" s="60"/>
    </row>
    <row r="3810" spans="60:60" ht="36.75" customHeight="1" x14ac:dyDescent="0.25">
      <c r="BH3810" s="60"/>
    </row>
    <row r="3811" spans="60:60" ht="36.75" customHeight="1" x14ac:dyDescent="0.25">
      <c r="BH3811" s="60"/>
    </row>
    <row r="3812" spans="60:60" ht="36.75" customHeight="1" x14ac:dyDescent="0.25">
      <c r="BH3812" s="60"/>
    </row>
    <row r="3813" spans="60:60" ht="36.75" customHeight="1" x14ac:dyDescent="0.25">
      <c r="BH3813" s="60"/>
    </row>
    <row r="3814" spans="60:60" ht="36.75" customHeight="1" x14ac:dyDescent="0.25">
      <c r="BH3814" s="60"/>
    </row>
    <row r="3815" spans="60:60" ht="36.75" customHeight="1" x14ac:dyDescent="0.25">
      <c r="BH3815" s="60"/>
    </row>
    <row r="3816" spans="60:60" ht="36.75" customHeight="1" x14ac:dyDescent="0.25">
      <c r="BH3816" s="60"/>
    </row>
    <row r="3817" spans="60:60" ht="36.75" customHeight="1" x14ac:dyDescent="0.25">
      <c r="BH3817" s="60"/>
    </row>
    <row r="3818" spans="60:60" ht="36.75" customHeight="1" x14ac:dyDescent="0.25">
      <c r="BH3818" s="60"/>
    </row>
    <row r="3819" spans="60:60" ht="36.75" customHeight="1" x14ac:dyDescent="0.25">
      <c r="BH3819" s="60"/>
    </row>
    <row r="3820" spans="60:60" ht="36.75" customHeight="1" x14ac:dyDescent="0.25">
      <c r="BH3820" s="60"/>
    </row>
    <row r="3821" spans="60:60" ht="36.75" customHeight="1" x14ac:dyDescent="0.25">
      <c r="BH3821" s="60"/>
    </row>
    <row r="3822" spans="60:60" ht="36.75" customHeight="1" x14ac:dyDescent="0.25">
      <c r="BH3822" s="60"/>
    </row>
    <row r="3823" spans="60:60" ht="36.75" customHeight="1" x14ac:dyDescent="0.25">
      <c r="BH3823" s="60"/>
    </row>
    <row r="3824" spans="60:60" ht="36.75" customHeight="1" x14ac:dyDescent="0.25">
      <c r="BH3824" s="60"/>
    </row>
    <row r="3825" spans="60:60" ht="36.75" customHeight="1" x14ac:dyDescent="0.25">
      <c r="BH3825" s="60"/>
    </row>
    <row r="3826" spans="60:60" ht="36.75" customHeight="1" x14ac:dyDescent="0.25">
      <c r="BH3826" s="60"/>
    </row>
    <row r="3827" spans="60:60" ht="36.75" customHeight="1" x14ac:dyDescent="0.25">
      <c r="BH3827" s="60"/>
    </row>
    <row r="3828" spans="60:60" ht="36.75" customHeight="1" x14ac:dyDescent="0.25">
      <c r="BH3828" s="60"/>
    </row>
    <row r="3829" spans="60:60" ht="36.75" customHeight="1" x14ac:dyDescent="0.25">
      <c r="BH3829" s="60"/>
    </row>
    <row r="3830" spans="60:60" ht="36.75" customHeight="1" x14ac:dyDescent="0.25">
      <c r="BH3830" s="60"/>
    </row>
    <row r="3831" spans="60:60" ht="36.75" customHeight="1" x14ac:dyDescent="0.25">
      <c r="BH3831" s="60"/>
    </row>
    <row r="3832" spans="60:60" ht="36.75" customHeight="1" x14ac:dyDescent="0.25">
      <c r="BH3832" s="60"/>
    </row>
    <row r="3833" spans="60:60" ht="36.75" customHeight="1" x14ac:dyDescent="0.25">
      <c r="BH3833" s="60"/>
    </row>
    <row r="3834" spans="60:60" ht="36.75" customHeight="1" x14ac:dyDescent="0.25">
      <c r="BH3834" s="60"/>
    </row>
    <row r="3835" spans="60:60" ht="36.75" customHeight="1" x14ac:dyDescent="0.25">
      <c r="BH3835" s="60"/>
    </row>
    <row r="3836" spans="60:60" ht="36.75" customHeight="1" x14ac:dyDescent="0.25">
      <c r="BH3836" s="60"/>
    </row>
    <row r="3837" spans="60:60" ht="36.75" customHeight="1" x14ac:dyDescent="0.25">
      <c r="BH3837" s="60"/>
    </row>
    <row r="3838" spans="60:60" ht="36.75" customHeight="1" x14ac:dyDescent="0.25">
      <c r="BH3838" s="60"/>
    </row>
    <row r="3839" spans="60:60" ht="36.75" customHeight="1" x14ac:dyDescent="0.25">
      <c r="BH3839" s="60"/>
    </row>
    <row r="3840" spans="60:60" ht="36.75" customHeight="1" x14ac:dyDescent="0.25">
      <c r="BH3840" s="60"/>
    </row>
    <row r="3841" spans="60:60" ht="36.75" customHeight="1" x14ac:dyDescent="0.25">
      <c r="BH3841" s="60"/>
    </row>
    <row r="3842" spans="60:60" ht="36.75" customHeight="1" x14ac:dyDescent="0.25">
      <c r="BH3842" s="60"/>
    </row>
    <row r="3843" spans="60:60" ht="36.75" customHeight="1" x14ac:dyDescent="0.25">
      <c r="BH3843" s="60"/>
    </row>
    <row r="3844" spans="60:60" ht="36.75" customHeight="1" x14ac:dyDescent="0.25">
      <c r="BH3844" s="60"/>
    </row>
    <row r="3845" spans="60:60" ht="36.75" customHeight="1" x14ac:dyDescent="0.25">
      <c r="BH3845" s="60"/>
    </row>
    <row r="3846" spans="60:60" ht="36.75" customHeight="1" x14ac:dyDescent="0.25">
      <c r="BH3846" s="60"/>
    </row>
    <row r="3847" spans="60:60" ht="36.75" customHeight="1" x14ac:dyDescent="0.25">
      <c r="BH3847" s="60"/>
    </row>
    <row r="3848" spans="60:60" ht="36.75" customHeight="1" x14ac:dyDescent="0.25">
      <c r="BH3848" s="60"/>
    </row>
    <row r="3849" spans="60:60" ht="36.75" customHeight="1" x14ac:dyDescent="0.25">
      <c r="BH3849" s="60"/>
    </row>
    <row r="3850" spans="60:60" ht="36.75" customHeight="1" x14ac:dyDescent="0.25">
      <c r="BH3850" s="60"/>
    </row>
    <row r="3851" spans="60:60" ht="36.75" customHeight="1" x14ac:dyDescent="0.25">
      <c r="BH3851" s="60"/>
    </row>
    <row r="3852" spans="60:60" ht="36.75" customHeight="1" x14ac:dyDescent="0.25">
      <c r="BH3852" s="60"/>
    </row>
    <row r="3853" spans="60:60" ht="36.75" customHeight="1" x14ac:dyDescent="0.25">
      <c r="BH3853" s="60"/>
    </row>
    <row r="3854" spans="60:60" ht="36.75" customHeight="1" x14ac:dyDescent="0.25">
      <c r="BH3854" s="60"/>
    </row>
    <row r="3855" spans="60:60" ht="36.75" customHeight="1" x14ac:dyDescent="0.25">
      <c r="BH3855" s="60"/>
    </row>
    <row r="3856" spans="60:60" ht="36.75" customHeight="1" x14ac:dyDescent="0.25">
      <c r="BH3856" s="60"/>
    </row>
    <row r="3857" spans="60:60" ht="36.75" customHeight="1" x14ac:dyDescent="0.25">
      <c r="BH3857" s="60"/>
    </row>
    <row r="3858" spans="60:60" ht="36.75" customHeight="1" x14ac:dyDescent="0.25">
      <c r="BH3858" s="60"/>
    </row>
    <row r="3859" spans="60:60" ht="36.75" customHeight="1" x14ac:dyDescent="0.25">
      <c r="BH3859" s="60"/>
    </row>
    <row r="3860" spans="60:60" ht="36.75" customHeight="1" x14ac:dyDescent="0.25">
      <c r="BH3860" s="60"/>
    </row>
    <row r="3861" spans="60:60" ht="36.75" customHeight="1" x14ac:dyDescent="0.25">
      <c r="BH3861" s="60"/>
    </row>
    <row r="3862" spans="60:60" ht="36.75" customHeight="1" x14ac:dyDescent="0.25">
      <c r="BH3862" s="60"/>
    </row>
    <row r="3863" spans="60:60" ht="36.75" customHeight="1" x14ac:dyDescent="0.25">
      <c r="BH3863" s="60"/>
    </row>
    <row r="3864" spans="60:60" ht="36.75" customHeight="1" x14ac:dyDescent="0.25">
      <c r="BH3864" s="60"/>
    </row>
    <row r="3865" spans="60:60" ht="36.75" customHeight="1" x14ac:dyDescent="0.25">
      <c r="BH3865" s="60"/>
    </row>
    <row r="3866" spans="60:60" ht="36.75" customHeight="1" x14ac:dyDescent="0.25">
      <c r="BH3866" s="60"/>
    </row>
    <row r="3867" spans="60:60" ht="36.75" customHeight="1" x14ac:dyDescent="0.25">
      <c r="BH3867" s="60"/>
    </row>
    <row r="3868" spans="60:60" ht="36.75" customHeight="1" x14ac:dyDescent="0.25">
      <c r="BH3868" s="60"/>
    </row>
    <row r="3869" spans="60:60" ht="36.75" customHeight="1" x14ac:dyDescent="0.25">
      <c r="BH3869" s="60"/>
    </row>
    <row r="3870" spans="60:60" ht="36.75" customHeight="1" x14ac:dyDescent="0.25">
      <c r="BH3870" s="60"/>
    </row>
    <row r="3871" spans="60:60" ht="36.75" customHeight="1" x14ac:dyDescent="0.25">
      <c r="BH3871" s="60"/>
    </row>
    <row r="3872" spans="60:60" ht="36.75" customHeight="1" x14ac:dyDescent="0.25">
      <c r="BH3872" s="60"/>
    </row>
    <row r="3873" spans="60:60" ht="36.75" customHeight="1" x14ac:dyDescent="0.25">
      <c r="BH3873" s="60"/>
    </row>
    <row r="3874" spans="60:60" ht="36.75" customHeight="1" x14ac:dyDescent="0.25">
      <c r="BH3874" s="60"/>
    </row>
    <row r="3875" spans="60:60" ht="36.75" customHeight="1" x14ac:dyDescent="0.25">
      <c r="BH3875" s="60"/>
    </row>
    <row r="3876" spans="60:60" ht="36.75" customHeight="1" x14ac:dyDescent="0.25">
      <c r="BH3876" s="60"/>
    </row>
    <row r="3877" spans="60:60" ht="36.75" customHeight="1" x14ac:dyDescent="0.25">
      <c r="BH3877" s="60"/>
    </row>
    <row r="3878" spans="60:60" ht="36.75" customHeight="1" x14ac:dyDescent="0.25">
      <c r="BH3878" s="60"/>
    </row>
    <row r="3879" spans="60:60" ht="36.75" customHeight="1" x14ac:dyDescent="0.25">
      <c r="BH3879" s="60"/>
    </row>
    <row r="3880" spans="60:60" ht="36.75" customHeight="1" x14ac:dyDescent="0.25">
      <c r="BH3880" s="60"/>
    </row>
    <row r="3881" spans="60:60" ht="36.75" customHeight="1" x14ac:dyDescent="0.25">
      <c r="BH3881" s="60"/>
    </row>
    <row r="3882" spans="60:60" ht="36.75" customHeight="1" x14ac:dyDescent="0.25">
      <c r="BH3882" s="60"/>
    </row>
    <row r="3883" spans="60:60" ht="36.75" customHeight="1" x14ac:dyDescent="0.25">
      <c r="BH3883" s="60"/>
    </row>
    <row r="3884" spans="60:60" ht="36.75" customHeight="1" x14ac:dyDescent="0.25">
      <c r="BH3884" s="60"/>
    </row>
    <row r="3885" spans="60:60" ht="36.75" customHeight="1" x14ac:dyDescent="0.25">
      <c r="BH3885" s="60"/>
    </row>
    <row r="3886" spans="60:60" ht="36.75" customHeight="1" x14ac:dyDescent="0.25">
      <c r="BH3886" s="60"/>
    </row>
    <row r="3887" spans="60:60" ht="36.75" customHeight="1" x14ac:dyDescent="0.25">
      <c r="BH3887" s="60"/>
    </row>
    <row r="3888" spans="60:60" ht="36.75" customHeight="1" x14ac:dyDescent="0.25">
      <c r="BH3888" s="60"/>
    </row>
    <row r="3889" spans="60:60" ht="36.75" customHeight="1" x14ac:dyDescent="0.25">
      <c r="BH3889" s="60"/>
    </row>
    <row r="3890" spans="60:60" ht="36.75" customHeight="1" x14ac:dyDescent="0.25">
      <c r="BH3890" s="60"/>
    </row>
    <row r="3891" spans="60:60" ht="36.75" customHeight="1" x14ac:dyDescent="0.25">
      <c r="BH3891" s="60"/>
    </row>
    <row r="3892" spans="60:60" ht="36.75" customHeight="1" x14ac:dyDescent="0.25">
      <c r="BH3892" s="60"/>
    </row>
    <row r="3893" spans="60:60" ht="36.75" customHeight="1" x14ac:dyDescent="0.25">
      <c r="BH3893" s="60"/>
    </row>
    <row r="3894" spans="60:60" ht="36.75" customHeight="1" x14ac:dyDescent="0.25">
      <c r="BH3894" s="60"/>
    </row>
    <row r="3895" spans="60:60" ht="36.75" customHeight="1" x14ac:dyDescent="0.25">
      <c r="BH3895" s="60"/>
    </row>
    <row r="3896" spans="60:60" ht="36.75" customHeight="1" x14ac:dyDescent="0.25">
      <c r="BH3896" s="60"/>
    </row>
    <row r="3897" spans="60:60" ht="36.75" customHeight="1" x14ac:dyDescent="0.25">
      <c r="BH3897" s="60"/>
    </row>
    <row r="3898" spans="60:60" ht="36.75" customHeight="1" x14ac:dyDescent="0.25">
      <c r="BH3898" s="60"/>
    </row>
    <row r="3899" spans="60:60" ht="36.75" customHeight="1" x14ac:dyDescent="0.25">
      <c r="BH3899" s="60"/>
    </row>
    <row r="3900" spans="60:60" ht="36.75" customHeight="1" x14ac:dyDescent="0.25">
      <c r="BH3900" s="60"/>
    </row>
    <row r="3901" spans="60:60" ht="36.75" customHeight="1" x14ac:dyDescent="0.25">
      <c r="BH3901" s="60"/>
    </row>
    <row r="3902" spans="60:60" ht="36.75" customHeight="1" x14ac:dyDescent="0.25">
      <c r="BH3902" s="60"/>
    </row>
    <row r="3903" spans="60:60" ht="36.75" customHeight="1" x14ac:dyDescent="0.25">
      <c r="BH3903" s="60"/>
    </row>
    <row r="3904" spans="60:60" ht="36.75" customHeight="1" x14ac:dyDescent="0.25">
      <c r="BH3904" s="60"/>
    </row>
    <row r="3905" spans="60:60" ht="36.75" customHeight="1" x14ac:dyDescent="0.25">
      <c r="BH3905" s="60"/>
    </row>
    <row r="3906" spans="60:60" ht="36.75" customHeight="1" x14ac:dyDescent="0.25">
      <c r="BH3906" s="60"/>
    </row>
    <row r="3907" spans="60:60" ht="36.75" customHeight="1" x14ac:dyDescent="0.25">
      <c r="BH3907" s="60"/>
    </row>
    <row r="3908" spans="60:60" ht="36.75" customHeight="1" x14ac:dyDescent="0.25">
      <c r="BH3908" s="60"/>
    </row>
    <row r="3909" spans="60:60" ht="36.75" customHeight="1" x14ac:dyDescent="0.25">
      <c r="BH3909" s="60"/>
    </row>
    <row r="3910" spans="60:60" ht="36.75" customHeight="1" x14ac:dyDescent="0.25">
      <c r="BH3910" s="60"/>
    </row>
    <row r="3911" spans="60:60" ht="36.75" customHeight="1" x14ac:dyDescent="0.25">
      <c r="BH3911" s="60"/>
    </row>
    <row r="3912" spans="60:60" ht="36.75" customHeight="1" x14ac:dyDescent="0.25">
      <c r="BH3912" s="60"/>
    </row>
    <row r="3913" spans="60:60" ht="36.75" customHeight="1" x14ac:dyDescent="0.25">
      <c r="BH3913" s="60"/>
    </row>
    <row r="3914" spans="60:60" ht="36.75" customHeight="1" x14ac:dyDescent="0.25">
      <c r="BH3914" s="60"/>
    </row>
    <row r="3915" spans="60:60" ht="36.75" customHeight="1" x14ac:dyDescent="0.25">
      <c r="BH3915" s="60"/>
    </row>
    <row r="3916" spans="60:60" ht="36.75" customHeight="1" x14ac:dyDescent="0.25">
      <c r="BH3916" s="60"/>
    </row>
    <row r="3917" spans="60:60" ht="36.75" customHeight="1" x14ac:dyDescent="0.25">
      <c r="BH3917" s="60"/>
    </row>
    <row r="3918" spans="60:60" ht="36.75" customHeight="1" x14ac:dyDescent="0.25">
      <c r="BH3918" s="60"/>
    </row>
    <row r="3919" spans="60:60" ht="36.75" customHeight="1" x14ac:dyDescent="0.25">
      <c r="BH3919" s="60"/>
    </row>
    <row r="3920" spans="60:60" ht="36.75" customHeight="1" x14ac:dyDescent="0.25">
      <c r="BH3920" s="60"/>
    </row>
    <row r="3921" spans="60:60" ht="36.75" customHeight="1" x14ac:dyDescent="0.25">
      <c r="BH3921" s="60"/>
    </row>
    <row r="3922" spans="60:60" ht="36.75" customHeight="1" x14ac:dyDescent="0.25">
      <c r="BH3922" s="60"/>
    </row>
    <row r="3923" spans="60:60" ht="36.75" customHeight="1" x14ac:dyDescent="0.25">
      <c r="BH3923" s="60"/>
    </row>
    <row r="3924" spans="60:60" ht="36.75" customHeight="1" x14ac:dyDescent="0.25">
      <c r="BH3924" s="60"/>
    </row>
    <row r="3925" spans="60:60" ht="36.75" customHeight="1" x14ac:dyDescent="0.25">
      <c r="BH3925" s="60"/>
    </row>
    <row r="3926" spans="60:60" ht="36.75" customHeight="1" x14ac:dyDescent="0.25">
      <c r="BH3926" s="60"/>
    </row>
    <row r="3927" spans="60:60" ht="36.75" customHeight="1" x14ac:dyDescent="0.25">
      <c r="BH3927" s="60"/>
    </row>
    <row r="3928" spans="60:60" ht="36.75" customHeight="1" x14ac:dyDescent="0.25">
      <c r="BH3928" s="60"/>
    </row>
    <row r="3929" spans="60:60" ht="36.75" customHeight="1" x14ac:dyDescent="0.25">
      <c r="BH3929" s="60"/>
    </row>
    <row r="3930" spans="60:60" ht="36.75" customHeight="1" x14ac:dyDescent="0.25">
      <c r="BH3930" s="60"/>
    </row>
    <row r="3931" spans="60:60" ht="36.75" customHeight="1" x14ac:dyDescent="0.25">
      <c r="BH3931" s="60"/>
    </row>
    <row r="3932" spans="60:60" ht="36.75" customHeight="1" x14ac:dyDescent="0.25">
      <c r="BH3932" s="60"/>
    </row>
    <row r="3933" spans="60:60" ht="36.75" customHeight="1" x14ac:dyDescent="0.25">
      <c r="BH3933" s="60"/>
    </row>
    <row r="3934" spans="60:60" ht="36.75" customHeight="1" x14ac:dyDescent="0.25">
      <c r="BH3934" s="60"/>
    </row>
    <row r="3935" spans="60:60" ht="36.75" customHeight="1" x14ac:dyDescent="0.25">
      <c r="BH3935" s="60"/>
    </row>
    <row r="3936" spans="60:60" ht="36.75" customHeight="1" x14ac:dyDescent="0.25">
      <c r="BH3936" s="60"/>
    </row>
    <row r="3937" spans="60:60" ht="36.75" customHeight="1" x14ac:dyDescent="0.25">
      <c r="BH3937" s="60"/>
    </row>
    <row r="3938" spans="60:60" ht="36.75" customHeight="1" x14ac:dyDescent="0.25">
      <c r="BH3938" s="60"/>
    </row>
    <row r="3939" spans="60:60" ht="36.75" customHeight="1" x14ac:dyDescent="0.25">
      <c r="BH3939" s="60"/>
    </row>
    <row r="3940" spans="60:60" ht="36.75" customHeight="1" x14ac:dyDescent="0.25">
      <c r="BH3940" s="60"/>
    </row>
    <row r="3941" spans="60:60" ht="36.75" customHeight="1" x14ac:dyDescent="0.25">
      <c r="BH3941" s="60"/>
    </row>
    <row r="3942" spans="60:60" ht="36.75" customHeight="1" x14ac:dyDescent="0.25">
      <c r="BH3942" s="60"/>
    </row>
    <row r="3943" spans="60:60" ht="36.75" customHeight="1" x14ac:dyDescent="0.25">
      <c r="BH3943" s="60"/>
    </row>
    <row r="3944" spans="60:60" ht="36.75" customHeight="1" x14ac:dyDescent="0.25">
      <c r="BH3944" s="60"/>
    </row>
    <row r="3945" spans="60:60" ht="36.75" customHeight="1" x14ac:dyDescent="0.25">
      <c r="BH3945" s="60"/>
    </row>
    <row r="3946" spans="60:60" ht="36.75" customHeight="1" x14ac:dyDescent="0.25">
      <c r="BH3946" s="60"/>
    </row>
    <row r="3947" spans="60:60" ht="36.75" customHeight="1" x14ac:dyDescent="0.25">
      <c r="BH3947" s="60"/>
    </row>
    <row r="3948" spans="60:60" ht="36.75" customHeight="1" x14ac:dyDescent="0.25">
      <c r="BH3948" s="60"/>
    </row>
    <row r="3949" spans="60:60" ht="36.75" customHeight="1" x14ac:dyDescent="0.25">
      <c r="BH3949" s="60"/>
    </row>
    <row r="3950" spans="60:60" ht="36.75" customHeight="1" x14ac:dyDescent="0.25">
      <c r="BH3950" s="60"/>
    </row>
    <row r="3951" spans="60:60" ht="36.75" customHeight="1" x14ac:dyDescent="0.25">
      <c r="BH3951" s="60"/>
    </row>
    <row r="3952" spans="60:60" ht="36.75" customHeight="1" x14ac:dyDescent="0.25">
      <c r="BH3952" s="60"/>
    </row>
    <row r="3953" spans="60:60" ht="36.75" customHeight="1" x14ac:dyDescent="0.25">
      <c r="BH3953" s="60"/>
    </row>
    <row r="3954" spans="60:60" ht="36.75" customHeight="1" x14ac:dyDescent="0.25">
      <c r="BH3954" s="60"/>
    </row>
    <row r="3955" spans="60:60" ht="36.75" customHeight="1" x14ac:dyDescent="0.25">
      <c r="BH3955" s="60"/>
    </row>
    <row r="3956" spans="60:60" ht="36.75" customHeight="1" x14ac:dyDescent="0.25">
      <c r="BH3956" s="60"/>
    </row>
    <row r="3957" spans="60:60" ht="36.75" customHeight="1" x14ac:dyDescent="0.25">
      <c r="BH3957" s="60"/>
    </row>
    <row r="3958" spans="60:60" ht="36.75" customHeight="1" x14ac:dyDescent="0.25">
      <c r="BH3958" s="60"/>
    </row>
    <row r="3959" spans="60:60" ht="36.75" customHeight="1" x14ac:dyDescent="0.25">
      <c r="BH3959" s="60"/>
    </row>
    <row r="3960" spans="60:60" ht="36.75" customHeight="1" x14ac:dyDescent="0.25">
      <c r="BH3960" s="60"/>
    </row>
    <row r="3961" spans="60:60" ht="36.75" customHeight="1" x14ac:dyDescent="0.25">
      <c r="BH3961" s="60"/>
    </row>
    <row r="3962" spans="60:60" ht="36.75" customHeight="1" x14ac:dyDescent="0.25">
      <c r="BH3962" s="60"/>
    </row>
    <row r="3963" spans="60:60" ht="36.75" customHeight="1" x14ac:dyDescent="0.25">
      <c r="BH3963" s="60"/>
    </row>
    <row r="3964" spans="60:60" ht="36.75" customHeight="1" x14ac:dyDescent="0.25">
      <c r="BH3964" s="60"/>
    </row>
    <row r="3965" spans="60:60" ht="36.75" customHeight="1" x14ac:dyDescent="0.25">
      <c r="BH3965" s="60"/>
    </row>
    <row r="3966" spans="60:60" ht="36.75" customHeight="1" x14ac:dyDescent="0.25">
      <c r="BH3966" s="60"/>
    </row>
    <row r="3967" spans="60:60" ht="36.75" customHeight="1" x14ac:dyDescent="0.25">
      <c r="BH3967" s="60"/>
    </row>
    <row r="3968" spans="60:60" ht="36.75" customHeight="1" x14ac:dyDescent="0.25">
      <c r="BH3968" s="60"/>
    </row>
    <row r="3969" spans="60:60" ht="36.75" customHeight="1" x14ac:dyDescent="0.25">
      <c r="BH3969" s="60"/>
    </row>
    <row r="3970" spans="60:60" ht="36.75" customHeight="1" x14ac:dyDescent="0.25">
      <c r="BH3970" s="60"/>
    </row>
    <row r="3971" spans="60:60" ht="36.75" customHeight="1" x14ac:dyDescent="0.25">
      <c r="BH3971" s="60"/>
    </row>
    <row r="3972" spans="60:60" ht="36.75" customHeight="1" x14ac:dyDescent="0.25">
      <c r="BH3972" s="60"/>
    </row>
    <row r="3973" spans="60:60" ht="36.75" customHeight="1" x14ac:dyDescent="0.25">
      <c r="BH3973" s="60"/>
    </row>
    <row r="3974" spans="60:60" ht="36.75" customHeight="1" x14ac:dyDescent="0.25">
      <c r="BH3974" s="60"/>
    </row>
    <row r="3975" spans="60:60" ht="36.75" customHeight="1" x14ac:dyDescent="0.25">
      <c r="BH3975" s="60"/>
    </row>
    <row r="3976" spans="60:60" ht="36.75" customHeight="1" x14ac:dyDescent="0.25">
      <c r="BH3976" s="60"/>
    </row>
    <row r="3977" spans="60:60" ht="36.75" customHeight="1" x14ac:dyDescent="0.25">
      <c r="BH3977" s="60"/>
    </row>
    <row r="3978" spans="60:60" ht="36.75" customHeight="1" x14ac:dyDescent="0.25">
      <c r="BH3978" s="60"/>
    </row>
    <row r="3979" spans="60:60" ht="36.75" customHeight="1" x14ac:dyDescent="0.25">
      <c r="BH3979" s="60"/>
    </row>
    <row r="3980" spans="60:60" ht="36.75" customHeight="1" x14ac:dyDescent="0.25">
      <c r="BH3980" s="60"/>
    </row>
    <row r="3981" spans="60:60" ht="36.75" customHeight="1" x14ac:dyDescent="0.25">
      <c r="BH3981" s="60"/>
    </row>
    <row r="3982" spans="60:60" ht="36.75" customHeight="1" x14ac:dyDescent="0.25">
      <c r="BH3982" s="60"/>
    </row>
    <row r="3983" spans="60:60" ht="36.75" customHeight="1" x14ac:dyDescent="0.25">
      <c r="BH3983" s="60"/>
    </row>
    <row r="3984" spans="60:60" ht="36.75" customHeight="1" x14ac:dyDescent="0.25">
      <c r="BH3984" s="60"/>
    </row>
    <row r="3985" spans="60:60" ht="36.75" customHeight="1" x14ac:dyDescent="0.25">
      <c r="BH3985" s="60"/>
    </row>
    <row r="3986" spans="60:60" ht="36.75" customHeight="1" x14ac:dyDescent="0.25">
      <c r="BH3986" s="60"/>
    </row>
    <row r="3987" spans="60:60" ht="36.75" customHeight="1" x14ac:dyDescent="0.25">
      <c r="BH3987" s="60"/>
    </row>
    <row r="3988" spans="60:60" ht="36.75" customHeight="1" x14ac:dyDescent="0.25">
      <c r="BH3988" s="60"/>
    </row>
    <row r="3989" spans="60:60" ht="36.75" customHeight="1" x14ac:dyDescent="0.25">
      <c r="BH3989" s="60"/>
    </row>
    <row r="3990" spans="60:60" ht="36.75" customHeight="1" x14ac:dyDescent="0.25">
      <c r="BH3990" s="60"/>
    </row>
    <row r="3991" spans="60:60" ht="36.75" customHeight="1" x14ac:dyDescent="0.25">
      <c r="BH3991" s="60"/>
    </row>
    <row r="3992" spans="60:60" ht="36.75" customHeight="1" x14ac:dyDescent="0.25">
      <c r="BH3992" s="60"/>
    </row>
    <row r="3993" spans="60:60" ht="36.75" customHeight="1" x14ac:dyDescent="0.25">
      <c r="BH3993" s="60"/>
    </row>
    <row r="3994" spans="60:60" ht="36.75" customHeight="1" x14ac:dyDescent="0.25">
      <c r="BH3994" s="60"/>
    </row>
    <row r="3995" spans="60:60" ht="36.75" customHeight="1" x14ac:dyDescent="0.25">
      <c r="BH3995" s="60"/>
    </row>
    <row r="3996" spans="60:60" ht="36.75" customHeight="1" x14ac:dyDescent="0.25">
      <c r="BH3996" s="60"/>
    </row>
    <row r="3997" spans="60:60" ht="36.75" customHeight="1" x14ac:dyDescent="0.25">
      <c r="BH3997" s="60"/>
    </row>
    <row r="3998" spans="60:60" ht="36.75" customHeight="1" x14ac:dyDescent="0.25">
      <c r="BH3998" s="60"/>
    </row>
    <row r="3999" spans="60:60" ht="36.75" customHeight="1" x14ac:dyDescent="0.25">
      <c r="BH3999" s="60"/>
    </row>
    <row r="4000" spans="60:60" ht="36.75" customHeight="1" x14ac:dyDescent="0.25">
      <c r="BH4000" s="60"/>
    </row>
    <row r="4001" spans="60:60" ht="36.75" customHeight="1" x14ac:dyDescent="0.25">
      <c r="BH4001" s="60"/>
    </row>
    <row r="4002" spans="60:60" ht="36.75" customHeight="1" x14ac:dyDescent="0.25">
      <c r="BH4002" s="60"/>
    </row>
    <row r="4003" spans="60:60" ht="36.75" customHeight="1" x14ac:dyDescent="0.25">
      <c r="BH4003" s="60"/>
    </row>
    <row r="4004" spans="60:60" ht="36.75" customHeight="1" x14ac:dyDescent="0.25">
      <c r="BH4004" s="60"/>
    </row>
    <row r="4005" spans="60:60" ht="36.75" customHeight="1" x14ac:dyDescent="0.25">
      <c r="BH4005" s="60"/>
    </row>
    <row r="4006" spans="60:60" ht="36.75" customHeight="1" x14ac:dyDescent="0.25">
      <c r="BH4006" s="60"/>
    </row>
    <row r="4007" spans="60:60" ht="36.75" customHeight="1" x14ac:dyDescent="0.25">
      <c r="BH4007" s="60"/>
    </row>
    <row r="4008" spans="60:60" ht="36.75" customHeight="1" x14ac:dyDescent="0.25">
      <c r="BH4008" s="60"/>
    </row>
    <row r="4009" spans="60:60" ht="36.75" customHeight="1" x14ac:dyDescent="0.25">
      <c r="BH4009" s="60"/>
    </row>
    <row r="4010" spans="60:60" ht="36.75" customHeight="1" x14ac:dyDescent="0.25">
      <c r="BH4010" s="60"/>
    </row>
    <row r="4011" spans="60:60" ht="36.75" customHeight="1" x14ac:dyDescent="0.25">
      <c r="BH4011" s="60"/>
    </row>
    <row r="4012" spans="60:60" ht="36.75" customHeight="1" x14ac:dyDescent="0.25">
      <c r="BH4012" s="60"/>
    </row>
    <row r="4013" spans="60:60" ht="36.75" customHeight="1" x14ac:dyDescent="0.25">
      <c r="BH4013" s="60"/>
    </row>
    <row r="4014" spans="60:60" ht="36.75" customHeight="1" x14ac:dyDescent="0.25">
      <c r="BH4014" s="60"/>
    </row>
    <row r="4015" spans="60:60" ht="36.75" customHeight="1" x14ac:dyDescent="0.25">
      <c r="BH4015" s="60"/>
    </row>
    <row r="4016" spans="60:60" ht="36.75" customHeight="1" x14ac:dyDescent="0.25">
      <c r="BH4016" s="60"/>
    </row>
    <row r="4017" spans="60:60" ht="36.75" customHeight="1" x14ac:dyDescent="0.25">
      <c r="BH4017" s="60"/>
    </row>
    <row r="4018" spans="60:60" ht="36.75" customHeight="1" x14ac:dyDescent="0.25">
      <c r="BH4018" s="60"/>
    </row>
    <row r="4019" spans="60:60" ht="36.75" customHeight="1" x14ac:dyDescent="0.25">
      <c r="BH4019" s="60"/>
    </row>
    <row r="4020" spans="60:60" ht="36.75" customHeight="1" x14ac:dyDescent="0.25">
      <c r="BH4020" s="60"/>
    </row>
    <row r="4021" spans="60:60" ht="36.75" customHeight="1" x14ac:dyDescent="0.25">
      <c r="BH4021" s="60"/>
    </row>
    <row r="4022" spans="60:60" ht="36.75" customHeight="1" x14ac:dyDescent="0.25">
      <c r="BH4022" s="60"/>
    </row>
    <row r="4023" spans="60:60" ht="36.75" customHeight="1" x14ac:dyDescent="0.25">
      <c r="BH4023" s="60"/>
    </row>
    <row r="4024" spans="60:60" ht="36.75" customHeight="1" x14ac:dyDescent="0.25">
      <c r="BH4024" s="60"/>
    </row>
    <row r="4025" spans="60:60" ht="36.75" customHeight="1" x14ac:dyDescent="0.25">
      <c r="BH4025" s="60"/>
    </row>
    <row r="4026" spans="60:60" ht="36.75" customHeight="1" x14ac:dyDescent="0.25">
      <c r="BH4026" s="60"/>
    </row>
    <row r="4027" spans="60:60" ht="36.75" customHeight="1" x14ac:dyDescent="0.25">
      <c r="BH4027" s="60"/>
    </row>
    <row r="4028" spans="60:60" ht="36.75" customHeight="1" x14ac:dyDescent="0.25">
      <c r="BH4028" s="60"/>
    </row>
    <row r="4029" spans="60:60" ht="36.75" customHeight="1" x14ac:dyDescent="0.25">
      <c r="BH4029" s="60"/>
    </row>
    <row r="4030" spans="60:60" ht="36.75" customHeight="1" x14ac:dyDescent="0.25">
      <c r="BH4030" s="60"/>
    </row>
    <row r="4031" spans="60:60" ht="36.75" customHeight="1" x14ac:dyDescent="0.25">
      <c r="BH4031" s="60"/>
    </row>
    <row r="4032" spans="60:60" ht="36.75" customHeight="1" x14ac:dyDescent="0.25">
      <c r="BH4032" s="60"/>
    </row>
    <row r="4033" spans="60:60" ht="36.75" customHeight="1" x14ac:dyDescent="0.25">
      <c r="BH4033" s="60"/>
    </row>
    <row r="4034" spans="60:60" ht="36.75" customHeight="1" x14ac:dyDescent="0.25">
      <c r="BH4034" s="60"/>
    </row>
    <row r="4035" spans="60:60" ht="36.75" customHeight="1" x14ac:dyDescent="0.25">
      <c r="BH4035" s="60"/>
    </row>
    <row r="4036" spans="60:60" ht="36.75" customHeight="1" x14ac:dyDescent="0.25">
      <c r="BH4036" s="60"/>
    </row>
    <row r="4037" spans="60:60" ht="36.75" customHeight="1" x14ac:dyDescent="0.25">
      <c r="BH4037" s="60"/>
    </row>
    <row r="4038" spans="60:60" ht="36.75" customHeight="1" x14ac:dyDescent="0.25">
      <c r="BH4038" s="60"/>
    </row>
    <row r="4039" spans="60:60" ht="36.75" customHeight="1" x14ac:dyDescent="0.25">
      <c r="BH4039" s="60"/>
    </row>
    <row r="4040" spans="60:60" ht="36.75" customHeight="1" x14ac:dyDescent="0.25">
      <c r="BH4040" s="60"/>
    </row>
    <row r="4041" spans="60:60" ht="36.75" customHeight="1" x14ac:dyDescent="0.25">
      <c r="BH4041" s="60"/>
    </row>
    <row r="4042" spans="60:60" ht="36.75" customHeight="1" x14ac:dyDescent="0.25">
      <c r="BH4042" s="60"/>
    </row>
    <row r="4043" spans="60:60" ht="36.75" customHeight="1" x14ac:dyDescent="0.25">
      <c r="BH4043" s="60"/>
    </row>
    <row r="4044" spans="60:60" ht="36.75" customHeight="1" x14ac:dyDescent="0.25">
      <c r="BH4044" s="60"/>
    </row>
    <row r="4045" spans="60:60" ht="36.75" customHeight="1" x14ac:dyDescent="0.25">
      <c r="BH4045" s="60"/>
    </row>
    <row r="4046" spans="60:60" ht="36.75" customHeight="1" x14ac:dyDescent="0.25">
      <c r="BH4046" s="60"/>
    </row>
    <row r="4047" spans="60:60" ht="36.75" customHeight="1" x14ac:dyDescent="0.25">
      <c r="BH4047" s="60"/>
    </row>
    <row r="4048" spans="60:60" ht="36.75" customHeight="1" x14ac:dyDescent="0.25">
      <c r="BH4048" s="60"/>
    </row>
    <row r="4049" spans="60:60" ht="36.75" customHeight="1" x14ac:dyDescent="0.25">
      <c r="BH4049" s="60"/>
    </row>
    <row r="4050" spans="60:60" ht="36.75" customHeight="1" x14ac:dyDescent="0.25">
      <c r="BH4050" s="60"/>
    </row>
    <row r="4051" spans="60:60" ht="36.75" customHeight="1" x14ac:dyDescent="0.25">
      <c r="BH4051" s="60"/>
    </row>
    <row r="4052" spans="60:60" ht="36.75" customHeight="1" x14ac:dyDescent="0.25">
      <c r="BH4052" s="60"/>
    </row>
    <row r="4053" spans="60:60" ht="36.75" customHeight="1" x14ac:dyDescent="0.25">
      <c r="BH4053" s="60"/>
    </row>
    <row r="4054" spans="60:60" ht="36.75" customHeight="1" x14ac:dyDescent="0.25">
      <c r="BH4054" s="60"/>
    </row>
    <row r="4055" spans="60:60" ht="36.75" customHeight="1" x14ac:dyDescent="0.25">
      <c r="BH4055" s="60"/>
    </row>
    <row r="4056" spans="60:60" ht="36.75" customHeight="1" x14ac:dyDescent="0.25">
      <c r="BH4056" s="60"/>
    </row>
    <row r="4057" spans="60:60" ht="36.75" customHeight="1" x14ac:dyDescent="0.25">
      <c r="BH4057" s="60"/>
    </row>
    <row r="4058" spans="60:60" ht="36.75" customHeight="1" x14ac:dyDescent="0.25">
      <c r="BH4058" s="60"/>
    </row>
    <row r="4059" spans="60:60" ht="36.75" customHeight="1" x14ac:dyDescent="0.25">
      <c r="BH4059" s="60"/>
    </row>
    <row r="4060" spans="60:60" ht="36.75" customHeight="1" x14ac:dyDescent="0.25">
      <c r="BH4060" s="60"/>
    </row>
    <row r="4061" spans="60:60" ht="36.75" customHeight="1" x14ac:dyDescent="0.25">
      <c r="BH4061" s="60"/>
    </row>
    <row r="4062" spans="60:60" ht="36.75" customHeight="1" x14ac:dyDescent="0.25">
      <c r="BH4062" s="60"/>
    </row>
    <row r="4063" spans="60:60" ht="36.75" customHeight="1" x14ac:dyDescent="0.25">
      <c r="BH4063" s="60"/>
    </row>
    <row r="4064" spans="60:60" ht="36.75" customHeight="1" x14ac:dyDescent="0.25">
      <c r="BH4064" s="60"/>
    </row>
    <row r="4065" spans="60:60" ht="36.75" customHeight="1" x14ac:dyDescent="0.25">
      <c r="BH4065" s="60"/>
    </row>
    <row r="4066" spans="60:60" ht="36.75" customHeight="1" x14ac:dyDescent="0.25">
      <c r="BH4066" s="60"/>
    </row>
    <row r="4067" spans="60:60" ht="36.75" customHeight="1" x14ac:dyDescent="0.25">
      <c r="BH4067" s="60"/>
    </row>
    <row r="4068" spans="60:60" ht="36.75" customHeight="1" x14ac:dyDescent="0.25">
      <c r="BH4068" s="60"/>
    </row>
    <row r="4069" spans="60:60" ht="36.75" customHeight="1" x14ac:dyDescent="0.25">
      <c r="BH4069" s="60"/>
    </row>
    <row r="4070" spans="60:60" ht="36.75" customHeight="1" x14ac:dyDescent="0.25">
      <c r="BH4070" s="60"/>
    </row>
    <row r="4071" spans="60:60" ht="36.75" customHeight="1" x14ac:dyDescent="0.25">
      <c r="BH4071" s="60"/>
    </row>
    <row r="4072" spans="60:60" ht="36.75" customHeight="1" x14ac:dyDescent="0.25">
      <c r="BH4072" s="60"/>
    </row>
    <row r="4073" spans="60:60" ht="36.75" customHeight="1" x14ac:dyDescent="0.25">
      <c r="BH4073" s="60"/>
    </row>
    <row r="4074" spans="60:60" ht="36.75" customHeight="1" x14ac:dyDescent="0.25">
      <c r="BH4074" s="60"/>
    </row>
    <row r="4075" spans="60:60" ht="36.75" customHeight="1" x14ac:dyDescent="0.25">
      <c r="BH4075" s="60"/>
    </row>
    <row r="4076" spans="60:60" ht="36.75" customHeight="1" x14ac:dyDescent="0.25">
      <c r="BH4076" s="60"/>
    </row>
    <row r="4077" spans="60:60" ht="36.75" customHeight="1" x14ac:dyDescent="0.25">
      <c r="BH4077" s="60"/>
    </row>
    <row r="4078" spans="60:60" ht="36.75" customHeight="1" x14ac:dyDescent="0.25">
      <c r="BH4078" s="60"/>
    </row>
    <row r="4079" spans="60:60" ht="36.75" customHeight="1" x14ac:dyDescent="0.25">
      <c r="BH4079" s="60"/>
    </row>
    <row r="4080" spans="60:60" ht="36.75" customHeight="1" x14ac:dyDescent="0.25">
      <c r="BH4080" s="60"/>
    </row>
    <row r="4081" spans="60:60" ht="36.75" customHeight="1" x14ac:dyDescent="0.25">
      <c r="BH4081" s="60"/>
    </row>
    <row r="4082" spans="60:60" ht="36.75" customHeight="1" x14ac:dyDescent="0.25">
      <c r="BH4082" s="60"/>
    </row>
    <row r="4083" spans="60:60" ht="36.75" customHeight="1" x14ac:dyDescent="0.25">
      <c r="BH4083" s="60"/>
    </row>
    <row r="4084" spans="60:60" ht="36.75" customHeight="1" x14ac:dyDescent="0.25">
      <c r="BH4084" s="60"/>
    </row>
    <row r="4085" spans="60:60" ht="36.75" customHeight="1" x14ac:dyDescent="0.25">
      <c r="BH4085" s="60"/>
    </row>
    <row r="4086" spans="60:60" ht="36.75" customHeight="1" x14ac:dyDescent="0.25">
      <c r="BH4086" s="60"/>
    </row>
    <row r="4087" spans="60:60" ht="36.75" customHeight="1" x14ac:dyDescent="0.25">
      <c r="BH4087" s="60"/>
    </row>
    <row r="4088" spans="60:60" ht="36.75" customHeight="1" x14ac:dyDescent="0.25">
      <c r="BH4088" s="60"/>
    </row>
    <row r="4089" spans="60:60" ht="36.75" customHeight="1" x14ac:dyDescent="0.25">
      <c r="BH4089" s="60"/>
    </row>
    <row r="4090" spans="60:60" ht="36.75" customHeight="1" x14ac:dyDescent="0.25">
      <c r="BH4090" s="60"/>
    </row>
    <row r="4091" spans="60:60" ht="36.75" customHeight="1" x14ac:dyDescent="0.25">
      <c r="BH4091" s="60"/>
    </row>
    <row r="4092" spans="60:60" ht="36.75" customHeight="1" x14ac:dyDescent="0.25">
      <c r="BH4092" s="60"/>
    </row>
    <row r="4093" spans="60:60" ht="36.75" customHeight="1" x14ac:dyDescent="0.25">
      <c r="BH4093" s="60"/>
    </row>
    <row r="4094" spans="60:60" ht="36.75" customHeight="1" x14ac:dyDescent="0.25">
      <c r="BH4094" s="60"/>
    </row>
    <row r="4095" spans="60:60" ht="36.75" customHeight="1" x14ac:dyDescent="0.25">
      <c r="BH4095" s="60"/>
    </row>
    <row r="4096" spans="60:60" ht="36.75" customHeight="1" x14ac:dyDescent="0.25">
      <c r="BH4096" s="60"/>
    </row>
    <row r="4097" spans="60:60" ht="36.75" customHeight="1" x14ac:dyDescent="0.25">
      <c r="BH4097" s="60"/>
    </row>
    <row r="4098" spans="60:60" ht="36.75" customHeight="1" x14ac:dyDescent="0.25">
      <c r="BH4098" s="60"/>
    </row>
    <row r="4099" spans="60:60" ht="36.75" customHeight="1" x14ac:dyDescent="0.25">
      <c r="BH4099" s="60"/>
    </row>
    <row r="4100" spans="60:60" ht="36.75" customHeight="1" x14ac:dyDescent="0.25">
      <c r="BH4100" s="60"/>
    </row>
    <row r="4101" spans="60:60" ht="36.75" customHeight="1" x14ac:dyDescent="0.25">
      <c r="BH4101" s="60"/>
    </row>
    <row r="4102" spans="60:60" ht="36.75" customHeight="1" x14ac:dyDescent="0.25">
      <c r="BH4102" s="60"/>
    </row>
    <row r="4103" spans="60:60" ht="36.75" customHeight="1" x14ac:dyDescent="0.25">
      <c r="BH4103" s="60"/>
    </row>
    <row r="4104" spans="60:60" ht="36.75" customHeight="1" x14ac:dyDescent="0.25">
      <c r="BH4104" s="60"/>
    </row>
    <row r="4105" spans="60:60" ht="36.75" customHeight="1" x14ac:dyDescent="0.25">
      <c r="BH4105" s="60"/>
    </row>
    <row r="4106" spans="60:60" ht="36.75" customHeight="1" x14ac:dyDescent="0.25">
      <c r="BH4106" s="60"/>
    </row>
    <row r="4107" spans="60:60" ht="36.75" customHeight="1" x14ac:dyDescent="0.25">
      <c r="BH4107" s="60"/>
    </row>
    <row r="4108" spans="60:60" ht="36.75" customHeight="1" x14ac:dyDescent="0.25">
      <c r="BH4108" s="60"/>
    </row>
    <row r="4109" spans="60:60" ht="36.75" customHeight="1" x14ac:dyDescent="0.25">
      <c r="BH4109" s="60"/>
    </row>
    <row r="4110" spans="60:60" ht="36.75" customHeight="1" x14ac:dyDescent="0.25">
      <c r="BH4110" s="60"/>
    </row>
    <row r="4111" spans="60:60" ht="36.75" customHeight="1" x14ac:dyDescent="0.25">
      <c r="BH4111" s="60"/>
    </row>
    <row r="4112" spans="60:60" ht="36.75" customHeight="1" x14ac:dyDescent="0.25">
      <c r="BH4112" s="60"/>
    </row>
    <row r="4113" spans="60:60" ht="36.75" customHeight="1" x14ac:dyDescent="0.25">
      <c r="BH4113" s="60"/>
    </row>
    <row r="4114" spans="60:60" ht="36.75" customHeight="1" x14ac:dyDescent="0.25">
      <c r="BH4114" s="60"/>
    </row>
    <row r="4115" spans="60:60" ht="36.75" customHeight="1" x14ac:dyDescent="0.25">
      <c r="BH4115" s="60"/>
    </row>
    <row r="4116" spans="60:60" ht="36.75" customHeight="1" x14ac:dyDescent="0.25">
      <c r="BH4116" s="60"/>
    </row>
    <row r="4117" spans="60:60" ht="36.75" customHeight="1" x14ac:dyDescent="0.25">
      <c r="BH4117" s="60"/>
    </row>
    <row r="4118" spans="60:60" ht="36.75" customHeight="1" x14ac:dyDescent="0.25">
      <c r="BH4118" s="60"/>
    </row>
    <row r="4119" spans="60:60" ht="36.75" customHeight="1" x14ac:dyDescent="0.25">
      <c r="BH4119" s="60"/>
    </row>
    <row r="4120" spans="60:60" ht="36.75" customHeight="1" x14ac:dyDescent="0.25">
      <c r="BH4120" s="60"/>
    </row>
    <row r="4121" spans="60:60" ht="36.75" customHeight="1" x14ac:dyDescent="0.25">
      <c r="BH4121" s="60"/>
    </row>
    <row r="4122" spans="60:60" ht="36.75" customHeight="1" x14ac:dyDescent="0.25">
      <c r="BH4122" s="60"/>
    </row>
    <row r="4123" spans="60:60" ht="36.75" customHeight="1" x14ac:dyDescent="0.25">
      <c r="BH4123" s="60"/>
    </row>
    <row r="4124" spans="60:60" ht="36.75" customHeight="1" x14ac:dyDescent="0.25">
      <c r="BH4124" s="60"/>
    </row>
    <row r="4125" spans="60:60" ht="36.75" customHeight="1" x14ac:dyDescent="0.25">
      <c r="BH4125" s="60"/>
    </row>
    <row r="4126" spans="60:60" ht="36.75" customHeight="1" x14ac:dyDescent="0.25">
      <c r="BH4126" s="60"/>
    </row>
    <row r="4127" spans="60:60" ht="36.75" customHeight="1" x14ac:dyDescent="0.25">
      <c r="BH4127" s="60"/>
    </row>
    <row r="4128" spans="60:60" ht="36.75" customHeight="1" x14ac:dyDescent="0.25">
      <c r="BH4128" s="60"/>
    </row>
    <row r="4129" spans="60:60" ht="36.75" customHeight="1" x14ac:dyDescent="0.25">
      <c r="BH4129" s="60"/>
    </row>
    <row r="4130" spans="60:60" ht="36.75" customHeight="1" x14ac:dyDescent="0.25">
      <c r="BH4130" s="60"/>
    </row>
    <row r="4131" spans="60:60" ht="36.75" customHeight="1" x14ac:dyDescent="0.25">
      <c r="BH4131" s="60"/>
    </row>
    <row r="4132" spans="60:60" ht="36.75" customHeight="1" x14ac:dyDescent="0.25">
      <c r="BH4132" s="60"/>
    </row>
    <row r="4133" spans="60:60" ht="36.75" customHeight="1" x14ac:dyDescent="0.25">
      <c r="BH4133" s="60"/>
    </row>
    <row r="4134" spans="60:60" ht="36.75" customHeight="1" x14ac:dyDescent="0.25">
      <c r="BH4134" s="60"/>
    </row>
    <row r="4135" spans="60:60" ht="36.75" customHeight="1" x14ac:dyDescent="0.25">
      <c r="BH4135" s="60"/>
    </row>
    <row r="4136" spans="60:60" ht="36.75" customHeight="1" x14ac:dyDescent="0.25">
      <c r="BH4136" s="60"/>
    </row>
    <row r="4137" spans="60:60" ht="36.75" customHeight="1" x14ac:dyDescent="0.25">
      <c r="BH4137" s="60"/>
    </row>
    <row r="4138" spans="60:60" ht="36.75" customHeight="1" x14ac:dyDescent="0.25">
      <c r="BH4138" s="60"/>
    </row>
    <row r="4139" spans="60:60" ht="36.75" customHeight="1" x14ac:dyDescent="0.25">
      <c r="BH4139" s="60"/>
    </row>
    <row r="4140" spans="60:60" ht="36.75" customHeight="1" x14ac:dyDescent="0.25">
      <c r="BH4140" s="60"/>
    </row>
    <row r="4141" spans="60:60" ht="36.75" customHeight="1" x14ac:dyDescent="0.25">
      <c r="BH4141" s="60"/>
    </row>
    <row r="4142" spans="60:60" ht="36.75" customHeight="1" x14ac:dyDescent="0.25">
      <c r="BH4142" s="60"/>
    </row>
    <row r="4143" spans="60:60" ht="36.75" customHeight="1" x14ac:dyDescent="0.25">
      <c r="BH4143" s="60"/>
    </row>
    <row r="4144" spans="60:60" ht="36.75" customHeight="1" x14ac:dyDescent="0.25">
      <c r="BH4144" s="60"/>
    </row>
    <row r="4145" spans="60:60" ht="36.75" customHeight="1" x14ac:dyDescent="0.25">
      <c r="BH4145" s="60"/>
    </row>
    <row r="4146" spans="60:60" ht="36.75" customHeight="1" x14ac:dyDescent="0.25">
      <c r="BH4146" s="60"/>
    </row>
    <row r="4147" spans="60:60" ht="36.75" customHeight="1" x14ac:dyDescent="0.25">
      <c r="BH4147" s="60"/>
    </row>
    <row r="4148" spans="60:60" ht="36.75" customHeight="1" x14ac:dyDescent="0.25">
      <c r="BH4148" s="60"/>
    </row>
    <row r="4149" spans="60:60" ht="36.75" customHeight="1" x14ac:dyDescent="0.25">
      <c r="BH4149" s="60"/>
    </row>
    <row r="4150" spans="60:60" ht="36.75" customHeight="1" x14ac:dyDescent="0.25">
      <c r="BH4150" s="60"/>
    </row>
    <row r="4151" spans="60:60" ht="36.75" customHeight="1" x14ac:dyDescent="0.25">
      <c r="BH4151" s="60"/>
    </row>
    <row r="4152" spans="60:60" ht="36.75" customHeight="1" x14ac:dyDescent="0.25">
      <c r="BH4152" s="60"/>
    </row>
    <row r="4153" spans="60:60" ht="36.75" customHeight="1" x14ac:dyDescent="0.25">
      <c r="BH4153" s="60"/>
    </row>
    <row r="4154" spans="60:60" ht="36.75" customHeight="1" x14ac:dyDescent="0.25">
      <c r="BH4154" s="60"/>
    </row>
    <row r="4155" spans="60:60" ht="36.75" customHeight="1" x14ac:dyDescent="0.25">
      <c r="BH4155" s="60"/>
    </row>
    <row r="4156" spans="60:60" ht="36.75" customHeight="1" x14ac:dyDescent="0.25">
      <c r="BH4156" s="60"/>
    </row>
    <row r="4157" spans="60:60" ht="36.75" customHeight="1" x14ac:dyDescent="0.25">
      <c r="BH4157" s="60"/>
    </row>
    <row r="4158" spans="60:60" ht="36.75" customHeight="1" x14ac:dyDescent="0.25">
      <c r="BH4158" s="60"/>
    </row>
    <row r="4159" spans="60:60" ht="36.75" customHeight="1" x14ac:dyDescent="0.25">
      <c r="BH4159" s="60"/>
    </row>
    <row r="4160" spans="60:60" ht="36.75" customHeight="1" x14ac:dyDescent="0.25">
      <c r="BH4160" s="60"/>
    </row>
    <row r="4161" spans="60:60" ht="36.75" customHeight="1" x14ac:dyDescent="0.25">
      <c r="BH4161" s="60"/>
    </row>
    <row r="4162" spans="60:60" ht="36.75" customHeight="1" x14ac:dyDescent="0.25">
      <c r="BH4162" s="60"/>
    </row>
    <row r="4163" spans="60:60" ht="36.75" customHeight="1" x14ac:dyDescent="0.25">
      <c r="BH4163" s="60"/>
    </row>
    <row r="4164" spans="60:60" ht="36.75" customHeight="1" x14ac:dyDescent="0.25">
      <c r="BH4164" s="60"/>
    </row>
    <row r="4165" spans="60:60" ht="36.75" customHeight="1" x14ac:dyDescent="0.25">
      <c r="BH4165" s="60"/>
    </row>
    <row r="4166" spans="60:60" ht="36.75" customHeight="1" x14ac:dyDescent="0.25">
      <c r="BH4166" s="60"/>
    </row>
    <row r="4167" spans="60:60" ht="36.75" customHeight="1" x14ac:dyDescent="0.25">
      <c r="BH4167" s="60"/>
    </row>
    <row r="4168" spans="60:60" ht="36.75" customHeight="1" x14ac:dyDescent="0.25">
      <c r="BH4168" s="60"/>
    </row>
    <row r="4169" spans="60:60" ht="36.75" customHeight="1" x14ac:dyDescent="0.25">
      <c r="BH4169" s="60"/>
    </row>
    <row r="4170" spans="60:60" ht="36.75" customHeight="1" x14ac:dyDescent="0.25">
      <c r="BH4170" s="60"/>
    </row>
    <row r="4171" spans="60:60" ht="36.75" customHeight="1" x14ac:dyDescent="0.25">
      <c r="BH4171" s="60"/>
    </row>
    <row r="4172" spans="60:60" ht="36.75" customHeight="1" x14ac:dyDescent="0.25">
      <c r="BH4172" s="60"/>
    </row>
    <row r="4173" spans="60:60" ht="36.75" customHeight="1" x14ac:dyDescent="0.25">
      <c r="BH4173" s="60"/>
    </row>
    <row r="4174" spans="60:60" ht="36.75" customHeight="1" x14ac:dyDescent="0.25">
      <c r="BH4174" s="60"/>
    </row>
    <row r="4175" spans="60:60" ht="36.75" customHeight="1" x14ac:dyDescent="0.25">
      <c r="BH4175" s="60"/>
    </row>
    <row r="4176" spans="60:60" ht="36.75" customHeight="1" x14ac:dyDescent="0.25">
      <c r="BH4176" s="60"/>
    </row>
    <row r="4177" spans="60:60" ht="36.75" customHeight="1" x14ac:dyDescent="0.25">
      <c r="BH4177" s="60"/>
    </row>
    <row r="4178" spans="60:60" ht="36.75" customHeight="1" x14ac:dyDescent="0.25">
      <c r="BH4178" s="60"/>
    </row>
    <row r="4179" spans="60:60" ht="36.75" customHeight="1" x14ac:dyDescent="0.25">
      <c r="BH4179" s="60"/>
    </row>
    <row r="4180" spans="60:60" ht="36.75" customHeight="1" x14ac:dyDescent="0.25">
      <c r="BH4180" s="60"/>
    </row>
    <row r="4181" spans="60:60" ht="36.75" customHeight="1" x14ac:dyDescent="0.25">
      <c r="BH4181" s="60"/>
    </row>
    <row r="4182" spans="60:60" ht="36.75" customHeight="1" x14ac:dyDescent="0.25">
      <c r="BH4182" s="60"/>
    </row>
    <row r="4183" spans="60:60" ht="36.75" customHeight="1" x14ac:dyDescent="0.25">
      <c r="BH4183" s="60"/>
    </row>
    <row r="4184" spans="60:60" ht="36.75" customHeight="1" x14ac:dyDescent="0.25">
      <c r="BH4184" s="60"/>
    </row>
    <row r="4185" spans="60:60" ht="36.75" customHeight="1" x14ac:dyDescent="0.25">
      <c r="BH4185" s="60"/>
    </row>
    <row r="4186" spans="60:60" ht="36.75" customHeight="1" x14ac:dyDescent="0.25">
      <c r="BH4186" s="60"/>
    </row>
    <row r="4187" spans="60:60" ht="36.75" customHeight="1" x14ac:dyDescent="0.25">
      <c r="BH4187" s="60"/>
    </row>
    <row r="4188" spans="60:60" ht="36.75" customHeight="1" x14ac:dyDescent="0.25">
      <c r="BH4188" s="60"/>
    </row>
    <row r="4189" spans="60:60" ht="36.75" customHeight="1" x14ac:dyDescent="0.25">
      <c r="BH4189" s="60"/>
    </row>
    <row r="4190" spans="60:60" ht="36.75" customHeight="1" x14ac:dyDescent="0.25">
      <c r="BH4190" s="60"/>
    </row>
    <row r="4191" spans="60:60" ht="36.75" customHeight="1" x14ac:dyDescent="0.25">
      <c r="BH4191" s="60"/>
    </row>
    <row r="4192" spans="60:60" ht="36.75" customHeight="1" x14ac:dyDescent="0.25">
      <c r="BH4192" s="60"/>
    </row>
    <row r="4193" spans="60:60" ht="36.75" customHeight="1" x14ac:dyDescent="0.25">
      <c r="BH4193" s="60"/>
    </row>
    <row r="4194" spans="60:60" ht="36.75" customHeight="1" x14ac:dyDescent="0.25">
      <c r="BH4194" s="60"/>
    </row>
    <row r="4195" spans="60:60" ht="36.75" customHeight="1" x14ac:dyDescent="0.25">
      <c r="BH4195" s="60"/>
    </row>
    <row r="4196" spans="60:60" ht="36.75" customHeight="1" x14ac:dyDescent="0.25">
      <c r="BH4196" s="60"/>
    </row>
    <row r="4197" spans="60:60" ht="36.75" customHeight="1" x14ac:dyDescent="0.25">
      <c r="BH4197" s="60"/>
    </row>
    <row r="4198" spans="60:60" ht="36.75" customHeight="1" x14ac:dyDescent="0.25">
      <c r="BH4198" s="60"/>
    </row>
    <row r="4199" spans="60:60" ht="36.75" customHeight="1" x14ac:dyDescent="0.25">
      <c r="BH4199" s="60"/>
    </row>
    <row r="4200" spans="60:60" ht="36.75" customHeight="1" x14ac:dyDescent="0.25">
      <c r="BH4200" s="60"/>
    </row>
    <row r="4201" spans="60:60" ht="36.75" customHeight="1" x14ac:dyDescent="0.25">
      <c r="BH4201" s="60"/>
    </row>
    <row r="4202" spans="60:60" ht="36.75" customHeight="1" x14ac:dyDescent="0.25">
      <c r="BH4202" s="60"/>
    </row>
    <row r="4203" spans="60:60" ht="36.75" customHeight="1" x14ac:dyDescent="0.25">
      <c r="BH4203" s="60"/>
    </row>
    <row r="4204" spans="60:60" ht="36.75" customHeight="1" x14ac:dyDescent="0.25">
      <c r="BH4204" s="60"/>
    </row>
    <row r="4205" spans="60:60" ht="36.75" customHeight="1" x14ac:dyDescent="0.25">
      <c r="BH4205" s="60"/>
    </row>
    <row r="4206" spans="60:60" ht="36.75" customHeight="1" x14ac:dyDescent="0.25">
      <c r="BH4206" s="60"/>
    </row>
    <row r="4207" spans="60:60" ht="36.75" customHeight="1" x14ac:dyDescent="0.25">
      <c r="BH4207" s="60"/>
    </row>
    <row r="4208" spans="60:60" ht="36.75" customHeight="1" x14ac:dyDescent="0.25">
      <c r="BH4208" s="60"/>
    </row>
    <row r="4209" spans="60:60" ht="36.75" customHeight="1" x14ac:dyDescent="0.25">
      <c r="BH4209" s="60"/>
    </row>
    <row r="4210" spans="60:60" ht="36.75" customHeight="1" x14ac:dyDescent="0.25">
      <c r="BH4210" s="60"/>
    </row>
    <row r="4211" spans="60:60" ht="36.75" customHeight="1" x14ac:dyDescent="0.25">
      <c r="BH4211" s="60"/>
    </row>
    <row r="4212" spans="60:60" ht="36.75" customHeight="1" x14ac:dyDescent="0.25">
      <c r="BH4212" s="60"/>
    </row>
    <row r="4213" spans="60:60" ht="36.75" customHeight="1" x14ac:dyDescent="0.25">
      <c r="BH4213" s="60"/>
    </row>
    <row r="4214" spans="60:60" ht="36.75" customHeight="1" x14ac:dyDescent="0.25">
      <c r="BH4214" s="60"/>
    </row>
    <row r="4215" spans="60:60" ht="36.75" customHeight="1" x14ac:dyDescent="0.25">
      <c r="BH4215" s="60"/>
    </row>
    <row r="4216" spans="60:60" ht="36.75" customHeight="1" x14ac:dyDescent="0.25">
      <c r="BH4216" s="60"/>
    </row>
    <row r="4217" spans="60:60" ht="36.75" customHeight="1" x14ac:dyDescent="0.25">
      <c r="BH4217" s="60"/>
    </row>
    <row r="4218" spans="60:60" ht="36.75" customHeight="1" x14ac:dyDescent="0.25">
      <c r="BH4218" s="60"/>
    </row>
    <row r="4219" spans="60:60" ht="36.75" customHeight="1" x14ac:dyDescent="0.25">
      <c r="BH4219" s="60"/>
    </row>
    <row r="4220" spans="60:60" ht="36.75" customHeight="1" x14ac:dyDescent="0.25">
      <c r="BH4220" s="60"/>
    </row>
    <row r="4221" spans="60:60" ht="36.75" customHeight="1" x14ac:dyDescent="0.25">
      <c r="BH4221" s="60"/>
    </row>
    <row r="4222" spans="60:60" ht="36.75" customHeight="1" x14ac:dyDescent="0.25">
      <c r="BH4222" s="60"/>
    </row>
    <row r="4223" spans="60:60" ht="36.75" customHeight="1" x14ac:dyDescent="0.25">
      <c r="BH4223" s="60"/>
    </row>
    <row r="4224" spans="60:60" ht="36.75" customHeight="1" x14ac:dyDescent="0.25">
      <c r="BH4224" s="60"/>
    </row>
    <row r="4225" spans="60:60" ht="36.75" customHeight="1" x14ac:dyDescent="0.25">
      <c r="BH4225" s="60"/>
    </row>
    <row r="4226" spans="60:60" ht="36.75" customHeight="1" x14ac:dyDescent="0.25">
      <c r="BH4226" s="60"/>
    </row>
    <row r="4227" spans="60:60" ht="36.75" customHeight="1" x14ac:dyDescent="0.25">
      <c r="BH4227" s="60"/>
    </row>
    <row r="4228" spans="60:60" ht="36.75" customHeight="1" x14ac:dyDescent="0.25">
      <c r="BH4228" s="60"/>
    </row>
    <row r="4229" spans="60:60" ht="36.75" customHeight="1" x14ac:dyDescent="0.25">
      <c r="BH4229" s="60"/>
    </row>
    <row r="4230" spans="60:60" ht="36.75" customHeight="1" x14ac:dyDescent="0.25">
      <c r="BH4230" s="60"/>
    </row>
    <row r="4231" spans="60:60" ht="36.75" customHeight="1" x14ac:dyDescent="0.25">
      <c r="BH4231" s="60"/>
    </row>
    <row r="4232" spans="60:60" ht="36.75" customHeight="1" x14ac:dyDescent="0.25">
      <c r="BH4232" s="60"/>
    </row>
    <row r="4233" spans="60:60" ht="36.75" customHeight="1" x14ac:dyDescent="0.25">
      <c r="BH4233" s="60"/>
    </row>
    <row r="4234" spans="60:60" ht="36.75" customHeight="1" x14ac:dyDescent="0.25">
      <c r="BH4234" s="60"/>
    </row>
    <row r="4235" spans="60:60" ht="36.75" customHeight="1" x14ac:dyDescent="0.25">
      <c r="BH4235" s="60"/>
    </row>
    <row r="4236" spans="60:60" ht="36.75" customHeight="1" x14ac:dyDescent="0.25">
      <c r="BH4236" s="60"/>
    </row>
    <row r="4237" spans="60:60" ht="36.75" customHeight="1" x14ac:dyDescent="0.25">
      <c r="BH4237" s="60"/>
    </row>
    <row r="4238" spans="60:60" ht="36.75" customHeight="1" x14ac:dyDescent="0.25">
      <c r="BH4238" s="60"/>
    </row>
    <row r="4239" spans="60:60" ht="36.75" customHeight="1" x14ac:dyDescent="0.25">
      <c r="BH4239" s="60"/>
    </row>
    <row r="4240" spans="60:60" ht="36.75" customHeight="1" x14ac:dyDescent="0.25">
      <c r="BH4240" s="60"/>
    </row>
    <row r="4241" spans="60:60" ht="36.75" customHeight="1" x14ac:dyDescent="0.25">
      <c r="BH4241" s="60"/>
    </row>
    <row r="4242" spans="60:60" ht="36.75" customHeight="1" x14ac:dyDescent="0.25">
      <c r="BH4242" s="60"/>
    </row>
    <row r="4243" spans="60:60" ht="36.75" customHeight="1" x14ac:dyDescent="0.25">
      <c r="BH4243" s="60"/>
    </row>
    <row r="4244" spans="60:60" ht="36.75" customHeight="1" x14ac:dyDescent="0.25">
      <c r="BH4244" s="60"/>
    </row>
    <row r="4245" spans="60:60" ht="36.75" customHeight="1" x14ac:dyDescent="0.25">
      <c r="BH4245" s="60"/>
    </row>
    <row r="4246" spans="60:60" ht="36.75" customHeight="1" x14ac:dyDescent="0.25">
      <c r="BH4246" s="60"/>
    </row>
    <row r="4247" spans="60:60" ht="36.75" customHeight="1" x14ac:dyDescent="0.25">
      <c r="BH4247" s="60"/>
    </row>
    <row r="4248" spans="60:60" ht="36.75" customHeight="1" x14ac:dyDescent="0.25">
      <c r="BH4248" s="60"/>
    </row>
    <row r="4249" spans="60:60" ht="36.75" customHeight="1" x14ac:dyDescent="0.25">
      <c r="BH4249" s="60"/>
    </row>
    <row r="4250" spans="60:60" ht="36.75" customHeight="1" x14ac:dyDescent="0.25">
      <c r="BH4250" s="60"/>
    </row>
    <row r="4251" spans="60:60" ht="36.75" customHeight="1" x14ac:dyDescent="0.25">
      <c r="BH4251" s="60"/>
    </row>
    <row r="4252" spans="60:60" ht="36.75" customHeight="1" x14ac:dyDescent="0.25">
      <c r="BH4252" s="60"/>
    </row>
    <row r="4253" spans="60:60" ht="36.75" customHeight="1" x14ac:dyDescent="0.25">
      <c r="BH4253" s="60"/>
    </row>
    <row r="4254" spans="60:60" ht="36.75" customHeight="1" x14ac:dyDescent="0.25">
      <c r="BH4254" s="60"/>
    </row>
    <row r="4255" spans="60:60" ht="36.75" customHeight="1" x14ac:dyDescent="0.25">
      <c r="BH4255" s="60"/>
    </row>
    <row r="4256" spans="60:60" ht="36.75" customHeight="1" x14ac:dyDescent="0.25">
      <c r="BH4256" s="60"/>
    </row>
    <row r="4257" spans="60:60" ht="36.75" customHeight="1" x14ac:dyDescent="0.25">
      <c r="BH4257" s="60"/>
    </row>
    <row r="4258" spans="60:60" ht="36.75" customHeight="1" x14ac:dyDescent="0.25">
      <c r="BH4258" s="60"/>
    </row>
    <row r="4259" spans="60:60" ht="36.75" customHeight="1" x14ac:dyDescent="0.25">
      <c r="BH4259" s="60"/>
    </row>
    <row r="4260" spans="60:60" ht="36.75" customHeight="1" x14ac:dyDescent="0.25">
      <c r="BH4260" s="60"/>
    </row>
    <row r="4261" spans="60:60" ht="36.75" customHeight="1" x14ac:dyDescent="0.25">
      <c r="BH4261" s="60"/>
    </row>
    <row r="4262" spans="60:60" ht="36.75" customHeight="1" x14ac:dyDescent="0.25">
      <c r="BH4262" s="60"/>
    </row>
    <row r="4263" spans="60:60" ht="36.75" customHeight="1" x14ac:dyDescent="0.25">
      <c r="BH4263" s="60"/>
    </row>
    <row r="4264" spans="60:60" ht="36.75" customHeight="1" x14ac:dyDescent="0.25">
      <c r="BH4264" s="60"/>
    </row>
    <row r="4265" spans="60:60" ht="36.75" customHeight="1" x14ac:dyDescent="0.25">
      <c r="BH4265" s="60"/>
    </row>
    <row r="4266" spans="60:60" ht="36.75" customHeight="1" x14ac:dyDescent="0.25">
      <c r="BH4266" s="60"/>
    </row>
    <row r="4267" spans="60:60" ht="36.75" customHeight="1" x14ac:dyDescent="0.25">
      <c r="BH4267" s="60"/>
    </row>
    <row r="4268" spans="60:60" ht="36.75" customHeight="1" x14ac:dyDescent="0.25">
      <c r="BH4268" s="60"/>
    </row>
    <row r="4269" spans="60:60" ht="36.75" customHeight="1" x14ac:dyDescent="0.25">
      <c r="BH4269" s="60"/>
    </row>
    <row r="4270" spans="60:60" ht="36.75" customHeight="1" x14ac:dyDescent="0.25">
      <c r="BH4270" s="60"/>
    </row>
    <row r="4271" spans="60:60" ht="36.75" customHeight="1" x14ac:dyDescent="0.25">
      <c r="BH4271" s="60"/>
    </row>
    <row r="4272" spans="60:60" ht="36.75" customHeight="1" x14ac:dyDescent="0.25">
      <c r="BH4272" s="60"/>
    </row>
    <row r="4273" spans="60:60" ht="36.75" customHeight="1" x14ac:dyDescent="0.25">
      <c r="BH4273" s="60"/>
    </row>
    <row r="4274" spans="60:60" ht="36.75" customHeight="1" x14ac:dyDescent="0.25">
      <c r="BH4274" s="60"/>
    </row>
    <row r="4275" spans="60:60" ht="36.75" customHeight="1" x14ac:dyDescent="0.25">
      <c r="BH4275" s="60"/>
    </row>
    <row r="4276" spans="60:60" ht="36.75" customHeight="1" x14ac:dyDescent="0.25">
      <c r="BH4276" s="60"/>
    </row>
    <row r="4277" spans="60:60" ht="36.75" customHeight="1" x14ac:dyDescent="0.25">
      <c r="BH4277" s="60"/>
    </row>
    <row r="4278" spans="60:60" ht="36.75" customHeight="1" x14ac:dyDescent="0.25">
      <c r="BH4278" s="60"/>
    </row>
    <row r="4279" spans="60:60" ht="36.75" customHeight="1" x14ac:dyDescent="0.25">
      <c r="BH4279" s="60"/>
    </row>
    <row r="4280" spans="60:60" ht="36.75" customHeight="1" x14ac:dyDescent="0.25">
      <c r="BH4280" s="60"/>
    </row>
    <row r="4281" spans="60:60" ht="36.75" customHeight="1" x14ac:dyDescent="0.25">
      <c r="BH4281" s="60"/>
    </row>
    <row r="4282" spans="60:60" ht="36.75" customHeight="1" x14ac:dyDescent="0.25">
      <c r="BH4282" s="60"/>
    </row>
    <row r="4283" spans="60:60" ht="36.75" customHeight="1" x14ac:dyDescent="0.25">
      <c r="BH4283" s="60"/>
    </row>
    <row r="4284" spans="60:60" ht="36.75" customHeight="1" x14ac:dyDescent="0.25">
      <c r="BH4284" s="60"/>
    </row>
    <row r="4285" spans="60:60" ht="36.75" customHeight="1" x14ac:dyDescent="0.25">
      <c r="BH4285" s="60"/>
    </row>
    <row r="4286" spans="60:60" ht="36.75" customHeight="1" x14ac:dyDescent="0.25">
      <c r="BH4286" s="60"/>
    </row>
    <row r="4287" spans="60:60" ht="36.75" customHeight="1" x14ac:dyDescent="0.25">
      <c r="BH4287" s="60"/>
    </row>
    <row r="4288" spans="60:60" ht="36.75" customHeight="1" x14ac:dyDescent="0.25">
      <c r="BH4288" s="60"/>
    </row>
    <row r="4289" spans="60:60" ht="36.75" customHeight="1" x14ac:dyDescent="0.25">
      <c r="BH4289" s="60"/>
    </row>
    <row r="4290" spans="60:60" ht="36.75" customHeight="1" x14ac:dyDescent="0.25">
      <c r="BH4290" s="60"/>
    </row>
    <row r="4291" spans="60:60" ht="36.75" customHeight="1" x14ac:dyDescent="0.25">
      <c r="BH4291" s="60"/>
    </row>
    <row r="4292" spans="60:60" ht="36.75" customHeight="1" x14ac:dyDescent="0.25">
      <c r="BH4292" s="60"/>
    </row>
    <row r="4293" spans="60:60" ht="36.75" customHeight="1" x14ac:dyDescent="0.25">
      <c r="BH4293" s="60"/>
    </row>
    <row r="4294" spans="60:60" ht="36.75" customHeight="1" x14ac:dyDescent="0.25">
      <c r="BH4294" s="60"/>
    </row>
    <row r="4295" spans="60:60" ht="36.75" customHeight="1" x14ac:dyDescent="0.25">
      <c r="BH4295" s="60"/>
    </row>
    <row r="4296" spans="60:60" ht="36.75" customHeight="1" x14ac:dyDescent="0.25">
      <c r="BH4296" s="60"/>
    </row>
    <row r="4297" spans="60:60" ht="36.75" customHeight="1" x14ac:dyDescent="0.25">
      <c r="BH4297" s="60"/>
    </row>
    <row r="4298" spans="60:60" ht="36.75" customHeight="1" x14ac:dyDescent="0.25">
      <c r="BH4298" s="60"/>
    </row>
    <row r="4299" spans="60:60" ht="36.75" customHeight="1" x14ac:dyDescent="0.25">
      <c r="BH4299" s="60"/>
    </row>
    <row r="4300" spans="60:60" ht="36.75" customHeight="1" x14ac:dyDescent="0.25">
      <c r="BH4300" s="60"/>
    </row>
    <row r="4301" spans="60:60" ht="36.75" customHeight="1" x14ac:dyDescent="0.25">
      <c r="BH4301" s="60"/>
    </row>
    <row r="4302" spans="60:60" ht="36.75" customHeight="1" x14ac:dyDescent="0.25">
      <c r="BH4302" s="60"/>
    </row>
    <row r="4303" spans="60:60" ht="36.75" customHeight="1" x14ac:dyDescent="0.25">
      <c r="BH4303" s="60"/>
    </row>
    <row r="4304" spans="60:60" ht="36.75" customHeight="1" x14ac:dyDescent="0.25">
      <c r="BH4304" s="60"/>
    </row>
    <row r="4305" spans="60:60" ht="36.75" customHeight="1" x14ac:dyDescent="0.25">
      <c r="BH4305" s="60"/>
    </row>
    <row r="4306" spans="60:60" ht="36.75" customHeight="1" x14ac:dyDescent="0.25">
      <c r="BH4306" s="60"/>
    </row>
    <row r="4307" spans="60:60" ht="36.75" customHeight="1" x14ac:dyDescent="0.25">
      <c r="BH4307" s="60"/>
    </row>
    <row r="4308" spans="60:60" ht="36.75" customHeight="1" x14ac:dyDescent="0.25">
      <c r="BH4308" s="60"/>
    </row>
    <row r="4309" spans="60:60" ht="36.75" customHeight="1" x14ac:dyDescent="0.25">
      <c r="BH4309" s="60"/>
    </row>
    <row r="4310" spans="60:60" ht="36.75" customHeight="1" x14ac:dyDescent="0.25">
      <c r="BH4310" s="60"/>
    </row>
    <row r="4311" spans="60:60" ht="36.75" customHeight="1" x14ac:dyDescent="0.25">
      <c r="BH4311" s="60"/>
    </row>
    <row r="4312" spans="60:60" ht="36.75" customHeight="1" x14ac:dyDescent="0.25">
      <c r="BH4312" s="60"/>
    </row>
    <row r="4313" spans="60:60" ht="36.75" customHeight="1" x14ac:dyDescent="0.25">
      <c r="BH4313" s="60"/>
    </row>
    <row r="4314" spans="60:60" ht="36.75" customHeight="1" x14ac:dyDescent="0.25">
      <c r="BH4314" s="60"/>
    </row>
    <row r="4315" spans="60:60" ht="36.75" customHeight="1" x14ac:dyDescent="0.25">
      <c r="BH4315" s="60"/>
    </row>
    <row r="4316" spans="60:60" ht="36.75" customHeight="1" x14ac:dyDescent="0.25">
      <c r="BH4316" s="60"/>
    </row>
    <row r="4317" spans="60:60" ht="36.75" customHeight="1" x14ac:dyDescent="0.25">
      <c r="BH4317" s="60"/>
    </row>
    <row r="4318" spans="60:60" ht="36.75" customHeight="1" x14ac:dyDescent="0.25">
      <c r="BH4318" s="60"/>
    </row>
    <row r="4319" spans="60:60" ht="36.75" customHeight="1" x14ac:dyDescent="0.25">
      <c r="BH4319" s="60"/>
    </row>
    <row r="4320" spans="60:60" ht="36.75" customHeight="1" x14ac:dyDescent="0.25">
      <c r="BH4320" s="60"/>
    </row>
    <row r="4321" spans="60:60" ht="36.75" customHeight="1" x14ac:dyDescent="0.25">
      <c r="BH4321" s="60"/>
    </row>
    <row r="4322" spans="60:60" ht="36.75" customHeight="1" x14ac:dyDescent="0.25">
      <c r="BH4322" s="60"/>
    </row>
    <row r="4323" spans="60:60" ht="36.75" customHeight="1" x14ac:dyDescent="0.25">
      <c r="BH4323" s="60"/>
    </row>
    <row r="4324" spans="60:60" ht="36.75" customHeight="1" x14ac:dyDescent="0.25">
      <c r="BH4324" s="60"/>
    </row>
    <row r="4325" spans="60:60" ht="36.75" customHeight="1" x14ac:dyDescent="0.25">
      <c r="BH4325" s="60"/>
    </row>
    <row r="4326" spans="60:60" ht="36.75" customHeight="1" x14ac:dyDescent="0.25">
      <c r="BH4326" s="60"/>
    </row>
    <row r="4327" spans="60:60" ht="36.75" customHeight="1" x14ac:dyDescent="0.25">
      <c r="BH4327" s="60"/>
    </row>
    <row r="4328" spans="60:60" ht="36.75" customHeight="1" x14ac:dyDescent="0.25">
      <c r="BH4328" s="60"/>
    </row>
    <row r="4329" spans="60:60" ht="36.75" customHeight="1" x14ac:dyDescent="0.25">
      <c r="BH4329" s="60"/>
    </row>
    <row r="4330" spans="60:60" ht="36.75" customHeight="1" x14ac:dyDescent="0.25">
      <c r="BH4330" s="60"/>
    </row>
    <row r="4331" spans="60:60" ht="36.75" customHeight="1" x14ac:dyDescent="0.25">
      <c r="BH4331" s="60"/>
    </row>
    <row r="4332" spans="60:60" ht="36.75" customHeight="1" x14ac:dyDescent="0.25">
      <c r="BH4332" s="60"/>
    </row>
    <row r="4333" spans="60:60" ht="36.75" customHeight="1" x14ac:dyDescent="0.25">
      <c r="BH4333" s="60"/>
    </row>
    <row r="4334" spans="60:60" ht="36.75" customHeight="1" x14ac:dyDescent="0.25">
      <c r="BH4334" s="60"/>
    </row>
    <row r="4335" spans="60:60" ht="36.75" customHeight="1" x14ac:dyDescent="0.25">
      <c r="BH4335" s="60"/>
    </row>
    <row r="4336" spans="60:60" ht="36.75" customHeight="1" x14ac:dyDescent="0.25">
      <c r="BH4336" s="60"/>
    </row>
    <row r="4337" spans="60:60" ht="36.75" customHeight="1" x14ac:dyDescent="0.25">
      <c r="BH4337" s="60"/>
    </row>
    <row r="4338" spans="60:60" ht="36.75" customHeight="1" x14ac:dyDescent="0.25">
      <c r="BH4338" s="60"/>
    </row>
    <row r="4339" spans="60:60" ht="36.75" customHeight="1" x14ac:dyDescent="0.25">
      <c r="BH4339" s="60"/>
    </row>
    <row r="4340" spans="60:60" ht="36.75" customHeight="1" x14ac:dyDescent="0.25">
      <c r="BH4340" s="60"/>
    </row>
    <row r="4341" spans="60:60" ht="36.75" customHeight="1" x14ac:dyDescent="0.25">
      <c r="BH4341" s="60"/>
    </row>
    <row r="4342" spans="60:60" ht="36.75" customHeight="1" x14ac:dyDescent="0.25">
      <c r="BH4342" s="60"/>
    </row>
    <row r="4343" spans="60:60" ht="36.75" customHeight="1" x14ac:dyDescent="0.25">
      <c r="BH4343" s="60"/>
    </row>
    <row r="4344" spans="60:60" ht="36.75" customHeight="1" x14ac:dyDescent="0.25">
      <c r="BH4344" s="60"/>
    </row>
    <row r="4345" spans="60:60" ht="36.75" customHeight="1" x14ac:dyDescent="0.25">
      <c r="BH4345" s="60"/>
    </row>
    <row r="4346" spans="60:60" ht="36.75" customHeight="1" x14ac:dyDescent="0.25">
      <c r="BH4346" s="60"/>
    </row>
    <row r="4347" spans="60:60" ht="36.75" customHeight="1" x14ac:dyDescent="0.25">
      <c r="BH4347" s="60"/>
    </row>
    <row r="4348" spans="60:60" ht="36.75" customHeight="1" x14ac:dyDescent="0.25">
      <c r="BH4348" s="60"/>
    </row>
    <row r="4349" spans="60:60" ht="36.75" customHeight="1" x14ac:dyDescent="0.25">
      <c r="BH4349" s="60"/>
    </row>
    <row r="4350" spans="60:60" ht="36.75" customHeight="1" x14ac:dyDescent="0.25">
      <c r="BH4350" s="60"/>
    </row>
    <row r="4351" spans="60:60" ht="36.75" customHeight="1" x14ac:dyDescent="0.25">
      <c r="BH4351" s="60"/>
    </row>
    <row r="4352" spans="60:60" ht="36.75" customHeight="1" x14ac:dyDescent="0.25">
      <c r="BH4352" s="60"/>
    </row>
    <row r="4353" spans="60:60" ht="36.75" customHeight="1" x14ac:dyDescent="0.25">
      <c r="BH4353" s="60"/>
    </row>
    <row r="4354" spans="60:60" ht="36.75" customHeight="1" x14ac:dyDescent="0.25">
      <c r="BH4354" s="60"/>
    </row>
    <row r="4355" spans="60:60" ht="36.75" customHeight="1" x14ac:dyDescent="0.25">
      <c r="BH4355" s="60"/>
    </row>
    <row r="4356" spans="60:60" ht="36.75" customHeight="1" x14ac:dyDescent="0.25">
      <c r="BH4356" s="60"/>
    </row>
    <row r="4357" spans="60:60" ht="36.75" customHeight="1" x14ac:dyDescent="0.25">
      <c r="BH4357" s="60"/>
    </row>
    <row r="4358" spans="60:60" ht="36.75" customHeight="1" x14ac:dyDescent="0.25">
      <c r="BH4358" s="60"/>
    </row>
    <row r="4359" spans="60:60" ht="36.75" customHeight="1" x14ac:dyDescent="0.25">
      <c r="BH4359" s="60"/>
    </row>
    <row r="4360" spans="60:60" ht="36.75" customHeight="1" x14ac:dyDescent="0.25">
      <c r="BH4360" s="60"/>
    </row>
    <row r="4361" spans="60:60" ht="36.75" customHeight="1" x14ac:dyDescent="0.25">
      <c r="BH4361" s="60"/>
    </row>
    <row r="4362" spans="60:60" ht="36.75" customHeight="1" x14ac:dyDescent="0.25">
      <c r="BH4362" s="60"/>
    </row>
    <row r="4363" spans="60:60" ht="36.75" customHeight="1" x14ac:dyDescent="0.25">
      <c r="BH4363" s="60"/>
    </row>
    <row r="4364" spans="60:60" ht="36.75" customHeight="1" x14ac:dyDescent="0.25">
      <c r="BH4364" s="60"/>
    </row>
    <row r="4365" spans="60:60" ht="36.75" customHeight="1" x14ac:dyDescent="0.25">
      <c r="BH4365" s="60"/>
    </row>
    <row r="4366" spans="60:60" ht="36.75" customHeight="1" x14ac:dyDescent="0.25">
      <c r="BH4366" s="60"/>
    </row>
    <row r="4367" spans="60:60" ht="36.75" customHeight="1" x14ac:dyDescent="0.25">
      <c r="BH4367" s="60"/>
    </row>
    <row r="4368" spans="60:60" ht="36.75" customHeight="1" x14ac:dyDescent="0.25">
      <c r="BH4368" s="60"/>
    </row>
    <row r="4369" spans="60:60" ht="36.75" customHeight="1" x14ac:dyDescent="0.25">
      <c r="BH4369" s="60"/>
    </row>
    <row r="4370" spans="60:60" ht="36.75" customHeight="1" x14ac:dyDescent="0.25">
      <c r="BH4370" s="60"/>
    </row>
    <row r="4371" spans="60:60" ht="36.75" customHeight="1" x14ac:dyDescent="0.25">
      <c r="BH4371" s="60"/>
    </row>
    <row r="4372" spans="60:60" ht="36.75" customHeight="1" x14ac:dyDescent="0.25">
      <c r="BH4372" s="60"/>
    </row>
    <row r="4373" spans="60:60" ht="36.75" customHeight="1" x14ac:dyDescent="0.25">
      <c r="BH4373" s="60"/>
    </row>
    <row r="4374" spans="60:60" ht="36.75" customHeight="1" x14ac:dyDescent="0.25">
      <c r="BH4374" s="60"/>
    </row>
    <row r="4375" spans="60:60" ht="36.75" customHeight="1" x14ac:dyDescent="0.25">
      <c r="BH4375" s="60"/>
    </row>
    <row r="4376" spans="60:60" ht="36.75" customHeight="1" x14ac:dyDescent="0.25">
      <c r="BH4376" s="60"/>
    </row>
    <row r="4377" spans="60:60" ht="36.75" customHeight="1" x14ac:dyDescent="0.25">
      <c r="BH4377" s="60"/>
    </row>
    <row r="4378" spans="60:60" ht="36.75" customHeight="1" x14ac:dyDescent="0.25">
      <c r="BH4378" s="60"/>
    </row>
    <row r="4379" spans="60:60" ht="36.75" customHeight="1" x14ac:dyDescent="0.25">
      <c r="BH4379" s="60"/>
    </row>
    <row r="4380" spans="60:60" ht="36.75" customHeight="1" x14ac:dyDescent="0.25">
      <c r="BH4380" s="60"/>
    </row>
    <row r="4381" spans="60:60" ht="36.75" customHeight="1" x14ac:dyDescent="0.25">
      <c r="BH4381" s="60"/>
    </row>
    <row r="4382" spans="60:60" ht="36.75" customHeight="1" x14ac:dyDescent="0.25">
      <c r="BH4382" s="60"/>
    </row>
    <row r="4383" spans="60:60" ht="36.75" customHeight="1" x14ac:dyDescent="0.25">
      <c r="BH4383" s="60"/>
    </row>
    <row r="4384" spans="60:60" ht="36.75" customHeight="1" x14ac:dyDescent="0.25">
      <c r="BH4384" s="60"/>
    </row>
    <row r="4385" spans="60:60" ht="36.75" customHeight="1" x14ac:dyDescent="0.25">
      <c r="BH4385" s="60"/>
    </row>
    <row r="4386" spans="60:60" ht="36.75" customHeight="1" x14ac:dyDescent="0.25">
      <c r="BH4386" s="60"/>
    </row>
    <row r="4387" spans="60:60" ht="36.75" customHeight="1" x14ac:dyDescent="0.25">
      <c r="BH4387" s="60"/>
    </row>
    <row r="4388" spans="60:60" ht="36.75" customHeight="1" x14ac:dyDescent="0.25">
      <c r="BH4388" s="60"/>
    </row>
    <row r="4389" spans="60:60" ht="36.75" customHeight="1" x14ac:dyDescent="0.25">
      <c r="BH4389" s="60"/>
    </row>
    <row r="4390" spans="60:60" ht="36.75" customHeight="1" x14ac:dyDescent="0.25">
      <c r="BH4390" s="60"/>
    </row>
    <row r="4391" spans="60:60" ht="36.75" customHeight="1" x14ac:dyDescent="0.25">
      <c r="BH4391" s="60"/>
    </row>
    <row r="4392" spans="60:60" ht="36.75" customHeight="1" x14ac:dyDescent="0.25">
      <c r="BH4392" s="60"/>
    </row>
    <row r="4393" spans="60:60" ht="36.75" customHeight="1" x14ac:dyDescent="0.25">
      <c r="BH4393" s="60"/>
    </row>
    <row r="4394" spans="60:60" ht="36.75" customHeight="1" x14ac:dyDescent="0.25">
      <c r="BH4394" s="60"/>
    </row>
    <row r="4395" spans="60:60" ht="36.75" customHeight="1" x14ac:dyDescent="0.25">
      <c r="BH4395" s="60"/>
    </row>
    <row r="4396" spans="60:60" ht="36.75" customHeight="1" x14ac:dyDescent="0.25">
      <c r="BH4396" s="60"/>
    </row>
    <row r="4397" spans="60:60" ht="36.75" customHeight="1" x14ac:dyDescent="0.25">
      <c r="BH4397" s="60"/>
    </row>
    <row r="4398" spans="60:60" ht="36.75" customHeight="1" x14ac:dyDescent="0.25">
      <c r="BH4398" s="60"/>
    </row>
    <row r="4399" spans="60:60" ht="36.75" customHeight="1" x14ac:dyDescent="0.25">
      <c r="BH4399" s="60"/>
    </row>
    <row r="4400" spans="60:60" ht="36.75" customHeight="1" x14ac:dyDescent="0.25">
      <c r="BH4400" s="60"/>
    </row>
    <row r="4401" spans="60:60" ht="36.75" customHeight="1" x14ac:dyDescent="0.25">
      <c r="BH4401" s="60"/>
    </row>
    <row r="4402" spans="60:60" ht="36.75" customHeight="1" x14ac:dyDescent="0.25">
      <c r="BH4402" s="60"/>
    </row>
    <row r="4403" spans="60:60" ht="36.75" customHeight="1" x14ac:dyDescent="0.25">
      <c r="BH4403" s="60"/>
    </row>
    <row r="4404" spans="60:60" ht="36.75" customHeight="1" x14ac:dyDescent="0.25">
      <c r="BH4404" s="60"/>
    </row>
    <row r="4405" spans="60:60" ht="36.75" customHeight="1" x14ac:dyDescent="0.25">
      <c r="BH4405" s="60"/>
    </row>
    <row r="4406" spans="60:60" ht="36.75" customHeight="1" x14ac:dyDescent="0.25">
      <c r="BH4406" s="60"/>
    </row>
    <row r="4407" spans="60:60" ht="36.75" customHeight="1" x14ac:dyDescent="0.25">
      <c r="BH4407" s="60"/>
    </row>
    <row r="4408" spans="60:60" ht="36.75" customHeight="1" x14ac:dyDescent="0.25">
      <c r="BH4408" s="60"/>
    </row>
    <row r="4409" spans="60:60" ht="36.75" customHeight="1" x14ac:dyDescent="0.25">
      <c r="BH4409" s="60"/>
    </row>
    <row r="4410" spans="60:60" ht="36.75" customHeight="1" x14ac:dyDescent="0.25">
      <c r="BH4410" s="60"/>
    </row>
    <row r="4411" spans="60:60" ht="36.75" customHeight="1" x14ac:dyDescent="0.25">
      <c r="BH4411" s="60"/>
    </row>
    <row r="4412" spans="60:60" ht="36.75" customHeight="1" x14ac:dyDescent="0.25">
      <c r="BH4412" s="60"/>
    </row>
    <row r="4413" spans="60:60" ht="36.75" customHeight="1" x14ac:dyDescent="0.25">
      <c r="BH4413" s="60"/>
    </row>
    <row r="4414" spans="60:60" ht="36.75" customHeight="1" x14ac:dyDescent="0.25">
      <c r="BH4414" s="60"/>
    </row>
    <row r="4415" spans="60:60" ht="36.75" customHeight="1" x14ac:dyDescent="0.25">
      <c r="BH4415" s="60"/>
    </row>
    <row r="4416" spans="60:60" ht="36.75" customHeight="1" x14ac:dyDescent="0.25">
      <c r="BH4416" s="60"/>
    </row>
    <row r="4417" spans="60:60" ht="36.75" customHeight="1" x14ac:dyDescent="0.25">
      <c r="BH4417" s="60"/>
    </row>
    <row r="4418" spans="60:60" ht="36.75" customHeight="1" x14ac:dyDescent="0.25">
      <c r="BH4418" s="60"/>
    </row>
    <row r="4419" spans="60:60" ht="36.75" customHeight="1" x14ac:dyDescent="0.25">
      <c r="BH4419" s="60"/>
    </row>
    <row r="4420" spans="60:60" ht="36.75" customHeight="1" x14ac:dyDescent="0.25">
      <c r="BH4420" s="60"/>
    </row>
    <row r="4421" spans="60:60" ht="36.75" customHeight="1" x14ac:dyDescent="0.25">
      <c r="BH4421" s="60"/>
    </row>
    <row r="4422" spans="60:60" ht="36.75" customHeight="1" x14ac:dyDescent="0.25">
      <c r="BH4422" s="60"/>
    </row>
    <row r="4423" spans="60:60" ht="36.75" customHeight="1" x14ac:dyDescent="0.25">
      <c r="BH4423" s="60"/>
    </row>
    <row r="4424" spans="60:60" ht="36.75" customHeight="1" x14ac:dyDescent="0.25">
      <c r="BH4424" s="60"/>
    </row>
    <row r="4425" spans="60:60" ht="36.75" customHeight="1" x14ac:dyDescent="0.25">
      <c r="BH4425" s="60"/>
    </row>
    <row r="4426" spans="60:60" ht="36.75" customHeight="1" x14ac:dyDescent="0.25">
      <c r="BH4426" s="60"/>
    </row>
    <row r="4427" spans="60:60" ht="36.75" customHeight="1" x14ac:dyDescent="0.25">
      <c r="BH4427" s="60"/>
    </row>
    <row r="4428" spans="60:60" ht="36.75" customHeight="1" x14ac:dyDescent="0.25">
      <c r="BH4428" s="60"/>
    </row>
    <row r="4429" spans="60:60" ht="36.75" customHeight="1" x14ac:dyDescent="0.25">
      <c r="BH4429" s="60"/>
    </row>
    <row r="4430" spans="60:60" ht="36.75" customHeight="1" x14ac:dyDescent="0.25">
      <c r="BH4430" s="60"/>
    </row>
    <row r="4431" spans="60:60" ht="36.75" customHeight="1" x14ac:dyDescent="0.25">
      <c r="BH4431" s="60"/>
    </row>
    <row r="4432" spans="60:60" ht="36.75" customHeight="1" x14ac:dyDescent="0.25">
      <c r="BH4432" s="60"/>
    </row>
    <row r="4433" spans="60:60" ht="36.75" customHeight="1" x14ac:dyDescent="0.25">
      <c r="BH4433" s="60"/>
    </row>
    <row r="4434" spans="60:60" ht="36.75" customHeight="1" x14ac:dyDescent="0.25">
      <c r="BH4434" s="60"/>
    </row>
    <row r="4435" spans="60:60" ht="36.75" customHeight="1" x14ac:dyDescent="0.25">
      <c r="BH4435" s="60"/>
    </row>
    <row r="4436" spans="60:60" ht="36.75" customHeight="1" x14ac:dyDescent="0.25">
      <c r="BH4436" s="60"/>
    </row>
    <row r="4437" spans="60:60" ht="36.75" customHeight="1" x14ac:dyDescent="0.25">
      <c r="BH4437" s="60"/>
    </row>
    <row r="4438" spans="60:60" ht="36.75" customHeight="1" x14ac:dyDescent="0.25">
      <c r="BH4438" s="60"/>
    </row>
    <row r="4439" spans="60:60" ht="36.75" customHeight="1" x14ac:dyDescent="0.25">
      <c r="BH4439" s="60"/>
    </row>
    <row r="4440" spans="60:60" ht="36.75" customHeight="1" x14ac:dyDescent="0.25">
      <c r="BH4440" s="60"/>
    </row>
    <row r="4441" spans="60:60" ht="36.75" customHeight="1" x14ac:dyDescent="0.25">
      <c r="BH4441" s="60"/>
    </row>
    <row r="4442" spans="60:60" ht="36.75" customHeight="1" x14ac:dyDescent="0.25">
      <c r="BH4442" s="60"/>
    </row>
    <row r="4443" spans="60:60" ht="36.75" customHeight="1" x14ac:dyDescent="0.25">
      <c r="BH4443" s="60"/>
    </row>
    <row r="4444" spans="60:60" ht="36.75" customHeight="1" x14ac:dyDescent="0.25">
      <c r="BH4444" s="60"/>
    </row>
    <row r="4445" spans="60:60" ht="36.75" customHeight="1" x14ac:dyDescent="0.25">
      <c r="BH4445" s="60"/>
    </row>
    <row r="4446" spans="60:60" ht="36.75" customHeight="1" x14ac:dyDescent="0.25">
      <c r="BH4446" s="60"/>
    </row>
    <row r="4447" spans="60:60" ht="36.75" customHeight="1" x14ac:dyDescent="0.25">
      <c r="BH4447" s="60"/>
    </row>
    <row r="4448" spans="60:60" ht="36.75" customHeight="1" x14ac:dyDescent="0.25">
      <c r="BH4448" s="60"/>
    </row>
    <row r="4449" spans="60:60" ht="36.75" customHeight="1" x14ac:dyDescent="0.25">
      <c r="BH4449" s="60"/>
    </row>
    <row r="4450" spans="60:60" ht="36.75" customHeight="1" x14ac:dyDescent="0.25">
      <c r="BH4450" s="60"/>
    </row>
    <row r="4451" spans="60:60" ht="36.75" customHeight="1" x14ac:dyDescent="0.25">
      <c r="BH4451" s="60"/>
    </row>
    <row r="4452" spans="60:60" ht="36.75" customHeight="1" x14ac:dyDescent="0.25">
      <c r="BH4452" s="60"/>
    </row>
    <row r="4453" spans="60:60" ht="36.75" customHeight="1" x14ac:dyDescent="0.25">
      <c r="BH4453" s="60"/>
    </row>
    <row r="4454" spans="60:60" ht="36.75" customHeight="1" x14ac:dyDescent="0.25">
      <c r="BH4454" s="60"/>
    </row>
    <row r="4455" spans="60:60" ht="36.75" customHeight="1" x14ac:dyDescent="0.25">
      <c r="BH4455" s="60"/>
    </row>
    <row r="4456" spans="60:60" ht="36.75" customHeight="1" x14ac:dyDescent="0.25">
      <c r="BH4456" s="60"/>
    </row>
    <row r="4457" spans="60:60" ht="36.75" customHeight="1" x14ac:dyDescent="0.25">
      <c r="BH4457" s="60"/>
    </row>
    <row r="4458" spans="60:60" ht="36.75" customHeight="1" x14ac:dyDescent="0.25">
      <c r="BH4458" s="60"/>
    </row>
    <row r="4459" spans="60:60" ht="36.75" customHeight="1" x14ac:dyDescent="0.25">
      <c r="BH4459" s="60"/>
    </row>
    <row r="4460" spans="60:60" ht="36.75" customHeight="1" x14ac:dyDescent="0.25">
      <c r="BH4460" s="60"/>
    </row>
    <row r="4461" spans="60:60" ht="36.75" customHeight="1" x14ac:dyDescent="0.25">
      <c r="BH4461" s="60"/>
    </row>
    <row r="4462" spans="60:60" ht="36.75" customHeight="1" x14ac:dyDescent="0.25">
      <c r="BH4462" s="60"/>
    </row>
    <row r="4463" spans="60:60" ht="36.75" customHeight="1" x14ac:dyDescent="0.25">
      <c r="BH4463" s="60"/>
    </row>
    <row r="4464" spans="60:60" ht="36.75" customHeight="1" x14ac:dyDescent="0.25">
      <c r="BH4464" s="60"/>
    </row>
    <row r="4465" spans="60:60" ht="36.75" customHeight="1" x14ac:dyDescent="0.25">
      <c r="BH4465" s="60"/>
    </row>
    <row r="4466" spans="60:60" ht="36.75" customHeight="1" x14ac:dyDescent="0.25">
      <c r="BH4466" s="60"/>
    </row>
    <row r="4467" spans="60:60" ht="36.75" customHeight="1" x14ac:dyDescent="0.25">
      <c r="BH4467" s="60"/>
    </row>
    <row r="4468" spans="60:60" ht="36.75" customHeight="1" x14ac:dyDescent="0.25">
      <c r="BH4468" s="60"/>
    </row>
    <row r="4469" spans="60:60" ht="36.75" customHeight="1" x14ac:dyDescent="0.25">
      <c r="BH4469" s="60"/>
    </row>
    <row r="4470" spans="60:60" ht="36.75" customHeight="1" x14ac:dyDescent="0.25">
      <c r="BH4470" s="60"/>
    </row>
    <row r="4471" spans="60:60" ht="36.75" customHeight="1" x14ac:dyDescent="0.25">
      <c r="BH4471" s="60"/>
    </row>
    <row r="4472" spans="60:60" ht="36.75" customHeight="1" x14ac:dyDescent="0.25">
      <c r="BH4472" s="60"/>
    </row>
    <row r="4473" spans="60:60" ht="36.75" customHeight="1" x14ac:dyDescent="0.25">
      <c r="BH4473" s="60"/>
    </row>
    <row r="4474" spans="60:60" ht="36.75" customHeight="1" x14ac:dyDescent="0.25">
      <c r="BH4474" s="60"/>
    </row>
    <row r="4475" spans="60:60" ht="36.75" customHeight="1" x14ac:dyDescent="0.25">
      <c r="BH4475" s="60"/>
    </row>
    <row r="4476" spans="60:60" ht="36.75" customHeight="1" x14ac:dyDescent="0.25">
      <c r="BH4476" s="60"/>
    </row>
    <row r="4477" spans="60:60" ht="36.75" customHeight="1" x14ac:dyDescent="0.25">
      <c r="BH4477" s="60"/>
    </row>
    <row r="4478" spans="60:60" ht="36.75" customHeight="1" x14ac:dyDescent="0.25">
      <c r="BH4478" s="60"/>
    </row>
    <row r="4479" spans="60:60" ht="36.75" customHeight="1" x14ac:dyDescent="0.25">
      <c r="BH4479" s="60"/>
    </row>
    <row r="4480" spans="60:60" ht="36.75" customHeight="1" x14ac:dyDescent="0.25">
      <c r="BH4480" s="60"/>
    </row>
    <row r="4481" spans="60:60" ht="36.75" customHeight="1" x14ac:dyDescent="0.25">
      <c r="BH4481" s="60"/>
    </row>
    <row r="4482" spans="60:60" ht="36.75" customHeight="1" x14ac:dyDescent="0.25">
      <c r="BH4482" s="60"/>
    </row>
    <row r="4483" spans="60:60" ht="36.75" customHeight="1" x14ac:dyDescent="0.25">
      <c r="BH4483" s="60"/>
    </row>
    <row r="4484" spans="60:60" ht="36.75" customHeight="1" x14ac:dyDescent="0.25">
      <c r="BH4484" s="60"/>
    </row>
    <row r="4485" spans="60:60" ht="36.75" customHeight="1" x14ac:dyDescent="0.25">
      <c r="BH4485" s="60"/>
    </row>
    <row r="4486" spans="60:60" ht="36.75" customHeight="1" x14ac:dyDescent="0.25">
      <c r="BH4486" s="60"/>
    </row>
    <row r="4487" spans="60:60" ht="36.75" customHeight="1" x14ac:dyDescent="0.25">
      <c r="BH4487" s="60"/>
    </row>
    <row r="4488" spans="60:60" ht="36.75" customHeight="1" x14ac:dyDescent="0.25">
      <c r="BH4488" s="60"/>
    </row>
    <row r="4489" spans="60:60" ht="36.75" customHeight="1" x14ac:dyDescent="0.25">
      <c r="BH4489" s="60"/>
    </row>
    <row r="4490" spans="60:60" ht="36.75" customHeight="1" x14ac:dyDescent="0.25">
      <c r="BH4490" s="60"/>
    </row>
    <row r="4491" spans="60:60" ht="36.75" customHeight="1" x14ac:dyDescent="0.25">
      <c r="BH4491" s="60"/>
    </row>
    <row r="4492" spans="60:60" ht="36.75" customHeight="1" x14ac:dyDescent="0.25">
      <c r="BH4492" s="60"/>
    </row>
    <row r="4493" spans="60:60" ht="36.75" customHeight="1" x14ac:dyDescent="0.25">
      <c r="BH4493" s="60"/>
    </row>
    <row r="4494" spans="60:60" ht="36.75" customHeight="1" x14ac:dyDescent="0.25">
      <c r="BH4494" s="60"/>
    </row>
    <row r="4495" spans="60:60" ht="36.75" customHeight="1" x14ac:dyDescent="0.25">
      <c r="BH4495" s="60"/>
    </row>
    <row r="4496" spans="60:60" ht="36.75" customHeight="1" x14ac:dyDescent="0.25">
      <c r="BH4496" s="60"/>
    </row>
    <row r="4497" spans="60:60" ht="36.75" customHeight="1" x14ac:dyDescent="0.25">
      <c r="BH4497" s="60"/>
    </row>
    <row r="4498" spans="60:60" ht="36.75" customHeight="1" x14ac:dyDescent="0.25">
      <c r="BH4498" s="60"/>
    </row>
    <row r="4499" spans="60:60" ht="36.75" customHeight="1" x14ac:dyDescent="0.25">
      <c r="BH4499" s="60"/>
    </row>
    <row r="4500" spans="60:60" ht="36.75" customHeight="1" x14ac:dyDescent="0.25">
      <c r="BH4500" s="60"/>
    </row>
    <row r="4501" spans="60:60" ht="36.75" customHeight="1" x14ac:dyDescent="0.25">
      <c r="BH4501" s="60"/>
    </row>
    <row r="4502" spans="60:60" ht="36.75" customHeight="1" x14ac:dyDescent="0.25">
      <c r="BH4502" s="60"/>
    </row>
    <row r="4503" spans="60:60" ht="36.75" customHeight="1" x14ac:dyDescent="0.25">
      <c r="BH4503" s="60"/>
    </row>
    <row r="4504" spans="60:60" ht="36.75" customHeight="1" x14ac:dyDescent="0.25">
      <c r="BH4504" s="60"/>
    </row>
    <row r="4505" spans="60:60" ht="36.75" customHeight="1" x14ac:dyDescent="0.25">
      <c r="BH4505" s="60"/>
    </row>
    <row r="4506" spans="60:60" ht="36.75" customHeight="1" x14ac:dyDescent="0.25">
      <c r="BH4506" s="60"/>
    </row>
    <row r="4507" spans="60:60" ht="36.75" customHeight="1" x14ac:dyDescent="0.25">
      <c r="BH4507" s="60"/>
    </row>
    <row r="4508" spans="60:60" ht="36.75" customHeight="1" x14ac:dyDescent="0.25">
      <c r="BH4508" s="60"/>
    </row>
    <row r="4509" spans="60:60" ht="36.75" customHeight="1" x14ac:dyDescent="0.25">
      <c r="BH4509" s="60"/>
    </row>
    <row r="4510" spans="60:60" ht="36.75" customHeight="1" x14ac:dyDescent="0.25">
      <c r="BH4510" s="60"/>
    </row>
    <row r="4511" spans="60:60" ht="36.75" customHeight="1" x14ac:dyDescent="0.25">
      <c r="BH4511" s="60"/>
    </row>
    <row r="4512" spans="60:60" ht="36.75" customHeight="1" x14ac:dyDescent="0.25">
      <c r="BH4512" s="60"/>
    </row>
    <row r="4513" spans="60:60" ht="36.75" customHeight="1" x14ac:dyDescent="0.25">
      <c r="BH4513" s="60"/>
    </row>
    <row r="4514" spans="60:60" ht="36.75" customHeight="1" x14ac:dyDescent="0.25">
      <c r="BH4514" s="60"/>
    </row>
    <row r="4515" spans="60:60" ht="36.75" customHeight="1" x14ac:dyDescent="0.25">
      <c r="BH4515" s="60"/>
    </row>
    <row r="4516" spans="60:60" ht="36.75" customHeight="1" x14ac:dyDescent="0.25">
      <c r="BH4516" s="60"/>
    </row>
    <row r="4517" spans="60:60" ht="36.75" customHeight="1" x14ac:dyDescent="0.25">
      <c r="BH4517" s="60"/>
    </row>
    <row r="4518" spans="60:60" ht="36.75" customHeight="1" x14ac:dyDescent="0.25">
      <c r="BH4518" s="60"/>
    </row>
    <row r="4519" spans="60:60" ht="36.75" customHeight="1" x14ac:dyDescent="0.25">
      <c r="BH4519" s="60"/>
    </row>
    <row r="4520" spans="60:60" ht="36.75" customHeight="1" x14ac:dyDescent="0.25">
      <c r="BH4520" s="60"/>
    </row>
    <row r="4521" spans="60:60" ht="36.75" customHeight="1" x14ac:dyDescent="0.25">
      <c r="BH4521" s="60"/>
    </row>
    <row r="4522" spans="60:60" ht="36.75" customHeight="1" x14ac:dyDescent="0.25">
      <c r="BH4522" s="60"/>
    </row>
    <row r="4523" spans="60:60" ht="36.75" customHeight="1" x14ac:dyDescent="0.25">
      <c r="BH4523" s="60"/>
    </row>
    <row r="4524" spans="60:60" ht="36.75" customHeight="1" x14ac:dyDescent="0.25">
      <c r="BH4524" s="60"/>
    </row>
    <row r="4525" spans="60:60" ht="36.75" customHeight="1" x14ac:dyDescent="0.25">
      <c r="BH4525" s="60"/>
    </row>
    <row r="4526" spans="60:60" ht="36.75" customHeight="1" x14ac:dyDescent="0.25">
      <c r="BH4526" s="60"/>
    </row>
    <row r="4527" spans="60:60" ht="36.75" customHeight="1" x14ac:dyDescent="0.25">
      <c r="BH4527" s="60"/>
    </row>
    <row r="4528" spans="60:60" ht="36.75" customHeight="1" x14ac:dyDescent="0.25">
      <c r="BH4528" s="60"/>
    </row>
    <row r="4529" spans="60:60" ht="36.75" customHeight="1" x14ac:dyDescent="0.25">
      <c r="BH4529" s="60"/>
    </row>
    <row r="4530" spans="60:60" ht="36.75" customHeight="1" x14ac:dyDescent="0.25">
      <c r="BH4530" s="60"/>
    </row>
    <row r="4531" spans="60:60" ht="36.75" customHeight="1" x14ac:dyDescent="0.25">
      <c r="BH4531" s="60"/>
    </row>
    <row r="4532" spans="60:60" ht="36.75" customHeight="1" x14ac:dyDescent="0.25">
      <c r="BH4532" s="60"/>
    </row>
    <row r="4533" spans="60:60" ht="36.75" customHeight="1" x14ac:dyDescent="0.25">
      <c r="BH4533" s="60"/>
    </row>
    <row r="4534" spans="60:60" ht="36.75" customHeight="1" x14ac:dyDescent="0.25">
      <c r="BH4534" s="60"/>
    </row>
    <row r="4535" spans="60:60" ht="36.75" customHeight="1" x14ac:dyDescent="0.25">
      <c r="BH4535" s="60"/>
    </row>
    <row r="4536" spans="60:60" ht="36.75" customHeight="1" x14ac:dyDescent="0.25">
      <c r="BH4536" s="60"/>
    </row>
    <row r="4537" spans="60:60" ht="36.75" customHeight="1" x14ac:dyDescent="0.25">
      <c r="BH4537" s="60"/>
    </row>
    <row r="4538" spans="60:60" ht="36.75" customHeight="1" x14ac:dyDescent="0.25">
      <c r="BH4538" s="60"/>
    </row>
    <row r="4539" spans="60:60" ht="36.75" customHeight="1" x14ac:dyDescent="0.25">
      <c r="BH4539" s="60"/>
    </row>
    <row r="4540" spans="60:60" ht="36.75" customHeight="1" x14ac:dyDescent="0.25">
      <c r="BH4540" s="60"/>
    </row>
    <row r="4541" spans="60:60" ht="36.75" customHeight="1" x14ac:dyDescent="0.25">
      <c r="BH4541" s="60"/>
    </row>
    <row r="4542" spans="60:60" ht="36.75" customHeight="1" x14ac:dyDescent="0.25">
      <c r="BH4542" s="60"/>
    </row>
    <row r="4543" spans="60:60" ht="36.75" customHeight="1" x14ac:dyDescent="0.25">
      <c r="BH4543" s="60"/>
    </row>
    <row r="4544" spans="60:60" ht="36.75" customHeight="1" x14ac:dyDescent="0.25">
      <c r="BH4544" s="60"/>
    </row>
    <row r="4545" spans="60:60" ht="36.75" customHeight="1" x14ac:dyDescent="0.25">
      <c r="BH4545" s="60"/>
    </row>
    <row r="4546" spans="60:60" ht="36.75" customHeight="1" x14ac:dyDescent="0.25">
      <c r="BH4546" s="60"/>
    </row>
    <row r="4547" spans="60:60" ht="36.75" customHeight="1" x14ac:dyDescent="0.25">
      <c r="BH4547" s="60"/>
    </row>
    <row r="4548" spans="60:60" ht="36.75" customHeight="1" x14ac:dyDescent="0.25">
      <c r="BH4548" s="60"/>
    </row>
    <row r="4549" spans="60:60" ht="36.75" customHeight="1" x14ac:dyDescent="0.25">
      <c r="BH4549" s="60"/>
    </row>
    <row r="4550" spans="60:60" ht="36.75" customHeight="1" x14ac:dyDescent="0.25">
      <c r="BH4550" s="60"/>
    </row>
    <row r="4551" spans="60:60" ht="36.75" customHeight="1" x14ac:dyDescent="0.25">
      <c r="BH4551" s="60"/>
    </row>
    <row r="4552" spans="60:60" ht="36.75" customHeight="1" x14ac:dyDescent="0.25">
      <c r="BH4552" s="60"/>
    </row>
    <row r="4553" spans="60:60" ht="36.75" customHeight="1" x14ac:dyDescent="0.25">
      <c r="BH4553" s="60"/>
    </row>
    <row r="4554" spans="60:60" ht="36.75" customHeight="1" x14ac:dyDescent="0.25">
      <c r="BH4554" s="60"/>
    </row>
    <row r="4555" spans="60:60" ht="36.75" customHeight="1" x14ac:dyDescent="0.25">
      <c r="BH4555" s="60"/>
    </row>
    <row r="4556" spans="60:60" ht="36.75" customHeight="1" x14ac:dyDescent="0.25">
      <c r="BH4556" s="60"/>
    </row>
    <row r="4557" spans="60:60" ht="36.75" customHeight="1" x14ac:dyDescent="0.25">
      <c r="BH4557" s="60"/>
    </row>
    <row r="4558" spans="60:60" ht="36.75" customHeight="1" x14ac:dyDescent="0.25">
      <c r="BH4558" s="60"/>
    </row>
    <row r="4559" spans="60:60" ht="36.75" customHeight="1" x14ac:dyDescent="0.25">
      <c r="BH4559" s="60"/>
    </row>
    <row r="4560" spans="60:60" ht="36.75" customHeight="1" x14ac:dyDescent="0.25">
      <c r="BH4560" s="60"/>
    </row>
    <row r="4561" spans="60:60" ht="36.75" customHeight="1" x14ac:dyDescent="0.25">
      <c r="BH4561" s="60"/>
    </row>
    <row r="4562" spans="60:60" ht="36.75" customHeight="1" x14ac:dyDescent="0.25">
      <c r="BH4562" s="60"/>
    </row>
    <row r="4563" spans="60:60" ht="36.75" customHeight="1" x14ac:dyDescent="0.25">
      <c r="BH4563" s="60"/>
    </row>
    <row r="4564" spans="60:60" ht="36.75" customHeight="1" x14ac:dyDescent="0.25">
      <c r="BH4564" s="60"/>
    </row>
    <row r="4565" spans="60:60" ht="36.75" customHeight="1" x14ac:dyDescent="0.25">
      <c r="BH4565" s="60"/>
    </row>
    <row r="4566" spans="60:60" ht="36.75" customHeight="1" x14ac:dyDescent="0.25">
      <c r="BH4566" s="60"/>
    </row>
    <row r="4567" spans="60:60" ht="36.75" customHeight="1" x14ac:dyDescent="0.25">
      <c r="BH4567" s="60"/>
    </row>
    <row r="4568" spans="60:60" ht="36.75" customHeight="1" x14ac:dyDescent="0.25">
      <c r="BH4568" s="60"/>
    </row>
    <row r="4569" spans="60:60" ht="36.75" customHeight="1" x14ac:dyDescent="0.25">
      <c r="BH4569" s="60"/>
    </row>
    <row r="4570" spans="60:60" ht="36.75" customHeight="1" x14ac:dyDescent="0.25">
      <c r="BH4570" s="60"/>
    </row>
    <row r="4571" spans="60:60" ht="36.75" customHeight="1" x14ac:dyDescent="0.25">
      <c r="BH4571" s="60"/>
    </row>
    <row r="4572" spans="60:60" ht="36.75" customHeight="1" x14ac:dyDescent="0.25">
      <c r="BH4572" s="60"/>
    </row>
    <row r="4573" spans="60:60" ht="36.75" customHeight="1" x14ac:dyDescent="0.25">
      <c r="BH4573" s="60"/>
    </row>
    <row r="4574" spans="60:60" ht="36.75" customHeight="1" x14ac:dyDescent="0.25">
      <c r="BH4574" s="60"/>
    </row>
    <row r="4575" spans="60:60" ht="36.75" customHeight="1" x14ac:dyDescent="0.25">
      <c r="BH4575" s="60"/>
    </row>
    <row r="4576" spans="60:60" ht="36.75" customHeight="1" x14ac:dyDescent="0.25">
      <c r="BH4576" s="60"/>
    </row>
    <row r="4577" spans="60:60" ht="36.75" customHeight="1" x14ac:dyDescent="0.25">
      <c r="BH4577" s="60"/>
    </row>
    <row r="4578" spans="60:60" ht="36.75" customHeight="1" x14ac:dyDescent="0.25">
      <c r="BH4578" s="60"/>
    </row>
    <row r="4579" spans="60:60" ht="36.75" customHeight="1" x14ac:dyDescent="0.25">
      <c r="BH4579" s="60"/>
    </row>
    <row r="4580" spans="60:60" ht="36.75" customHeight="1" x14ac:dyDescent="0.25">
      <c r="BH4580" s="60"/>
    </row>
    <row r="4581" spans="60:60" ht="36.75" customHeight="1" x14ac:dyDescent="0.25">
      <c r="BH4581" s="60"/>
    </row>
    <row r="4582" spans="60:60" ht="36.75" customHeight="1" x14ac:dyDescent="0.25">
      <c r="BH4582" s="60"/>
    </row>
    <row r="4583" spans="60:60" ht="36.75" customHeight="1" x14ac:dyDescent="0.25">
      <c r="BH4583" s="60"/>
    </row>
    <row r="4584" spans="60:60" ht="36.75" customHeight="1" x14ac:dyDescent="0.25">
      <c r="BH4584" s="60"/>
    </row>
    <row r="4585" spans="60:60" ht="36.75" customHeight="1" x14ac:dyDescent="0.25">
      <c r="BH4585" s="60"/>
    </row>
    <row r="4586" spans="60:60" ht="36.75" customHeight="1" x14ac:dyDescent="0.25">
      <c r="BH4586" s="60"/>
    </row>
    <row r="4587" spans="60:60" ht="36.75" customHeight="1" x14ac:dyDescent="0.25">
      <c r="BH4587" s="60"/>
    </row>
    <row r="4588" spans="60:60" ht="36.75" customHeight="1" x14ac:dyDescent="0.25">
      <c r="BH4588" s="60"/>
    </row>
    <row r="4589" spans="60:60" ht="36.75" customHeight="1" x14ac:dyDescent="0.25">
      <c r="BH4589" s="60"/>
    </row>
    <row r="4590" spans="60:60" ht="36.75" customHeight="1" x14ac:dyDescent="0.25">
      <c r="BH4590" s="60"/>
    </row>
    <row r="4591" spans="60:60" ht="36.75" customHeight="1" x14ac:dyDescent="0.25">
      <c r="BH4591" s="60"/>
    </row>
    <row r="4592" spans="60:60" ht="36.75" customHeight="1" x14ac:dyDescent="0.25">
      <c r="BH4592" s="60"/>
    </row>
    <row r="4593" spans="60:60" ht="36.75" customHeight="1" x14ac:dyDescent="0.25">
      <c r="BH4593" s="60"/>
    </row>
    <row r="4594" spans="60:60" ht="36.75" customHeight="1" x14ac:dyDescent="0.25">
      <c r="BH4594" s="60"/>
    </row>
    <row r="4595" spans="60:60" ht="36.75" customHeight="1" x14ac:dyDescent="0.25">
      <c r="BH4595" s="60"/>
    </row>
    <row r="4596" spans="60:60" ht="36.75" customHeight="1" x14ac:dyDescent="0.25">
      <c r="BH4596" s="60"/>
    </row>
    <row r="4597" spans="60:60" ht="36.75" customHeight="1" x14ac:dyDescent="0.25">
      <c r="BH4597" s="60"/>
    </row>
    <row r="4598" spans="60:60" ht="36.75" customHeight="1" x14ac:dyDescent="0.25">
      <c r="BH4598" s="60"/>
    </row>
    <row r="4599" spans="60:60" ht="36.75" customHeight="1" x14ac:dyDescent="0.25">
      <c r="BH4599" s="60"/>
    </row>
    <row r="4600" spans="60:60" ht="36.75" customHeight="1" x14ac:dyDescent="0.25">
      <c r="BH4600" s="60"/>
    </row>
    <row r="4601" spans="60:60" ht="36.75" customHeight="1" x14ac:dyDescent="0.25">
      <c r="BH4601" s="60"/>
    </row>
    <row r="4602" spans="60:60" ht="36.75" customHeight="1" x14ac:dyDescent="0.25">
      <c r="BH4602" s="60"/>
    </row>
    <row r="4603" spans="60:60" ht="36.75" customHeight="1" x14ac:dyDescent="0.25">
      <c r="BH4603" s="60"/>
    </row>
    <row r="4604" spans="60:60" ht="36.75" customHeight="1" x14ac:dyDescent="0.25">
      <c r="BH4604" s="60"/>
    </row>
    <row r="4605" spans="60:60" ht="36.75" customHeight="1" x14ac:dyDescent="0.25">
      <c r="BH4605" s="60"/>
    </row>
    <row r="4606" spans="60:60" ht="36.75" customHeight="1" x14ac:dyDescent="0.25">
      <c r="BH4606" s="60"/>
    </row>
    <row r="4607" spans="60:60" ht="36.75" customHeight="1" x14ac:dyDescent="0.25">
      <c r="BH4607" s="60"/>
    </row>
    <row r="4608" spans="60:60" ht="36.75" customHeight="1" x14ac:dyDescent="0.25">
      <c r="BH4608" s="60"/>
    </row>
    <row r="4609" spans="60:60" ht="36.75" customHeight="1" x14ac:dyDescent="0.25">
      <c r="BH4609" s="60"/>
    </row>
    <row r="4610" spans="60:60" ht="36.75" customHeight="1" x14ac:dyDescent="0.25">
      <c r="BH4610" s="60"/>
    </row>
    <row r="4611" spans="60:60" ht="36.75" customHeight="1" x14ac:dyDescent="0.25">
      <c r="BH4611" s="60"/>
    </row>
    <row r="4612" spans="60:60" ht="36.75" customHeight="1" x14ac:dyDescent="0.25">
      <c r="BH4612" s="60"/>
    </row>
    <row r="4613" spans="60:60" ht="36.75" customHeight="1" x14ac:dyDescent="0.25">
      <c r="BH4613" s="60"/>
    </row>
    <row r="4614" spans="60:60" ht="36.75" customHeight="1" x14ac:dyDescent="0.25">
      <c r="BH4614" s="60"/>
    </row>
    <row r="4615" spans="60:60" ht="36.75" customHeight="1" x14ac:dyDescent="0.25">
      <c r="BH4615" s="60"/>
    </row>
    <row r="4616" spans="60:60" ht="36.75" customHeight="1" x14ac:dyDescent="0.25">
      <c r="BH4616" s="60"/>
    </row>
    <row r="4617" spans="60:60" ht="36.75" customHeight="1" x14ac:dyDescent="0.25">
      <c r="BH4617" s="60"/>
    </row>
    <row r="4618" spans="60:60" ht="36.75" customHeight="1" x14ac:dyDescent="0.25">
      <c r="BH4618" s="60"/>
    </row>
    <row r="4619" spans="60:60" ht="36.75" customHeight="1" x14ac:dyDescent="0.25">
      <c r="BH4619" s="60"/>
    </row>
    <row r="4620" spans="60:60" ht="36.75" customHeight="1" x14ac:dyDescent="0.25">
      <c r="BH4620" s="60"/>
    </row>
    <row r="4621" spans="60:60" ht="36.75" customHeight="1" x14ac:dyDescent="0.25">
      <c r="BH4621" s="60"/>
    </row>
    <row r="4622" spans="60:60" ht="36.75" customHeight="1" x14ac:dyDescent="0.25">
      <c r="BH4622" s="60"/>
    </row>
    <row r="4623" spans="60:60" ht="36.75" customHeight="1" x14ac:dyDescent="0.25">
      <c r="BH4623" s="60"/>
    </row>
    <row r="4624" spans="60:60" ht="36.75" customHeight="1" x14ac:dyDescent="0.25">
      <c r="BH4624" s="60"/>
    </row>
    <row r="4625" spans="60:60" ht="36.75" customHeight="1" x14ac:dyDescent="0.25">
      <c r="BH4625" s="60"/>
    </row>
    <row r="4626" spans="60:60" ht="36.75" customHeight="1" x14ac:dyDescent="0.25">
      <c r="BH4626" s="60"/>
    </row>
    <row r="4627" spans="60:60" ht="36.75" customHeight="1" x14ac:dyDescent="0.25">
      <c r="BH4627" s="60"/>
    </row>
    <row r="4628" spans="60:60" ht="36.75" customHeight="1" x14ac:dyDescent="0.25">
      <c r="BH4628" s="60"/>
    </row>
    <row r="4629" spans="60:60" ht="36.75" customHeight="1" x14ac:dyDescent="0.25">
      <c r="BH4629" s="60"/>
    </row>
    <row r="4630" spans="60:60" ht="36.75" customHeight="1" x14ac:dyDescent="0.25">
      <c r="BH4630" s="60"/>
    </row>
    <row r="4631" spans="60:60" ht="36.75" customHeight="1" x14ac:dyDescent="0.25">
      <c r="BH4631" s="60"/>
    </row>
    <row r="4632" spans="60:60" ht="36.75" customHeight="1" x14ac:dyDescent="0.25">
      <c r="BH4632" s="60"/>
    </row>
    <row r="4633" spans="60:60" ht="36.75" customHeight="1" x14ac:dyDescent="0.25">
      <c r="BH4633" s="60"/>
    </row>
    <row r="4634" spans="60:60" ht="36.75" customHeight="1" x14ac:dyDescent="0.25">
      <c r="BH4634" s="60"/>
    </row>
    <row r="4635" spans="60:60" ht="36.75" customHeight="1" x14ac:dyDescent="0.25">
      <c r="BH4635" s="60"/>
    </row>
    <row r="4636" spans="60:60" ht="36.75" customHeight="1" x14ac:dyDescent="0.25">
      <c r="BH4636" s="60"/>
    </row>
    <row r="4637" spans="60:60" ht="36.75" customHeight="1" x14ac:dyDescent="0.25">
      <c r="BH4637" s="60"/>
    </row>
    <row r="4638" spans="60:60" ht="36.75" customHeight="1" x14ac:dyDescent="0.25">
      <c r="BH4638" s="60"/>
    </row>
    <row r="4639" spans="60:60" ht="36.75" customHeight="1" x14ac:dyDescent="0.25">
      <c r="BH4639" s="60"/>
    </row>
    <row r="4640" spans="60:60" ht="36.75" customHeight="1" x14ac:dyDescent="0.25">
      <c r="BH4640" s="60"/>
    </row>
    <row r="4641" spans="60:60" ht="36.75" customHeight="1" x14ac:dyDescent="0.25">
      <c r="BH4641" s="60"/>
    </row>
    <row r="4642" spans="60:60" ht="36.75" customHeight="1" x14ac:dyDescent="0.25">
      <c r="BH4642" s="60"/>
    </row>
    <row r="4643" spans="60:60" ht="36.75" customHeight="1" x14ac:dyDescent="0.25">
      <c r="BH4643" s="60"/>
    </row>
    <row r="4644" spans="60:60" ht="36.75" customHeight="1" x14ac:dyDescent="0.25">
      <c r="BH4644" s="60"/>
    </row>
    <row r="4645" spans="60:60" ht="36.75" customHeight="1" x14ac:dyDescent="0.25">
      <c r="BH4645" s="60"/>
    </row>
    <row r="4646" spans="60:60" ht="36.75" customHeight="1" x14ac:dyDescent="0.25">
      <c r="BH4646" s="60"/>
    </row>
    <row r="4647" spans="60:60" ht="36.75" customHeight="1" x14ac:dyDescent="0.25">
      <c r="BH4647" s="60"/>
    </row>
    <row r="4648" spans="60:60" ht="36.75" customHeight="1" x14ac:dyDescent="0.25">
      <c r="BH4648" s="60"/>
    </row>
    <row r="4649" spans="60:60" ht="36.75" customHeight="1" x14ac:dyDescent="0.25">
      <c r="BH4649" s="60"/>
    </row>
    <row r="4650" spans="60:60" ht="36.75" customHeight="1" x14ac:dyDescent="0.25">
      <c r="BH4650" s="60"/>
    </row>
    <row r="4651" spans="60:60" ht="36.75" customHeight="1" x14ac:dyDescent="0.25">
      <c r="BH4651" s="60"/>
    </row>
    <row r="4652" spans="60:60" ht="36.75" customHeight="1" x14ac:dyDescent="0.25">
      <c r="BH4652" s="60"/>
    </row>
    <row r="4653" spans="60:60" ht="36.75" customHeight="1" x14ac:dyDescent="0.25">
      <c r="BH4653" s="60"/>
    </row>
    <row r="4654" spans="60:60" ht="36.75" customHeight="1" x14ac:dyDescent="0.25">
      <c r="BH4654" s="60"/>
    </row>
    <row r="4655" spans="60:60" ht="36.75" customHeight="1" x14ac:dyDescent="0.25">
      <c r="BH4655" s="60"/>
    </row>
    <row r="4656" spans="60:60" ht="36.75" customHeight="1" x14ac:dyDescent="0.25">
      <c r="BH4656" s="60"/>
    </row>
    <row r="4657" spans="60:60" ht="36.75" customHeight="1" x14ac:dyDescent="0.25">
      <c r="BH4657" s="60"/>
    </row>
    <row r="4658" spans="60:60" ht="36.75" customHeight="1" x14ac:dyDescent="0.25">
      <c r="BH4658" s="60"/>
    </row>
    <row r="4659" spans="60:60" ht="36.75" customHeight="1" x14ac:dyDescent="0.25">
      <c r="BH4659" s="60"/>
    </row>
    <row r="4660" spans="60:60" ht="36.75" customHeight="1" x14ac:dyDescent="0.25">
      <c r="BH4660" s="60"/>
    </row>
    <row r="4661" spans="60:60" ht="36.75" customHeight="1" x14ac:dyDescent="0.25">
      <c r="BH4661" s="60"/>
    </row>
    <row r="4662" spans="60:60" ht="36.75" customHeight="1" x14ac:dyDescent="0.25">
      <c r="BH4662" s="60"/>
    </row>
    <row r="4663" spans="60:60" ht="36.75" customHeight="1" x14ac:dyDescent="0.25">
      <c r="BH4663" s="60"/>
    </row>
    <row r="4664" spans="60:60" ht="36.75" customHeight="1" x14ac:dyDescent="0.25">
      <c r="BH4664" s="60"/>
    </row>
    <row r="4665" spans="60:60" ht="36.75" customHeight="1" x14ac:dyDescent="0.25">
      <c r="BH4665" s="60"/>
    </row>
    <row r="4666" spans="60:60" ht="36.75" customHeight="1" x14ac:dyDescent="0.25">
      <c r="BH4666" s="60"/>
    </row>
    <row r="4667" spans="60:60" ht="36.75" customHeight="1" x14ac:dyDescent="0.25">
      <c r="BH4667" s="60"/>
    </row>
    <row r="4668" spans="60:60" ht="36.75" customHeight="1" x14ac:dyDescent="0.25">
      <c r="BH4668" s="60"/>
    </row>
    <row r="4669" spans="60:60" ht="36.75" customHeight="1" x14ac:dyDescent="0.25">
      <c r="BH4669" s="60"/>
    </row>
    <row r="4670" spans="60:60" ht="36.75" customHeight="1" x14ac:dyDescent="0.25">
      <c r="BH4670" s="60"/>
    </row>
    <row r="4671" spans="60:60" ht="36.75" customHeight="1" x14ac:dyDescent="0.25">
      <c r="BH4671" s="60"/>
    </row>
    <row r="4672" spans="60:60" ht="36.75" customHeight="1" x14ac:dyDescent="0.25">
      <c r="BH4672" s="60"/>
    </row>
    <row r="4673" spans="60:60" ht="36.75" customHeight="1" x14ac:dyDescent="0.25">
      <c r="BH4673" s="60"/>
    </row>
    <row r="4674" spans="60:60" ht="36.75" customHeight="1" x14ac:dyDescent="0.25">
      <c r="BH4674" s="60"/>
    </row>
    <row r="4675" spans="60:60" ht="36.75" customHeight="1" x14ac:dyDescent="0.25">
      <c r="BH4675" s="60"/>
    </row>
    <row r="4676" spans="60:60" ht="36.75" customHeight="1" x14ac:dyDescent="0.25">
      <c r="BH4676" s="60"/>
    </row>
    <row r="4677" spans="60:60" ht="36.75" customHeight="1" x14ac:dyDescent="0.25">
      <c r="BH4677" s="60"/>
    </row>
    <row r="4678" spans="60:60" ht="36.75" customHeight="1" x14ac:dyDescent="0.25">
      <c r="BH4678" s="60"/>
    </row>
    <row r="4679" spans="60:60" ht="36.75" customHeight="1" x14ac:dyDescent="0.25">
      <c r="BH4679" s="60"/>
    </row>
    <row r="4680" spans="60:60" ht="36.75" customHeight="1" x14ac:dyDescent="0.25">
      <c r="BH4680" s="60"/>
    </row>
    <row r="4681" spans="60:60" ht="36.75" customHeight="1" x14ac:dyDescent="0.25">
      <c r="BH4681" s="60"/>
    </row>
    <row r="4682" spans="60:60" ht="36.75" customHeight="1" x14ac:dyDescent="0.25">
      <c r="BH4682" s="60"/>
    </row>
    <row r="4683" spans="60:60" ht="36.75" customHeight="1" x14ac:dyDescent="0.25">
      <c r="BH4683" s="60"/>
    </row>
    <row r="4684" spans="60:60" ht="36.75" customHeight="1" x14ac:dyDescent="0.25">
      <c r="BH4684" s="60"/>
    </row>
    <row r="4685" spans="60:60" ht="36.75" customHeight="1" x14ac:dyDescent="0.25">
      <c r="BH4685" s="60"/>
    </row>
    <row r="4686" spans="60:60" ht="36.75" customHeight="1" x14ac:dyDescent="0.25">
      <c r="BH4686" s="60"/>
    </row>
    <row r="4687" spans="60:60" ht="36.75" customHeight="1" x14ac:dyDescent="0.25">
      <c r="BH4687" s="60"/>
    </row>
    <row r="4688" spans="60:60" ht="36.75" customHeight="1" x14ac:dyDescent="0.25">
      <c r="BH4688" s="60"/>
    </row>
    <row r="4689" spans="60:60" ht="36.75" customHeight="1" x14ac:dyDescent="0.25">
      <c r="BH4689" s="60"/>
    </row>
    <row r="4690" spans="60:60" ht="36.75" customHeight="1" x14ac:dyDescent="0.25">
      <c r="BH4690" s="60"/>
    </row>
    <row r="4691" spans="60:60" ht="36.75" customHeight="1" x14ac:dyDescent="0.25">
      <c r="BH4691" s="60"/>
    </row>
    <row r="4692" spans="60:60" ht="36.75" customHeight="1" x14ac:dyDescent="0.25">
      <c r="BH4692" s="60"/>
    </row>
    <row r="4693" spans="60:60" ht="36.75" customHeight="1" x14ac:dyDescent="0.25">
      <c r="BH4693" s="60"/>
    </row>
    <row r="4694" spans="60:60" ht="36.75" customHeight="1" x14ac:dyDescent="0.25">
      <c r="BH4694" s="60"/>
    </row>
    <row r="4695" spans="60:60" ht="36.75" customHeight="1" x14ac:dyDescent="0.25">
      <c r="BH4695" s="60"/>
    </row>
    <row r="4696" spans="60:60" ht="36.75" customHeight="1" x14ac:dyDescent="0.25">
      <c r="BH4696" s="60"/>
    </row>
    <row r="4697" spans="60:60" ht="36.75" customHeight="1" x14ac:dyDescent="0.25">
      <c r="BH4697" s="60"/>
    </row>
    <row r="4698" spans="60:60" ht="36.75" customHeight="1" x14ac:dyDescent="0.25">
      <c r="BH4698" s="60"/>
    </row>
    <row r="4699" spans="60:60" ht="36.75" customHeight="1" x14ac:dyDescent="0.25">
      <c r="BH4699" s="60"/>
    </row>
    <row r="4700" spans="60:60" ht="36.75" customHeight="1" x14ac:dyDescent="0.25">
      <c r="BH4700" s="60"/>
    </row>
    <row r="4701" spans="60:60" ht="36.75" customHeight="1" x14ac:dyDescent="0.25">
      <c r="BH4701" s="60"/>
    </row>
    <row r="4702" spans="60:60" ht="36.75" customHeight="1" x14ac:dyDescent="0.25">
      <c r="BH4702" s="60"/>
    </row>
    <row r="4703" spans="60:60" ht="36.75" customHeight="1" x14ac:dyDescent="0.25">
      <c r="BH4703" s="60"/>
    </row>
    <row r="4704" spans="60:60" ht="36.75" customHeight="1" x14ac:dyDescent="0.25">
      <c r="BH4704" s="60"/>
    </row>
    <row r="4705" spans="60:60" ht="36.75" customHeight="1" x14ac:dyDescent="0.25">
      <c r="BH4705" s="60"/>
    </row>
    <row r="4706" spans="60:60" ht="36.75" customHeight="1" x14ac:dyDescent="0.25">
      <c r="BH4706" s="60"/>
    </row>
    <row r="4707" spans="60:60" ht="36.75" customHeight="1" x14ac:dyDescent="0.25">
      <c r="BH4707" s="60"/>
    </row>
    <row r="4708" spans="60:60" ht="36.75" customHeight="1" x14ac:dyDescent="0.25">
      <c r="BH4708" s="60"/>
    </row>
    <row r="4709" spans="60:60" ht="36.75" customHeight="1" x14ac:dyDescent="0.25">
      <c r="BH4709" s="60"/>
    </row>
    <row r="4710" spans="60:60" ht="36.75" customHeight="1" x14ac:dyDescent="0.25">
      <c r="BH4710" s="60"/>
    </row>
    <row r="4711" spans="60:60" ht="36.75" customHeight="1" x14ac:dyDescent="0.25">
      <c r="BH4711" s="60"/>
    </row>
    <row r="4712" spans="60:60" ht="36.75" customHeight="1" x14ac:dyDescent="0.25">
      <c r="BH4712" s="60"/>
    </row>
    <row r="4713" spans="60:60" ht="36.75" customHeight="1" x14ac:dyDescent="0.25">
      <c r="BH4713" s="60"/>
    </row>
    <row r="4714" spans="60:60" ht="36.75" customHeight="1" x14ac:dyDescent="0.25">
      <c r="BH4714" s="60"/>
    </row>
    <row r="4715" spans="60:60" ht="36.75" customHeight="1" x14ac:dyDescent="0.25">
      <c r="BH4715" s="60"/>
    </row>
    <row r="4716" spans="60:60" ht="36.75" customHeight="1" x14ac:dyDescent="0.25">
      <c r="BH4716" s="60"/>
    </row>
    <row r="4717" spans="60:60" ht="36.75" customHeight="1" x14ac:dyDescent="0.25">
      <c r="BH4717" s="60"/>
    </row>
    <row r="4718" spans="60:60" ht="36.75" customHeight="1" x14ac:dyDescent="0.25">
      <c r="BH4718" s="60"/>
    </row>
    <row r="4719" spans="60:60" ht="36.75" customHeight="1" x14ac:dyDescent="0.25">
      <c r="BH4719" s="60"/>
    </row>
    <row r="4720" spans="60:60" ht="36.75" customHeight="1" x14ac:dyDescent="0.25">
      <c r="BH4720" s="60"/>
    </row>
    <row r="4721" spans="60:60" ht="36.75" customHeight="1" x14ac:dyDescent="0.25">
      <c r="BH4721" s="60"/>
    </row>
    <row r="4722" spans="60:60" ht="36.75" customHeight="1" x14ac:dyDescent="0.25">
      <c r="BH4722" s="60"/>
    </row>
    <row r="4723" spans="60:60" ht="36.75" customHeight="1" x14ac:dyDescent="0.25">
      <c r="BH4723" s="60"/>
    </row>
    <row r="4724" spans="60:60" ht="36.75" customHeight="1" x14ac:dyDescent="0.25">
      <c r="BH4724" s="60"/>
    </row>
    <row r="4725" spans="60:60" ht="36.75" customHeight="1" x14ac:dyDescent="0.25">
      <c r="BH4725" s="60"/>
    </row>
    <row r="4726" spans="60:60" ht="36.75" customHeight="1" x14ac:dyDescent="0.25">
      <c r="BH4726" s="60"/>
    </row>
    <row r="4727" spans="60:60" ht="36.75" customHeight="1" x14ac:dyDescent="0.25">
      <c r="BH4727" s="60"/>
    </row>
    <row r="4728" spans="60:60" ht="36.75" customHeight="1" x14ac:dyDescent="0.25">
      <c r="BH4728" s="60"/>
    </row>
    <row r="4729" spans="60:60" ht="36.75" customHeight="1" x14ac:dyDescent="0.25">
      <c r="BH4729" s="60"/>
    </row>
    <row r="4730" spans="60:60" ht="36.75" customHeight="1" x14ac:dyDescent="0.25">
      <c r="BH4730" s="60"/>
    </row>
    <row r="4731" spans="60:60" ht="36.75" customHeight="1" x14ac:dyDescent="0.25">
      <c r="BH4731" s="60"/>
    </row>
    <row r="4732" spans="60:60" ht="36.75" customHeight="1" x14ac:dyDescent="0.25">
      <c r="BH4732" s="60"/>
    </row>
    <row r="4733" spans="60:60" ht="36.75" customHeight="1" x14ac:dyDescent="0.25">
      <c r="BH4733" s="60"/>
    </row>
    <row r="4734" spans="60:60" ht="36.75" customHeight="1" x14ac:dyDescent="0.25">
      <c r="BH4734" s="60"/>
    </row>
    <row r="4735" spans="60:60" ht="36.75" customHeight="1" x14ac:dyDescent="0.25">
      <c r="BH4735" s="60"/>
    </row>
    <row r="4736" spans="60:60" ht="36.75" customHeight="1" x14ac:dyDescent="0.25">
      <c r="BH4736" s="60"/>
    </row>
    <row r="4737" spans="60:60" ht="36.75" customHeight="1" x14ac:dyDescent="0.25">
      <c r="BH4737" s="60"/>
    </row>
    <row r="4738" spans="60:60" ht="36.75" customHeight="1" x14ac:dyDescent="0.25">
      <c r="BH4738" s="60"/>
    </row>
    <row r="4739" spans="60:60" ht="36.75" customHeight="1" x14ac:dyDescent="0.25">
      <c r="BH4739" s="60"/>
    </row>
    <row r="4740" spans="60:60" ht="36.75" customHeight="1" x14ac:dyDescent="0.25">
      <c r="BH4740" s="60"/>
    </row>
    <row r="4741" spans="60:60" ht="36.75" customHeight="1" x14ac:dyDescent="0.25">
      <c r="BH4741" s="60"/>
    </row>
    <row r="4742" spans="60:60" ht="36.75" customHeight="1" x14ac:dyDescent="0.25">
      <c r="BH4742" s="60"/>
    </row>
    <row r="4743" spans="60:60" ht="36.75" customHeight="1" x14ac:dyDescent="0.25">
      <c r="BH4743" s="60"/>
    </row>
    <row r="4744" spans="60:60" ht="36.75" customHeight="1" x14ac:dyDescent="0.25">
      <c r="BH4744" s="60"/>
    </row>
    <row r="4745" spans="60:60" ht="36.75" customHeight="1" x14ac:dyDescent="0.25">
      <c r="BH4745" s="60"/>
    </row>
    <row r="4746" spans="60:60" ht="36.75" customHeight="1" x14ac:dyDescent="0.25">
      <c r="BH4746" s="60"/>
    </row>
    <row r="4747" spans="60:60" ht="36.75" customHeight="1" x14ac:dyDescent="0.25">
      <c r="BH4747" s="60"/>
    </row>
    <row r="4748" spans="60:60" ht="36.75" customHeight="1" x14ac:dyDescent="0.25">
      <c r="BH4748" s="60"/>
    </row>
    <row r="4749" spans="60:60" ht="36.75" customHeight="1" x14ac:dyDescent="0.25">
      <c r="BH4749" s="60"/>
    </row>
    <row r="4750" spans="60:60" ht="36.75" customHeight="1" x14ac:dyDescent="0.25">
      <c r="BH4750" s="60"/>
    </row>
    <row r="4751" spans="60:60" ht="36.75" customHeight="1" x14ac:dyDescent="0.25">
      <c r="BH4751" s="60"/>
    </row>
    <row r="4752" spans="60:60" ht="36.75" customHeight="1" x14ac:dyDescent="0.25">
      <c r="BH4752" s="60"/>
    </row>
    <row r="4753" spans="60:60" ht="36.75" customHeight="1" x14ac:dyDescent="0.25">
      <c r="BH4753" s="60"/>
    </row>
    <row r="4754" spans="60:60" ht="36.75" customHeight="1" x14ac:dyDescent="0.25">
      <c r="BH4754" s="60"/>
    </row>
    <row r="4755" spans="60:60" ht="36.75" customHeight="1" x14ac:dyDescent="0.25">
      <c r="BH4755" s="60"/>
    </row>
    <row r="4756" spans="60:60" ht="36.75" customHeight="1" x14ac:dyDescent="0.25">
      <c r="BH4756" s="60"/>
    </row>
    <row r="4757" spans="60:60" ht="36.75" customHeight="1" x14ac:dyDescent="0.25">
      <c r="BH4757" s="60"/>
    </row>
    <row r="4758" spans="60:60" ht="36.75" customHeight="1" x14ac:dyDescent="0.25">
      <c r="BH4758" s="60"/>
    </row>
    <row r="4759" spans="60:60" ht="36.75" customHeight="1" x14ac:dyDescent="0.25">
      <c r="BH4759" s="60"/>
    </row>
    <row r="4760" spans="60:60" ht="36.75" customHeight="1" x14ac:dyDescent="0.25">
      <c r="BH4760" s="60"/>
    </row>
    <row r="4761" spans="60:60" ht="36.75" customHeight="1" x14ac:dyDescent="0.25">
      <c r="BH4761" s="60"/>
    </row>
    <row r="4762" spans="60:60" ht="36.75" customHeight="1" x14ac:dyDescent="0.25">
      <c r="BH4762" s="60"/>
    </row>
    <row r="4763" spans="60:60" ht="36.75" customHeight="1" x14ac:dyDescent="0.25">
      <c r="BH4763" s="60"/>
    </row>
    <row r="4764" spans="60:60" ht="36.75" customHeight="1" x14ac:dyDescent="0.25">
      <c r="BH4764" s="60"/>
    </row>
    <row r="4765" spans="60:60" ht="36.75" customHeight="1" x14ac:dyDescent="0.25">
      <c r="BH4765" s="60"/>
    </row>
    <row r="4766" spans="60:60" ht="36.75" customHeight="1" x14ac:dyDescent="0.25">
      <c r="BH4766" s="60"/>
    </row>
    <row r="4767" spans="60:60" ht="36.75" customHeight="1" x14ac:dyDescent="0.25">
      <c r="BH4767" s="60"/>
    </row>
    <row r="4768" spans="60:60" ht="36.75" customHeight="1" x14ac:dyDescent="0.25">
      <c r="BH4768" s="60"/>
    </row>
    <row r="4769" spans="60:60" ht="36.75" customHeight="1" x14ac:dyDescent="0.25">
      <c r="BH4769" s="60"/>
    </row>
    <row r="4770" spans="60:60" ht="36.75" customHeight="1" x14ac:dyDescent="0.25">
      <c r="BH4770" s="60"/>
    </row>
    <row r="4771" spans="60:60" ht="36.75" customHeight="1" x14ac:dyDescent="0.25">
      <c r="BH4771" s="60"/>
    </row>
    <row r="4772" spans="60:60" ht="36.75" customHeight="1" x14ac:dyDescent="0.25">
      <c r="BH4772" s="60"/>
    </row>
    <row r="4773" spans="60:60" ht="36.75" customHeight="1" x14ac:dyDescent="0.25">
      <c r="BH4773" s="60"/>
    </row>
    <row r="4774" spans="60:60" ht="36.75" customHeight="1" x14ac:dyDescent="0.25">
      <c r="BH4774" s="60"/>
    </row>
    <row r="4775" spans="60:60" ht="36.75" customHeight="1" x14ac:dyDescent="0.25">
      <c r="BH4775" s="60"/>
    </row>
    <row r="4776" spans="60:60" ht="36.75" customHeight="1" x14ac:dyDescent="0.25">
      <c r="BH4776" s="60"/>
    </row>
    <row r="4777" spans="60:60" ht="36.75" customHeight="1" x14ac:dyDescent="0.25">
      <c r="BH4777" s="60"/>
    </row>
    <row r="4778" spans="60:60" ht="36.75" customHeight="1" x14ac:dyDescent="0.25">
      <c r="BH4778" s="60"/>
    </row>
    <row r="4779" spans="60:60" ht="36.75" customHeight="1" x14ac:dyDescent="0.25">
      <c r="BH4779" s="60"/>
    </row>
    <row r="4780" spans="60:60" ht="36.75" customHeight="1" x14ac:dyDescent="0.25">
      <c r="BH4780" s="60"/>
    </row>
    <row r="4781" spans="60:60" ht="36.75" customHeight="1" x14ac:dyDescent="0.25">
      <c r="BH4781" s="60"/>
    </row>
    <row r="4782" spans="60:60" ht="36.75" customHeight="1" x14ac:dyDescent="0.25">
      <c r="BH4782" s="60"/>
    </row>
    <row r="4783" spans="60:60" ht="36.75" customHeight="1" x14ac:dyDescent="0.25">
      <c r="BH4783" s="60"/>
    </row>
    <row r="4784" spans="60:60" ht="36.75" customHeight="1" x14ac:dyDescent="0.25">
      <c r="BH4784" s="60"/>
    </row>
    <row r="4785" spans="60:60" ht="36.75" customHeight="1" x14ac:dyDescent="0.25">
      <c r="BH4785" s="60"/>
    </row>
    <row r="4786" spans="60:60" ht="36.75" customHeight="1" x14ac:dyDescent="0.25">
      <c r="BH4786" s="60"/>
    </row>
    <row r="4787" spans="60:60" ht="36.75" customHeight="1" x14ac:dyDescent="0.25">
      <c r="BH4787" s="60"/>
    </row>
    <row r="4788" spans="60:60" ht="36.75" customHeight="1" x14ac:dyDescent="0.25">
      <c r="BH4788" s="60"/>
    </row>
    <row r="4789" spans="60:60" ht="36.75" customHeight="1" x14ac:dyDescent="0.25">
      <c r="BH4789" s="60"/>
    </row>
    <row r="4790" spans="60:60" ht="36.75" customHeight="1" x14ac:dyDescent="0.25">
      <c r="BH4790" s="60"/>
    </row>
    <row r="4791" spans="60:60" ht="36.75" customHeight="1" x14ac:dyDescent="0.25">
      <c r="BH4791" s="60"/>
    </row>
    <row r="4792" spans="60:60" ht="36.75" customHeight="1" x14ac:dyDescent="0.25">
      <c r="BH4792" s="60"/>
    </row>
    <row r="4793" spans="60:60" ht="36.75" customHeight="1" x14ac:dyDescent="0.25">
      <c r="BH4793" s="60"/>
    </row>
    <row r="4794" spans="60:60" ht="36.75" customHeight="1" x14ac:dyDescent="0.25">
      <c r="BH4794" s="60"/>
    </row>
    <row r="4795" spans="60:60" ht="36.75" customHeight="1" x14ac:dyDescent="0.25">
      <c r="BH4795" s="60"/>
    </row>
    <row r="4796" spans="60:60" ht="36.75" customHeight="1" x14ac:dyDescent="0.25">
      <c r="BH4796" s="60"/>
    </row>
    <row r="4797" spans="60:60" ht="36.75" customHeight="1" x14ac:dyDescent="0.25">
      <c r="BH4797" s="60"/>
    </row>
    <row r="4798" spans="60:60" ht="36.75" customHeight="1" x14ac:dyDescent="0.25">
      <c r="BH4798" s="60"/>
    </row>
    <row r="4799" spans="60:60" ht="36.75" customHeight="1" x14ac:dyDescent="0.25">
      <c r="BH4799" s="60"/>
    </row>
    <row r="4800" spans="60:60" ht="36.75" customHeight="1" x14ac:dyDescent="0.25">
      <c r="BH4800" s="60"/>
    </row>
    <row r="4801" spans="60:60" ht="36.75" customHeight="1" x14ac:dyDescent="0.25">
      <c r="BH4801" s="60"/>
    </row>
    <row r="4802" spans="60:60" ht="36.75" customHeight="1" x14ac:dyDescent="0.25">
      <c r="BH4802" s="60"/>
    </row>
    <row r="4803" spans="60:60" ht="36.75" customHeight="1" x14ac:dyDescent="0.25">
      <c r="BH4803" s="60"/>
    </row>
    <row r="4804" spans="60:60" ht="36.75" customHeight="1" x14ac:dyDescent="0.25">
      <c r="BH4804" s="60"/>
    </row>
    <row r="4805" spans="60:60" ht="36.75" customHeight="1" x14ac:dyDescent="0.25">
      <c r="BH4805" s="60"/>
    </row>
    <row r="4806" spans="60:60" ht="36.75" customHeight="1" x14ac:dyDescent="0.25">
      <c r="BH4806" s="60"/>
    </row>
    <row r="4807" spans="60:60" ht="36.75" customHeight="1" x14ac:dyDescent="0.25">
      <c r="BH4807" s="60"/>
    </row>
    <row r="4808" spans="60:60" ht="36.75" customHeight="1" x14ac:dyDescent="0.25">
      <c r="BH4808" s="60"/>
    </row>
    <row r="4809" spans="60:60" ht="36.75" customHeight="1" x14ac:dyDescent="0.25">
      <c r="BH4809" s="60"/>
    </row>
    <row r="4810" spans="60:60" ht="36.75" customHeight="1" x14ac:dyDescent="0.25">
      <c r="BH4810" s="60"/>
    </row>
    <row r="4811" spans="60:60" ht="36.75" customHeight="1" x14ac:dyDescent="0.25">
      <c r="BH4811" s="60"/>
    </row>
    <row r="4812" spans="60:60" ht="36.75" customHeight="1" x14ac:dyDescent="0.25">
      <c r="BH4812" s="60"/>
    </row>
    <row r="4813" spans="60:60" ht="36.75" customHeight="1" x14ac:dyDescent="0.25">
      <c r="BH4813" s="60"/>
    </row>
    <row r="4814" spans="60:60" ht="36.75" customHeight="1" x14ac:dyDescent="0.25">
      <c r="BH4814" s="60"/>
    </row>
    <row r="4815" spans="60:60" ht="36.75" customHeight="1" x14ac:dyDescent="0.25">
      <c r="BH4815" s="60"/>
    </row>
    <row r="4816" spans="60:60" ht="36.75" customHeight="1" x14ac:dyDescent="0.25">
      <c r="BH4816" s="60"/>
    </row>
    <row r="4817" spans="60:60" ht="36.75" customHeight="1" x14ac:dyDescent="0.25">
      <c r="BH4817" s="60"/>
    </row>
    <row r="4818" spans="60:60" ht="36.75" customHeight="1" x14ac:dyDescent="0.25">
      <c r="BH4818" s="60"/>
    </row>
    <row r="4819" spans="60:60" ht="36.75" customHeight="1" x14ac:dyDescent="0.25">
      <c r="BH4819" s="60"/>
    </row>
    <row r="4820" spans="60:60" ht="36.75" customHeight="1" x14ac:dyDescent="0.25">
      <c r="BH4820" s="60"/>
    </row>
    <row r="4821" spans="60:60" ht="36.75" customHeight="1" x14ac:dyDescent="0.25">
      <c r="BH4821" s="60"/>
    </row>
    <row r="4822" spans="60:60" ht="36.75" customHeight="1" x14ac:dyDescent="0.25">
      <c r="BH4822" s="60"/>
    </row>
    <row r="4823" spans="60:60" ht="36.75" customHeight="1" x14ac:dyDescent="0.25">
      <c r="BH4823" s="60"/>
    </row>
    <row r="4824" spans="60:60" ht="36.75" customHeight="1" x14ac:dyDescent="0.25">
      <c r="BH4824" s="60"/>
    </row>
    <row r="4825" spans="60:60" ht="36.75" customHeight="1" x14ac:dyDescent="0.25">
      <c r="BH4825" s="60"/>
    </row>
    <row r="4826" spans="60:60" ht="36.75" customHeight="1" x14ac:dyDescent="0.25">
      <c r="BH4826" s="60"/>
    </row>
    <row r="4827" spans="60:60" ht="36.75" customHeight="1" x14ac:dyDescent="0.25">
      <c r="BH4827" s="60"/>
    </row>
    <row r="4828" spans="60:60" ht="36.75" customHeight="1" x14ac:dyDescent="0.25">
      <c r="BH4828" s="60"/>
    </row>
    <row r="4829" spans="60:60" ht="36.75" customHeight="1" x14ac:dyDescent="0.25">
      <c r="BH4829" s="60"/>
    </row>
    <row r="4830" spans="60:60" ht="36.75" customHeight="1" x14ac:dyDescent="0.25">
      <c r="BH4830" s="60"/>
    </row>
    <row r="4831" spans="60:60" ht="36.75" customHeight="1" x14ac:dyDescent="0.25">
      <c r="BH4831" s="60"/>
    </row>
    <row r="4832" spans="60:60" ht="36.75" customHeight="1" x14ac:dyDescent="0.25">
      <c r="BH4832" s="60"/>
    </row>
    <row r="4833" spans="60:60" ht="36.75" customHeight="1" x14ac:dyDescent="0.25">
      <c r="BH4833" s="60"/>
    </row>
    <row r="4834" spans="60:60" ht="36.75" customHeight="1" x14ac:dyDescent="0.25">
      <c r="BH4834" s="60"/>
    </row>
    <row r="4835" spans="60:60" ht="36.75" customHeight="1" x14ac:dyDescent="0.25">
      <c r="BH4835" s="60"/>
    </row>
    <row r="4836" spans="60:60" ht="36.75" customHeight="1" x14ac:dyDescent="0.25">
      <c r="BH4836" s="60"/>
    </row>
    <row r="4837" spans="60:60" ht="36.75" customHeight="1" x14ac:dyDescent="0.25">
      <c r="BH4837" s="60"/>
    </row>
    <row r="4838" spans="60:60" ht="36.75" customHeight="1" x14ac:dyDescent="0.25">
      <c r="BH4838" s="60"/>
    </row>
    <row r="4839" spans="60:60" ht="36.75" customHeight="1" x14ac:dyDescent="0.25">
      <c r="BH4839" s="60"/>
    </row>
    <row r="4840" spans="60:60" ht="36.75" customHeight="1" x14ac:dyDescent="0.25">
      <c r="BH4840" s="60"/>
    </row>
    <row r="4841" spans="60:60" ht="36.75" customHeight="1" x14ac:dyDescent="0.25">
      <c r="BH4841" s="60"/>
    </row>
    <row r="4842" spans="60:60" ht="36.75" customHeight="1" x14ac:dyDescent="0.25">
      <c r="BH4842" s="60"/>
    </row>
    <row r="4843" spans="60:60" ht="36.75" customHeight="1" x14ac:dyDescent="0.25">
      <c r="BH4843" s="60"/>
    </row>
    <row r="4844" spans="60:60" ht="36.75" customHeight="1" x14ac:dyDescent="0.25">
      <c r="BH4844" s="60"/>
    </row>
    <row r="4845" spans="60:60" ht="36.75" customHeight="1" x14ac:dyDescent="0.25">
      <c r="BH4845" s="60"/>
    </row>
    <row r="4846" spans="60:60" ht="36.75" customHeight="1" x14ac:dyDescent="0.25">
      <c r="BH4846" s="60"/>
    </row>
    <row r="4847" spans="60:60" ht="36.75" customHeight="1" x14ac:dyDescent="0.25">
      <c r="BH4847" s="60"/>
    </row>
    <row r="4848" spans="60:60" ht="36.75" customHeight="1" x14ac:dyDescent="0.25">
      <c r="BH4848" s="60"/>
    </row>
    <row r="4849" spans="60:60" ht="36.75" customHeight="1" x14ac:dyDescent="0.25">
      <c r="BH4849" s="60"/>
    </row>
    <row r="4850" spans="60:60" ht="36.75" customHeight="1" x14ac:dyDescent="0.25">
      <c r="BH4850" s="60"/>
    </row>
    <row r="4851" spans="60:60" ht="36.75" customHeight="1" x14ac:dyDescent="0.25">
      <c r="BH4851" s="60"/>
    </row>
    <row r="4852" spans="60:60" ht="36.75" customHeight="1" x14ac:dyDescent="0.25">
      <c r="BH4852" s="60"/>
    </row>
    <row r="4853" spans="60:60" ht="36.75" customHeight="1" x14ac:dyDescent="0.25">
      <c r="BH4853" s="60"/>
    </row>
    <row r="4854" spans="60:60" ht="36.75" customHeight="1" x14ac:dyDescent="0.25">
      <c r="BH4854" s="60"/>
    </row>
    <row r="4855" spans="60:60" ht="36.75" customHeight="1" x14ac:dyDescent="0.25">
      <c r="BH4855" s="60"/>
    </row>
    <row r="4856" spans="60:60" ht="36.75" customHeight="1" x14ac:dyDescent="0.25">
      <c r="BH4856" s="60"/>
    </row>
    <row r="4857" spans="60:60" ht="36.75" customHeight="1" x14ac:dyDescent="0.25">
      <c r="BH4857" s="60"/>
    </row>
    <row r="4858" spans="60:60" ht="36.75" customHeight="1" x14ac:dyDescent="0.25">
      <c r="BH4858" s="60"/>
    </row>
    <row r="4859" spans="60:60" ht="36.75" customHeight="1" x14ac:dyDescent="0.25">
      <c r="BH4859" s="60"/>
    </row>
    <row r="4860" spans="60:60" ht="36.75" customHeight="1" x14ac:dyDescent="0.25">
      <c r="BH4860" s="60"/>
    </row>
    <row r="4861" spans="60:60" ht="36.75" customHeight="1" x14ac:dyDescent="0.25">
      <c r="BH4861" s="60"/>
    </row>
    <row r="4862" spans="60:60" ht="36.75" customHeight="1" x14ac:dyDescent="0.25">
      <c r="BH4862" s="60"/>
    </row>
    <row r="4863" spans="60:60" ht="36.75" customHeight="1" x14ac:dyDescent="0.25">
      <c r="BH4863" s="60"/>
    </row>
    <row r="4864" spans="60:60" ht="36.75" customHeight="1" x14ac:dyDescent="0.25">
      <c r="BH4864" s="60"/>
    </row>
    <row r="4865" spans="60:60" ht="36.75" customHeight="1" x14ac:dyDescent="0.25">
      <c r="BH4865" s="60"/>
    </row>
    <row r="4866" spans="60:60" ht="36.75" customHeight="1" x14ac:dyDescent="0.25">
      <c r="BH4866" s="60"/>
    </row>
    <row r="4867" spans="60:60" ht="36.75" customHeight="1" x14ac:dyDescent="0.25">
      <c r="BH4867" s="60"/>
    </row>
    <row r="4868" spans="60:60" ht="36.75" customHeight="1" x14ac:dyDescent="0.25">
      <c r="BH4868" s="60"/>
    </row>
    <row r="4869" spans="60:60" ht="36.75" customHeight="1" x14ac:dyDescent="0.25">
      <c r="BH4869" s="60"/>
    </row>
    <row r="4870" spans="60:60" ht="36.75" customHeight="1" x14ac:dyDescent="0.25">
      <c r="BH4870" s="60"/>
    </row>
    <row r="4871" spans="60:60" ht="36.75" customHeight="1" x14ac:dyDescent="0.25">
      <c r="BH4871" s="60"/>
    </row>
    <row r="4872" spans="60:60" ht="36.75" customHeight="1" x14ac:dyDescent="0.25">
      <c r="BH4872" s="60"/>
    </row>
    <row r="4873" spans="60:60" ht="36.75" customHeight="1" x14ac:dyDescent="0.25">
      <c r="BH4873" s="60"/>
    </row>
    <row r="4874" spans="60:60" ht="36.75" customHeight="1" x14ac:dyDescent="0.25">
      <c r="BH4874" s="60"/>
    </row>
    <row r="4875" spans="60:60" ht="36.75" customHeight="1" x14ac:dyDescent="0.25">
      <c r="BH4875" s="60"/>
    </row>
    <row r="4876" spans="60:60" ht="36.75" customHeight="1" x14ac:dyDescent="0.25">
      <c r="BH4876" s="60"/>
    </row>
    <row r="4877" spans="60:60" ht="36.75" customHeight="1" x14ac:dyDescent="0.25">
      <c r="BH4877" s="60"/>
    </row>
    <row r="4878" spans="60:60" ht="36.75" customHeight="1" x14ac:dyDescent="0.25">
      <c r="BH4878" s="60"/>
    </row>
    <row r="4879" spans="60:60" ht="36.75" customHeight="1" x14ac:dyDescent="0.25">
      <c r="BH4879" s="60"/>
    </row>
    <row r="4880" spans="60:60" ht="36.75" customHeight="1" x14ac:dyDescent="0.25">
      <c r="BH4880" s="60"/>
    </row>
    <row r="4881" spans="60:60" ht="36.75" customHeight="1" x14ac:dyDescent="0.25">
      <c r="BH4881" s="60"/>
    </row>
    <row r="4882" spans="60:60" ht="36.75" customHeight="1" x14ac:dyDescent="0.25">
      <c r="BH4882" s="60"/>
    </row>
    <row r="4883" spans="60:60" ht="36.75" customHeight="1" x14ac:dyDescent="0.25">
      <c r="BH4883" s="60"/>
    </row>
    <row r="4884" spans="60:60" ht="36.75" customHeight="1" x14ac:dyDescent="0.25">
      <c r="BH4884" s="60"/>
    </row>
    <row r="4885" spans="60:60" ht="36.75" customHeight="1" x14ac:dyDescent="0.25">
      <c r="BH4885" s="60"/>
    </row>
    <row r="4886" spans="60:60" ht="36.75" customHeight="1" x14ac:dyDescent="0.25">
      <c r="BH4886" s="60"/>
    </row>
    <row r="4887" spans="60:60" ht="36.75" customHeight="1" x14ac:dyDescent="0.25">
      <c r="BH4887" s="60"/>
    </row>
    <row r="4888" spans="60:60" ht="36.75" customHeight="1" x14ac:dyDescent="0.25">
      <c r="BH4888" s="60"/>
    </row>
    <row r="4889" spans="60:60" ht="36.75" customHeight="1" x14ac:dyDescent="0.25">
      <c r="BH4889" s="60"/>
    </row>
    <row r="4890" spans="60:60" ht="36.75" customHeight="1" x14ac:dyDescent="0.25">
      <c r="BH4890" s="60"/>
    </row>
    <row r="4891" spans="60:60" ht="36.75" customHeight="1" x14ac:dyDescent="0.25">
      <c r="BH4891" s="60"/>
    </row>
    <row r="4892" spans="60:60" ht="36.75" customHeight="1" x14ac:dyDescent="0.25">
      <c r="BH4892" s="60"/>
    </row>
    <row r="4893" spans="60:60" ht="36.75" customHeight="1" x14ac:dyDescent="0.25">
      <c r="BH4893" s="60"/>
    </row>
    <row r="4894" spans="60:60" ht="36.75" customHeight="1" x14ac:dyDescent="0.25">
      <c r="BH4894" s="60"/>
    </row>
    <row r="4895" spans="60:60" ht="36.75" customHeight="1" x14ac:dyDescent="0.25">
      <c r="BH4895" s="60"/>
    </row>
    <row r="4896" spans="60:60" ht="36.75" customHeight="1" x14ac:dyDescent="0.25">
      <c r="BH4896" s="60"/>
    </row>
    <row r="4897" spans="60:60" ht="36.75" customHeight="1" x14ac:dyDescent="0.25">
      <c r="BH4897" s="60"/>
    </row>
    <row r="4898" spans="60:60" ht="36.75" customHeight="1" x14ac:dyDescent="0.25">
      <c r="BH4898" s="60"/>
    </row>
    <row r="4899" spans="60:60" ht="36.75" customHeight="1" x14ac:dyDescent="0.25">
      <c r="BH4899" s="60"/>
    </row>
    <row r="4900" spans="60:60" ht="36.75" customHeight="1" x14ac:dyDescent="0.25">
      <c r="BH4900" s="60"/>
    </row>
    <row r="4901" spans="60:60" ht="36.75" customHeight="1" x14ac:dyDescent="0.25">
      <c r="BH4901" s="60"/>
    </row>
    <row r="4902" spans="60:60" ht="36.75" customHeight="1" x14ac:dyDescent="0.25">
      <c r="BH4902" s="60"/>
    </row>
    <row r="4903" spans="60:60" ht="36.75" customHeight="1" x14ac:dyDescent="0.25">
      <c r="BH4903" s="60"/>
    </row>
    <row r="4904" spans="60:60" ht="36.75" customHeight="1" x14ac:dyDescent="0.25">
      <c r="BH4904" s="60"/>
    </row>
    <row r="4905" spans="60:60" ht="36.75" customHeight="1" x14ac:dyDescent="0.25">
      <c r="BH4905" s="60"/>
    </row>
    <row r="4906" spans="60:60" ht="36.75" customHeight="1" x14ac:dyDescent="0.25">
      <c r="BH4906" s="60"/>
    </row>
    <row r="4907" spans="60:60" ht="36.75" customHeight="1" x14ac:dyDescent="0.25">
      <c r="BH4907" s="60"/>
    </row>
    <row r="4908" spans="60:60" ht="36.75" customHeight="1" x14ac:dyDescent="0.25">
      <c r="BH4908" s="60"/>
    </row>
    <row r="4909" spans="60:60" ht="36.75" customHeight="1" x14ac:dyDescent="0.25">
      <c r="BH4909" s="60"/>
    </row>
    <row r="4910" spans="60:60" ht="36.75" customHeight="1" x14ac:dyDescent="0.25">
      <c r="BH4910" s="60"/>
    </row>
    <row r="4911" spans="60:60" ht="36.75" customHeight="1" x14ac:dyDescent="0.25">
      <c r="BH4911" s="60"/>
    </row>
    <row r="4912" spans="60:60" ht="36.75" customHeight="1" x14ac:dyDescent="0.25">
      <c r="BH4912" s="60"/>
    </row>
    <row r="4913" spans="60:60" ht="36.75" customHeight="1" x14ac:dyDescent="0.25">
      <c r="BH4913" s="60"/>
    </row>
    <row r="4914" spans="60:60" ht="36.75" customHeight="1" x14ac:dyDescent="0.25">
      <c r="BH4914" s="60"/>
    </row>
    <row r="4915" spans="60:60" ht="36.75" customHeight="1" x14ac:dyDescent="0.25">
      <c r="BH4915" s="60"/>
    </row>
    <row r="4916" spans="60:60" ht="36.75" customHeight="1" x14ac:dyDescent="0.25">
      <c r="BH4916" s="60"/>
    </row>
    <row r="4917" spans="60:60" ht="36.75" customHeight="1" x14ac:dyDescent="0.25">
      <c r="BH4917" s="60"/>
    </row>
    <row r="4918" spans="60:60" ht="36.75" customHeight="1" x14ac:dyDescent="0.25">
      <c r="BH4918" s="60"/>
    </row>
    <row r="4919" spans="60:60" ht="36.75" customHeight="1" x14ac:dyDescent="0.25">
      <c r="BH4919" s="60"/>
    </row>
    <row r="4920" spans="60:60" ht="36.75" customHeight="1" x14ac:dyDescent="0.25">
      <c r="BH4920" s="60"/>
    </row>
    <row r="4921" spans="60:60" ht="36.75" customHeight="1" x14ac:dyDescent="0.25">
      <c r="BH4921" s="60"/>
    </row>
    <row r="4922" spans="60:60" ht="36.75" customHeight="1" x14ac:dyDescent="0.25">
      <c r="BH4922" s="60"/>
    </row>
    <row r="4923" spans="60:60" ht="36.75" customHeight="1" x14ac:dyDescent="0.25">
      <c r="BH4923" s="60"/>
    </row>
    <row r="4924" spans="60:60" ht="36.75" customHeight="1" x14ac:dyDescent="0.25">
      <c r="BH4924" s="60"/>
    </row>
    <row r="4925" spans="60:60" ht="36.75" customHeight="1" x14ac:dyDescent="0.25">
      <c r="BH4925" s="60"/>
    </row>
    <row r="4926" spans="60:60" ht="36.75" customHeight="1" x14ac:dyDescent="0.25">
      <c r="BH4926" s="60"/>
    </row>
    <row r="4927" spans="60:60" ht="36.75" customHeight="1" x14ac:dyDescent="0.25">
      <c r="BH4927" s="60"/>
    </row>
    <row r="4928" spans="60:60" ht="36.75" customHeight="1" x14ac:dyDescent="0.25">
      <c r="BH4928" s="60"/>
    </row>
    <row r="4929" spans="60:60" ht="36.75" customHeight="1" x14ac:dyDescent="0.25">
      <c r="BH4929" s="60"/>
    </row>
    <row r="4930" spans="60:60" ht="36.75" customHeight="1" x14ac:dyDescent="0.25">
      <c r="BH4930" s="60"/>
    </row>
    <row r="4931" spans="60:60" ht="36.75" customHeight="1" x14ac:dyDescent="0.25">
      <c r="BH4931" s="60"/>
    </row>
    <row r="4932" spans="60:60" ht="36.75" customHeight="1" x14ac:dyDescent="0.25">
      <c r="BH4932" s="60"/>
    </row>
    <row r="4933" spans="60:60" ht="36.75" customHeight="1" x14ac:dyDescent="0.25">
      <c r="BH4933" s="60"/>
    </row>
    <row r="4934" spans="60:60" ht="36.75" customHeight="1" x14ac:dyDescent="0.25">
      <c r="BH4934" s="60"/>
    </row>
    <row r="4935" spans="60:60" ht="36.75" customHeight="1" x14ac:dyDescent="0.25">
      <c r="BH4935" s="60"/>
    </row>
    <row r="4936" spans="60:60" ht="36.75" customHeight="1" x14ac:dyDescent="0.25">
      <c r="BH4936" s="60"/>
    </row>
    <row r="4937" spans="60:60" ht="36.75" customHeight="1" x14ac:dyDescent="0.25">
      <c r="BH4937" s="60"/>
    </row>
    <row r="4938" spans="60:60" ht="36.75" customHeight="1" x14ac:dyDescent="0.25">
      <c r="BH4938" s="60"/>
    </row>
    <row r="4939" spans="60:60" ht="36.75" customHeight="1" x14ac:dyDescent="0.25">
      <c r="BH4939" s="60"/>
    </row>
    <row r="4940" spans="60:60" ht="36.75" customHeight="1" x14ac:dyDescent="0.25">
      <c r="BH4940" s="60"/>
    </row>
    <row r="4941" spans="60:60" ht="36.75" customHeight="1" x14ac:dyDescent="0.25">
      <c r="BH4941" s="60"/>
    </row>
    <row r="4942" spans="60:60" ht="36.75" customHeight="1" x14ac:dyDescent="0.25">
      <c r="BH4942" s="60"/>
    </row>
    <row r="4943" spans="60:60" ht="36.75" customHeight="1" x14ac:dyDescent="0.25">
      <c r="BH4943" s="60"/>
    </row>
    <row r="4944" spans="60:60" ht="36.75" customHeight="1" x14ac:dyDescent="0.25">
      <c r="BH4944" s="60"/>
    </row>
    <row r="4945" spans="60:60" ht="36.75" customHeight="1" x14ac:dyDescent="0.25">
      <c r="BH4945" s="60"/>
    </row>
    <row r="4946" spans="60:60" ht="36.75" customHeight="1" x14ac:dyDescent="0.25">
      <c r="BH4946" s="60"/>
    </row>
    <row r="4947" spans="60:60" ht="36.75" customHeight="1" x14ac:dyDescent="0.25">
      <c r="BH4947" s="60"/>
    </row>
    <row r="4948" spans="60:60" ht="36.75" customHeight="1" x14ac:dyDescent="0.25">
      <c r="BH4948" s="60"/>
    </row>
    <row r="4949" spans="60:60" ht="36.75" customHeight="1" x14ac:dyDescent="0.25">
      <c r="BH4949" s="60"/>
    </row>
    <row r="4950" spans="60:60" ht="36.75" customHeight="1" x14ac:dyDescent="0.25">
      <c r="BH4950" s="60"/>
    </row>
    <row r="4951" spans="60:60" ht="36.75" customHeight="1" x14ac:dyDescent="0.25">
      <c r="BH4951" s="60"/>
    </row>
    <row r="4952" spans="60:60" ht="36.75" customHeight="1" x14ac:dyDescent="0.25">
      <c r="BH4952" s="60"/>
    </row>
    <row r="4953" spans="60:60" ht="36.75" customHeight="1" x14ac:dyDescent="0.25">
      <c r="BH4953" s="60"/>
    </row>
    <row r="4954" spans="60:60" ht="36.75" customHeight="1" x14ac:dyDescent="0.25">
      <c r="BH4954" s="60"/>
    </row>
    <row r="4955" spans="60:60" ht="36.75" customHeight="1" x14ac:dyDescent="0.25">
      <c r="BH4955" s="60"/>
    </row>
    <row r="4956" spans="60:60" ht="36.75" customHeight="1" x14ac:dyDescent="0.25">
      <c r="BH4956" s="60"/>
    </row>
    <row r="4957" spans="60:60" ht="36.75" customHeight="1" x14ac:dyDescent="0.25">
      <c r="BH4957" s="60"/>
    </row>
    <row r="4958" spans="60:60" ht="36.75" customHeight="1" x14ac:dyDescent="0.25">
      <c r="BH4958" s="60"/>
    </row>
    <row r="4959" spans="60:60" ht="36.75" customHeight="1" x14ac:dyDescent="0.25">
      <c r="BH4959" s="60"/>
    </row>
    <row r="4960" spans="60:60" ht="36.75" customHeight="1" x14ac:dyDescent="0.25">
      <c r="BH4960" s="60"/>
    </row>
    <row r="4961" spans="60:60" ht="36.75" customHeight="1" x14ac:dyDescent="0.25">
      <c r="BH4961" s="60"/>
    </row>
    <row r="4962" spans="60:60" ht="36.75" customHeight="1" x14ac:dyDescent="0.25">
      <c r="BH4962" s="60"/>
    </row>
    <row r="4963" spans="60:60" ht="36.75" customHeight="1" x14ac:dyDescent="0.25">
      <c r="BH4963" s="60"/>
    </row>
    <row r="4964" spans="60:60" ht="36.75" customHeight="1" x14ac:dyDescent="0.25">
      <c r="BH4964" s="60"/>
    </row>
    <row r="4965" spans="60:60" ht="36.75" customHeight="1" x14ac:dyDescent="0.25">
      <c r="BH4965" s="60"/>
    </row>
    <row r="4966" spans="60:60" ht="36.75" customHeight="1" x14ac:dyDescent="0.25">
      <c r="BH4966" s="60"/>
    </row>
    <row r="4967" spans="60:60" ht="36.75" customHeight="1" x14ac:dyDescent="0.25">
      <c r="BH4967" s="60"/>
    </row>
    <row r="4968" spans="60:60" ht="36.75" customHeight="1" x14ac:dyDescent="0.25">
      <c r="BH4968" s="60"/>
    </row>
    <row r="4969" spans="60:60" ht="36.75" customHeight="1" x14ac:dyDescent="0.25">
      <c r="BH4969" s="60"/>
    </row>
    <row r="4970" spans="60:60" ht="36.75" customHeight="1" x14ac:dyDescent="0.25">
      <c r="BH4970" s="60"/>
    </row>
    <row r="4971" spans="60:60" ht="36.75" customHeight="1" x14ac:dyDescent="0.25">
      <c r="BH4971" s="60"/>
    </row>
    <row r="4972" spans="60:60" ht="36.75" customHeight="1" x14ac:dyDescent="0.25">
      <c r="BH4972" s="60"/>
    </row>
    <row r="4973" spans="60:60" ht="36.75" customHeight="1" x14ac:dyDescent="0.25">
      <c r="BH4973" s="60"/>
    </row>
    <row r="4974" spans="60:60" ht="36.75" customHeight="1" x14ac:dyDescent="0.25">
      <c r="BH4974" s="60"/>
    </row>
    <row r="4975" spans="60:60" ht="36.75" customHeight="1" x14ac:dyDescent="0.25">
      <c r="BH4975" s="60"/>
    </row>
    <row r="4976" spans="60:60" ht="36.75" customHeight="1" x14ac:dyDescent="0.25">
      <c r="BH4976" s="60"/>
    </row>
    <row r="4977" spans="60:60" ht="36.75" customHeight="1" x14ac:dyDescent="0.25">
      <c r="BH4977" s="60"/>
    </row>
    <row r="4978" spans="60:60" ht="36.75" customHeight="1" x14ac:dyDescent="0.25">
      <c r="BH4978" s="60"/>
    </row>
    <row r="4979" spans="60:60" ht="36.75" customHeight="1" x14ac:dyDescent="0.25">
      <c r="BH4979" s="60"/>
    </row>
    <row r="4980" spans="60:60" ht="36.75" customHeight="1" x14ac:dyDescent="0.25">
      <c r="BH4980" s="60"/>
    </row>
    <row r="4981" spans="60:60" ht="36.75" customHeight="1" x14ac:dyDescent="0.25">
      <c r="BH4981" s="60"/>
    </row>
    <row r="4982" spans="60:60" ht="36.75" customHeight="1" x14ac:dyDescent="0.25">
      <c r="BH4982" s="60"/>
    </row>
    <row r="4983" spans="60:60" ht="36.75" customHeight="1" x14ac:dyDescent="0.25">
      <c r="BH4983" s="60"/>
    </row>
    <row r="4984" spans="60:60" ht="36.75" customHeight="1" x14ac:dyDescent="0.25">
      <c r="BH4984" s="60"/>
    </row>
    <row r="4985" spans="60:60" ht="36.75" customHeight="1" x14ac:dyDescent="0.25">
      <c r="BH4985" s="60"/>
    </row>
    <row r="4986" spans="60:60" ht="36.75" customHeight="1" x14ac:dyDescent="0.25">
      <c r="BH4986" s="60"/>
    </row>
    <row r="4987" spans="60:60" ht="36.75" customHeight="1" x14ac:dyDescent="0.25">
      <c r="BH4987" s="60"/>
    </row>
    <row r="4988" spans="60:60" ht="36.75" customHeight="1" x14ac:dyDescent="0.25">
      <c r="BH4988" s="60"/>
    </row>
    <row r="4989" spans="60:60" ht="36.75" customHeight="1" x14ac:dyDescent="0.25">
      <c r="BH4989" s="60"/>
    </row>
    <row r="4990" spans="60:60" ht="36.75" customHeight="1" x14ac:dyDescent="0.25">
      <c r="BH4990" s="60"/>
    </row>
    <row r="4991" spans="60:60" ht="36.75" customHeight="1" x14ac:dyDescent="0.25">
      <c r="BH4991" s="60"/>
    </row>
    <row r="4992" spans="60:60" ht="36.75" customHeight="1" x14ac:dyDescent="0.25">
      <c r="BH4992" s="60"/>
    </row>
    <row r="4993" spans="60:60" ht="36.75" customHeight="1" x14ac:dyDescent="0.25">
      <c r="BH4993" s="60"/>
    </row>
    <row r="4994" spans="60:60" ht="36.75" customHeight="1" x14ac:dyDescent="0.25">
      <c r="BH4994" s="60"/>
    </row>
    <row r="4995" spans="60:60" ht="36.75" customHeight="1" x14ac:dyDescent="0.25">
      <c r="BH4995" s="60"/>
    </row>
    <row r="4996" spans="60:60" ht="36.75" customHeight="1" x14ac:dyDescent="0.25">
      <c r="BH4996" s="60"/>
    </row>
    <row r="4997" spans="60:60" ht="36.75" customHeight="1" x14ac:dyDescent="0.25">
      <c r="BH4997" s="60"/>
    </row>
    <row r="4998" spans="60:60" ht="36.75" customHeight="1" x14ac:dyDescent="0.25">
      <c r="BH4998" s="60"/>
    </row>
    <row r="4999" spans="60:60" ht="36.75" customHeight="1" x14ac:dyDescent="0.25">
      <c r="BH4999" s="60"/>
    </row>
    <row r="5000" spans="60:60" ht="36.75" customHeight="1" x14ac:dyDescent="0.25">
      <c r="BH5000" s="60"/>
    </row>
    <row r="5001" spans="60:60" ht="36.75" customHeight="1" x14ac:dyDescent="0.25">
      <c r="BH5001" s="60"/>
    </row>
    <row r="5002" spans="60:60" ht="36.75" customHeight="1" x14ac:dyDescent="0.25">
      <c r="BH5002" s="60"/>
    </row>
    <row r="5003" spans="60:60" ht="36.75" customHeight="1" x14ac:dyDescent="0.25">
      <c r="BH5003" s="60"/>
    </row>
    <row r="5004" spans="60:60" ht="36.75" customHeight="1" x14ac:dyDescent="0.25">
      <c r="BH5004" s="60"/>
    </row>
    <row r="5005" spans="60:60" ht="36.75" customHeight="1" x14ac:dyDescent="0.25">
      <c r="BH5005" s="60"/>
    </row>
    <row r="5006" spans="60:60" ht="36.75" customHeight="1" x14ac:dyDescent="0.25">
      <c r="BH5006" s="60"/>
    </row>
    <row r="5007" spans="60:60" ht="36.75" customHeight="1" x14ac:dyDescent="0.25">
      <c r="BH5007" s="60"/>
    </row>
    <row r="5008" spans="60:60" ht="36.75" customHeight="1" x14ac:dyDescent="0.25">
      <c r="BH5008" s="60"/>
    </row>
    <row r="5009" spans="60:60" ht="36.75" customHeight="1" x14ac:dyDescent="0.25">
      <c r="BH5009" s="60"/>
    </row>
    <row r="5010" spans="60:60" ht="36.75" customHeight="1" x14ac:dyDescent="0.25">
      <c r="BH5010" s="60"/>
    </row>
    <row r="5011" spans="60:60" ht="36.75" customHeight="1" x14ac:dyDescent="0.25">
      <c r="BH5011" s="60"/>
    </row>
    <row r="5012" spans="60:60" ht="36.75" customHeight="1" x14ac:dyDescent="0.25">
      <c r="BH5012" s="60"/>
    </row>
    <row r="5013" spans="60:60" ht="36.75" customHeight="1" x14ac:dyDescent="0.25">
      <c r="BH5013" s="60"/>
    </row>
    <row r="5014" spans="60:60" ht="36.75" customHeight="1" x14ac:dyDescent="0.25">
      <c r="BH5014" s="60"/>
    </row>
    <row r="5015" spans="60:60" ht="36.75" customHeight="1" x14ac:dyDescent="0.25">
      <c r="BH5015" s="60"/>
    </row>
    <row r="5016" spans="60:60" ht="36.75" customHeight="1" x14ac:dyDescent="0.25">
      <c r="BH5016" s="60"/>
    </row>
    <row r="5017" spans="60:60" ht="36.75" customHeight="1" x14ac:dyDescent="0.25">
      <c r="BH5017" s="60"/>
    </row>
    <row r="5018" spans="60:60" ht="36.75" customHeight="1" x14ac:dyDescent="0.25">
      <c r="BH5018" s="60"/>
    </row>
    <row r="5019" spans="60:60" ht="36.75" customHeight="1" x14ac:dyDescent="0.25">
      <c r="BH5019" s="60"/>
    </row>
    <row r="5020" spans="60:60" ht="36.75" customHeight="1" x14ac:dyDescent="0.25">
      <c r="BH5020" s="60"/>
    </row>
    <row r="5021" spans="60:60" ht="36.75" customHeight="1" x14ac:dyDescent="0.25">
      <c r="BH5021" s="60"/>
    </row>
    <row r="5022" spans="60:60" ht="36.75" customHeight="1" x14ac:dyDescent="0.25">
      <c r="BH5022" s="60"/>
    </row>
    <row r="5023" spans="60:60" ht="36.75" customHeight="1" x14ac:dyDescent="0.25">
      <c r="BH5023" s="60"/>
    </row>
    <row r="5024" spans="60:60" ht="36.75" customHeight="1" x14ac:dyDescent="0.25">
      <c r="BH5024" s="60"/>
    </row>
    <row r="5025" spans="60:60" ht="36.75" customHeight="1" x14ac:dyDescent="0.25">
      <c r="BH5025" s="60"/>
    </row>
    <row r="5026" spans="60:60" ht="36.75" customHeight="1" x14ac:dyDescent="0.25">
      <c r="BH5026" s="60"/>
    </row>
    <row r="5027" spans="60:60" ht="36.75" customHeight="1" x14ac:dyDescent="0.25">
      <c r="BH5027" s="60"/>
    </row>
    <row r="5028" spans="60:60" ht="36.75" customHeight="1" x14ac:dyDescent="0.25">
      <c r="BH5028" s="60"/>
    </row>
    <row r="5029" spans="60:60" ht="36.75" customHeight="1" x14ac:dyDescent="0.25">
      <c r="BH5029" s="60"/>
    </row>
    <row r="5030" spans="60:60" ht="36.75" customHeight="1" x14ac:dyDescent="0.25">
      <c r="BH5030" s="60"/>
    </row>
    <row r="5031" spans="60:60" ht="36.75" customHeight="1" x14ac:dyDescent="0.25">
      <c r="BH5031" s="60"/>
    </row>
    <row r="5032" spans="60:60" ht="36.75" customHeight="1" x14ac:dyDescent="0.25">
      <c r="BH5032" s="60"/>
    </row>
    <row r="5033" spans="60:60" ht="36.75" customHeight="1" x14ac:dyDescent="0.25">
      <c r="BH5033" s="60"/>
    </row>
    <row r="5034" spans="60:60" ht="36.75" customHeight="1" x14ac:dyDescent="0.25">
      <c r="BH5034" s="60"/>
    </row>
    <row r="5035" spans="60:60" ht="36.75" customHeight="1" x14ac:dyDescent="0.25">
      <c r="BH5035" s="60"/>
    </row>
    <row r="5036" spans="60:60" ht="36.75" customHeight="1" x14ac:dyDescent="0.25">
      <c r="BH5036" s="60"/>
    </row>
    <row r="5037" spans="60:60" ht="36.75" customHeight="1" x14ac:dyDescent="0.25">
      <c r="BH5037" s="60"/>
    </row>
    <row r="5038" spans="60:60" ht="36.75" customHeight="1" x14ac:dyDescent="0.25">
      <c r="BH5038" s="60"/>
    </row>
    <row r="5039" spans="60:60" ht="36.75" customHeight="1" x14ac:dyDescent="0.25">
      <c r="BH5039" s="60"/>
    </row>
    <row r="5040" spans="60:60" ht="36.75" customHeight="1" x14ac:dyDescent="0.25">
      <c r="BH5040" s="60"/>
    </row>
    <row r="5041" spans="60:60" ht="36.75" customHeight="1" x14ac:dyDescent="0.25">
      <c r="BH5041" s="60"/>
    </row>
    <row r="5042" spans="60:60" ht="36.75" customHeight="1" x14ac:dyDescent="0.25">
      <c r="BH5042" s="60"/>
    </row>
    <row r="5043" spans="60:60" ht="36.75" customHeight="1" x14ac:dyDescent="0.25">
      <c r="BH5043" s="60"/>
    </row>
    <row r="5044" spans="60:60" ht="36.75" customHeight="1" x14ac:dyDescent="0.25">
      <c r="BH5044" s="60"/>
    </row>
    <row r="5045" spans="60:60" ht="36.75" customHeight="1" x14ac:dyDescent="0.25">
      <c r="BH5045" s="60"/>
    </row>
    <row r="5046" spans="60:60" ht="36.75" customHeight="1" x14ac:dyDescent="0.25">
      <c r="BH5046" s="60"/>
    </row>
    <row r="5047" spans="60:60" ht="36.75" customHeight="1" x14ac:dyDescent="0.25">
      <c r="BH5047" s="60"/>
    </row>
    <row r="5048" spans="60:60" ht="36.75" customHeight="1" x14ac:dyDescent="0.25">
      <c r="BH5048" s="60"/>
    </row>
    <row r="5049" spans="60:60" ht="36.75" customHeight="1" x14ac:dyDescent="0.25">
      <c r="BH5049" s="60"/>
    </row>
    <row r="5050" spans="60:60" ht="36.75" customHeight="1" x14ac:dyDescent="0.25">
      <c r="BH5050" s="60"/>
    </row>
    <row r="5051" spans="60:60" ht="36.75" customHeight="1" x14ac:dyDescent="0.25">
      <c r="BH5051" s="60"/>
    </row>
    <row r="5052" spans="60:60" ht="36.75" customHeight="1" x14ac:dyDescent="0.25">
      <c r="BH5052" s="60"/>
    </row>
    <row r="5053" spans="60:60" ht="36.75" customHeight="1" x14ac:dyDescent="0.25">
      <c r="BH5053" s="60"/>
    </row>
    <row r="5054" spans="60:60" ht="36.75" customHeight="1" x14ac:dyDescent="0.25">
      <c r="BH5054" s="60"/>
    </row>
    <row r="5055" spans="60:60" ht="36.75" customHeight="1" x14ac:dyDescent="0.25">
      <c r="BH5055" s="60"/>
    </row>
    <row r="5056" spans="60:60" ht="36.75" customHeight="1" x14ac:dyDescent="0.25">
      <c r="BH5056" s="60"/>
    </row>
    <row r="5057" spans="60:60" ht="36.75" customHeight="1" x14ac:dyDescent="0.25">
      <c r="BH5057" s="60"/>
    </row>
    <row r="5058" spans="60:60" ht="36.75" customHeight="1" x14ac:dyDescent="0.25">
      <c r="BH5058" s="60"/>
    </row>
    <row r="5059" spans="60:60" ht="36.75" customHeight="1" x14ac:dyDescent="0.25">
      <c r="BH5059" s="60"/>
    </row>
    <row r="5060" spans="60:60" ht="36.75" customHeight="1" x14ac:dyDescent="0.25">
      <c r="BH5060" s="60"/>
    </row>
    <row r="5061" spans="60:60" ht="36.75" customHeight="1" x14ac:dyDescent="0.25">
      <c r="BH5061" s="60"/>
    </row>
    <row r="5062" spans="60:60" ht="36.75" customHeight="1" x14ac:dyDescent="0.25">
      <c r="BH5062" s="60"/>
    </row>
    <row r="5063" spans="60:60" ht="36.75" customHeight="1" x14ac:dyDescent="0.25">
      <c r="BH5063" s="60"/>
    </row>
    <row r="5064" spans="60:60" ht="36.75" customHeight="1" x14ac:dyDescent="0.25">
      <c r="BH5064" s="60"/>
    </row>
    <row r="5065" spans="60:60" ht="36.75" customHeight="1" x14ac:dyDescent="0.25">
      <c r="BH5065" s="60"/>
    </row>
    <row r="5066" spans="60:60" ht="36.75" customHeight="1" x14ac:dyDescent="0.25">
      <c r="BH5066" s="60"/>
    </row>
    <row r="5067" spans="60:60" ht="36.75" customHeight="1" x14ac:dyDescent="0.25">
      <c r="BH5067" s="60"/>
    </row>
    <row r="5068" spans="60:60" ht="36.75" customHeight="1" x14ac:dyDescent="0.25">
      <c r="BH5068" s="60"/>
    </row>
    <row r="5069" spans="60:60" ht="36.75" customHeight="1" x14ac:dyDescent="0.25">
      <c r="BH5069" s="60"/>
    </row>
    <row r="5070" spans="60:60" ht="36.75" customHeight="1" x14ac:dyDescent="0.25">
      <c r="BH5070" s="60"/>
    </row>
    <row r="5071" spans="60:60" ht="36.75" customHeight="1" x14ac:dyDescent="0.25">
      <c r="BH5071" s="60"/>
    </row>
    <row r="5072" spans="60:60" ht="36.75" customHeight="1" x14ac:dyDescent="0.25">
      <c r="BH5072" s="60"/>
    </row>
    <row r="5073" spans="60:60" ht="36.75" customHeight="1" x14ac:dyDescent="0.25">
      <c r="BH5073" s="60"/>
    </row>
    <row r="5074" spans="60:60" ht="36.75" customHeight="1" x14ac:dyDescent="0.25">
      <c r="BH5074" s="60"/>
    </row>
    <row r="5075" spans="60:60" ht="36.75" customHeight="1" x14ac:dyDescent="0.25">
      <c r="BH5075" s="60"/>
    </row>
    <row r="5076" spans="60:60" ht="36.75" customHeight="1" x14ac:dyDescent="0.25">
      <c r="BH5076" s="60"/>
    </row>
    <row r="5077" spans="60:60" ht="36.75" customHeight="1" x14ac:dyDescent="0.25">
      <c r="BH5077" s="60"/>
    </row>
    <row r="5078" spans="60:60" ht="36.75" customHeight="1" x14ac:dyDescent="0.25">
      <c r="BH5078" s="60"/>
    </row>
    <row r="5079" spans="60:60" ht="36.75" customHeight="1" x14ac:dyDescent="0.25">
      <c r="BH5079" s="60"/>
    </row>
    <row r="5080" spans="60:60" ht="36.75" customHeight="1" x14ac:dyDescent="0.25">
      <c r="BH5080" s="60"/>
    </row>
    <row r="5081" spans="60:60" ht="36.75" customHeight="1" x14ac:dyDescent="0.25">
      <c r="BH5081" s="60"/>
    </row>
    <row r="5082" spans="60:60" ht="36.75" customHeight="1" x14ac:dyDescent="0.25">
      <c r="BH5082" s="60"/>
    </row>
    <row r="5083" spans="60:60" ht="36.75" customHeight="1" x14ac:dyDescent="0.25">
      <c r="BH5083" s="60"/>
    </row>
    <row r="5084" spans="60:60" ht="36.75" customHeight="1" x14ac:dyDescent="0.25">
      <c r="BH5084" s="60"/>
    </row>
    <row r="5085" spans="60:60" ht="36.75" customHeight="1" x14ac:dyDescent="0.25">
      <c r="BH5085" s="60"/>
    </row>
    <row r="5086" spans="60:60" ht="36.75" customHeight="1" x14ac:dyDescent="0.25">
      <c r="BH5086" s="60"/>
    </row>
    <row r="5087" spans="60:60" ht="36.75" customHeight="1" x14ac:dyDescent="0.25">
      <c r="BH5087" s="60"/>
    </row>
    <row r="5088" spans="60:60" ht="36.75" customHeight="1" x14ac:dyDescent="0.25">
      <c r="BH5088" s="60"/>
    </row>
    <row r="5089" spans="60:60" ht="36.75" customHeight="1" x14ac:dyDescent="0.25">
      <c r="BH5089" s="60"/>
    </row>
    <row r="5090" spans="60:60" ht="36.75" customHeight="1" x14ac:dyDescent="0.25">
      <c r="BH5090" s="60"/>
    </row>
    <row r="5091" spans="60:60" ht="36.75" customHeight="1" x14ac:dyDescent="0.25">
      <c r="BH5091" s="60"/>
    </row>
    <row r="5092" spans="60:60" ht="36.75" customHeight="1" x14ac:dyDescent="0.25">
      <c r="BH5092" s="60"/>
    </row>
    <row r="5093" spans="60:60" ht="36.75" customHeight="1" x14ac:dyDescent="0.25">
      <c r="BH5093" s="60"/>
    </row>
    <row r="5094" spans="60:60" ht="36.75" customHeight="1" x14ac:dyDescent="0.25">
      <c r="BH5094" s="60"/>
    </row>
    <row r="5095" spans="60:60" ht="36.75" customHeight="1" x14ac:dyDescent="0.25">
      <c r="BH5095" s="60"/>
    </row>
    <row r="5096" spans="60:60" ht="36.75" customHeight="1" x14ac:dyDescent="0.25">
      <c r="BH5096" s="60"/>
    </row>
    <row r="5097" spans="60:60" ht="36.75" customHeight="1" x14ac:dyDescent="0.25">
      <c r="BH5097" s="60"/>
    </row>
    <row r="5098" spans="60:60" ht="36.75" customHeight="1" x14ac:dyDescent="0.25">
      <c r="BH5098" s="60"/>
    </row>
    <row r="5099" spans="60:60" ht="36.75" customHeight="1" x14ac:dyDescent="0.25">
      <c r="BH5099" s="60"/>
    </row>
    <row r="5100" spans="60:60" ht="36.75" customHeight="1" x14ac:dyDescent="0.25">
      <c r="BH5100" s="60"/>
    </row>
    <row r="5101" spans="60:60" ht="36.75" customHeight="1" x14ac:dyDescent="0.25">
      <c r="BH5101" s="60"/>
    </row>
    <row r="5102" spans="60:60" ht="36.75" customHeight="1" x14ac:dyDescent="0.25">
      <c r="BH5102" s="60"/>
    </row>
    <row r="5103" spans="60:60" ht="36.75" customHeight="1" x14ac:dyDescent="0.25">
      <c r="BH5103" s="60"/>
    </row>
    <row r="5104" spans="60:60" ht="36.75" customHeight="1" x14ac:dyDescent="0.25">
      <c r="BH5104" s="60"/>
    </row>
    <row r="5105" spans="60:60" ht="36.75" customHeight="1" x14ac:dyDescent="0.25">
      <c r="BH5105" s="60"/>
    </row>
    <row r="5106" spans="60:60" ht="36.75" customHeight="1" x14ac:dyDescent="0.25">
      <c r="BH5106" s="60"/>
    </row>
    <row r="5107" spans="60:60" ht="36.75" customHeight="1" x14ac:dyDescent="0.25">
      <c r="BH5107" s="60"/>
    </row>
    <row r="5108" spans="60:60" ht="36.75" customHeight="1" x14ac:dyDescent="0.25">
      <c r="BH5108" s="60"/>
    </row>
    <row r="5109" spans="60:60" ht="36.75" customHeight="1" x14ac:dyDescent="0.25">
      <c r="BH5109" s="60"/>
    </row>
    <row r="5110" spans="60:60" ht="36.75" customHeight="1" x14ac:dyDescent="0.25">
      <c r="BH5110" s="60"/>
    </row>
    <row r="5111" spans="60:60" ht="36.75" customHeight="1" x14ac:dyDescent="0.25">
      <c r="BH5111" s="60"/>
    </row>
    <row r="5112" spans="60:60" ht="36.75" customHeight="1" x14ac:dyDescent="0.25">
      <c r="BH5112" s="60"/>
    </row>
    <row r="5113" spans="60:60" ht="36.75" customHeight="1" x14ac:dyDescent="0.25">
      <c r="BH5113" s="60"/>
    </row>
    <row r="5114" spans="60:60" ht="36.75" customHeight="1" x14ac:dyDescent="0.25">
      <c r="BH5114" s="60"/>
    </row>
    <row r="5115" spans="60:60" ht="36.75" customHeight="1" x14ac:dyDescent="0.25">
      <c r="BH5115" s="60"/>
    </row>
    <row r="5116" spans="60:60" ht="36.75" customHeight="1" x14ac:dyDescent="0.25">
      <c r="BH5116" s="60"/>
    </row>
    <row r="5117" spans="60:60" ht="36.75" customHeight="1" x14ac:dyDescent="0.25">
      <c r="BH5117" s="60"/>
    </row>
    <row r="5118" spans="60:60" ht="36.75" customHeight="1" x14ac:dyDescent="0.25">
      <c r="BH5118" s="60"/>
    </row>
    <row r="5119" spans="60:60" ht="36.75" customHeight="1" x14ac:dyDescent="0.25">
      <c r="BH5119" s="60"/>
    </row>
    <row r="5120" spans="60:60" ht="36.75" customHeight="1" x14ac:dyDescent="0.25">
      <c r="BH5120" s="60"/>
    </row>
    <row r="5121" spans="60:60" ht="36.75" customHeight="1" x14ac:dyDescent="0.25">
      <c r="BH5121" s="60"/>
    </row>
    <row r="5122" spans="60:60" ht="36.75" customHeight="1" x14ac:dyDescent="0.25">
      <c r="BH5122" s="60"/>
    </row>
    <row r="5123" spans="60:60" ht="36.75" customHeight="1" x14ac:dyDescent="0.25">
      <c r="BH5123" s="60"/>
    </row>
    <row r="5124" spans="60:60" ht="36.75" customHeight="1" x14ac:dyDescent="0.25">
      <c r="BH5124" s="60"/>
    </row>
    <row r="5125" spans="60:60" ht="36.75" customHeight="1" x14ac:dyDescent="0.25">
      <c r="BH5125" s="60"/>
    </row>
    <row r="5126" spans="60:60" ht="36.75" customHeight="1" x14ac:dyDescent="0.25">
      <c r="BH5126" s="60"/>
    </row>
    <row r="5127" spans="60:60" ht="36.75" customHeight="1" x14ac:dyDescent="0.25">
      <c r="BH5127" s="60"/>
    </row>
    <row r="5128" spans="60:60" ht="36.75" customHeight="1" x14ac:dyDescent="0.25">
      <c r="BH5128" s="60"/>
    </row>
    <row r="5129" spans="60:60" ht="36.75" customHeight="1" x14ac:dyDescent="0.25">
      <c r="BH5129" s="60"/>
    </row>
    <row r="5130" spans="60:60" ht="36.75" customHeight="1" x14ac:dyDescent="0.25">
      <c r="BH5130" s="60"/>
    </row>
    <row r="5131" spans="60:60" ht="36.75" customHeight="1" x14ac:dyDescent="0.25">
      <c r="BH5131" s="60"/>
    </row>
    <row r="5132" spans="60:60" ht="36.75" customHeight="1" x14ac:dyDescent="0.25">
      <c r="BH5132" s="60"/>
    </row>
    <row r="5133" spans="60:60" ht="36.75" customHeight="1" x14ac:dyDescent="0.25">
      <c r="BH5133" s="60"/>
    </row>
    <row r="5134" spans="60:60" ht="36.75" customHeight="1" x14ac:dyDescent="0.25">
      <c r="BH5134" s="60"/>
    </row>
    <row r="5135" spans="60:60" ht="36.75" customHeight="1" x14ac:dyDescent="0.25">
      <c r="BH5135" s="60"/>
    </row>
    <row r="5136" spans="60:60" ht="36.75" customHeight="1" x14ac:dyDescent="0.25">
      <c r="BH5136" s="60"/>
    </row>
    <row r="5137" spans="60:60" ht="36.75" customHeight="1" x14ac:dyDescent="0.25">
      <c r="BH5137" s="60"/>
    </row>
    <row r="5138" spans="60:60" ht="36.75" customHeight="1" x14ac:dyDescent="0.25">
      <c r="BH5138" s="60"/>
    </row>
    <row r="5139" spans="60:60" ht="36.75" customHeight="1" x14ac:dyDescent="0.25">
      <c r="BH5139" s="60"/>
    </row>
    <row r="5140" spans="60:60" ht="36.75" customHeight="1" x14ac:dyDescent="0.25">
      <c r="BH5140" s="60"/>
    </row>
    <row r="5141" spans="60:60" ht="36.75" customHeight="1" x14ac:dyDescent="0.25">
      <c r="BH5141" s="60"/>
    </row>
    <row r="5142" spans="60:60" ht="36.75" customHeight="1" x14ac:dyDescent="0.25">
      <c r="BH5142" s="60"/>
    </row>
    <row r="5143" spans="60:60" ht="36.75" customHeight="1" x14ac:dyDescent="0.25">
      <c r="BH5143" s="60"/>
    </row>
    <row r="5144" spans="60:60" ht="36.75" customHeight="1" x14ac:dyDescent="0.25">
      <c r="BH5144" s="60"/>
    </row>
    <row r="5145" spans="60:60" ht="36.75" customHeight="1" x14ac:dyDescent="0.25">
      <c r="BH5145" s="60"/>
    </row>
    <row r="5146" spans="60:60" ht="36.75" customHeight="1" x14ac:dyDescent="0.25">
      <c r="BH5146" s="60"/>
    </row>
    <row r="5147" spans="60:60" ht="36.75" customHeight="1" x14ac:dyDescent="0.25">
      <c r="BH5147" s="60"/>
    </row>
    <row r="5148" spans="60:60" ht="36.75" customHeight="1" x14ac:dyDescent="0.25">
      <c r="BH5148" s="60"/>
    </row>
    <row r="5149" spans="60:60" ht="36.75" customHeight="1" x14ac:dyDescent="0.25">
      <c r="BH5149" s="60"/>
    </row>
    <row r="5150" spans="60:60" ht="36.75" customHeight="1" x14ac:dyDescent="0.25">
      <c r="BH5150" s="60"/>
    </row>
    <row r="5151" spans="60:60" ht="36.75" customHeight="1" x14ac:dyDescent="0.25">
      <c r="BH5151" s="60"/>
    </row>
    <row r="5152" spans="60:60" ht="36.75" customHeight="1" x14ac:dyDescent="0.25">
      <c r="BH5152" s="60"/>
    </row>
    <row r="5153" spans="60:60" ht="36.75" customHeight="1" x14ac:dyDescent="0.25">
      <c r="BH5153" s="60"/>
    </row>
    <row r="5154" spans="60:60" ht="36.75" customHeight="1" x14ac:dyDescent="0.25">
      <c r="BH5154" s="60"/>
    </row>
    <row r="5155" spans="60:60" ht="36.75" customHeight="1" x14ac:dyDescent="0.25">
      <c r="BH5155" s="60"/>
    </row>
    <row r="5156" spans="60:60" ht="36.75" customHeight="1" x14ac:dyDescent="0.25">
      <c r="BH5156" s="60"/>
    </row>
    <row r="5157" spans="60:60" ht="36.75" customHeight="1" x14ac:dyDescent="0.25">
      <c r="BH5157" s="60"/>
    </row>
    <row r="5158" spans="60:60" ht="36.75" customHeight="1" x14ac:dyDescent="0.25">
      <c r="BH5158" s="60"/>
    </row>
    <row r="5159" spans="60:60" ht="36.75" customHeight="1" x14ac:dyDescent="0.25">
      <c r="BH5159" s="60"/>
    </row>
    <row r="5160" spans="60:60" ht="36.75" customHeight="1" x14ac:dyDescent="0.25">
      <c r="BH5160" s="60"/>
    </row>
    <row r="5161" spans="60:60" ht="36.75" customHeight="1" x14ac:dyDescent="0.25">
      <c r="BH5161" s="60"/>
    </row>
    <row r="5162" spans="60:60" ht="36.75" customHeight="1" x14ac:dyDescent="0.25">
      <c r="BH5162" s="60"/>
    </row>
    <row r="5163" spans="60:60" ht="36.75" customHeight="1" x14ac:dyDescent="0.25">
      <c r="BH5163" s="60"/>
    </row>
    <row r="5164" spans="60:60" ht="36.75" customHeight="1" x14ac:dyDescent="0.25">
      <c r="BH5164" s="60"/>
    </row>
    <row r="5165" spans="60:60" ht="36.75" customHeight="1" x14ac:dyDescent="0.25">
      <c r="BH5165" s="60"/>
    </row>
    <row r="5166" spans="60:60" ht="36.75" customHeight="1" x14ac:dyDescent="0.25">
      <c r="BH5166" s="60"/>
    </row>
    <row r="5167" spans="60:60" ht="36.75" customHeight="1" x14ac:dyDescent="0.25">
      <c r="BH5167" s="60"/>
    </row>
    <row r="5168" spans="60:60" ht="36.75" customHeight="1" x14ac:dyDescent="0.25">
      <c r="BH5168" s="60"/>
    </row>
    <row r="5169" spans="60:60" ht="36.75" customHeight="1" x14ac:dyDescent="0.25">
      <c r="BH5169" s="60"/>
    </row>
    <row r="5170" spans="60:60" ht="36.75" customHeight="1" x14ac:dyDescent="0.25">
      <c r="BH5170" s="60"/>
    </row>
    <row r="5171" spans="60:60" ht="36.75" customHeight="1" x14ac:dyDescent="0.25">
      <c r="BH5171" s="60"/>
    </row>
    <row r="5172" spans="60:60" ht="36.75" customHeight="1" x14ac:dyDescent="0.25">
      <c r="BH5172" s="60"/>
    </row>
    <row r="5173" spans="60:60" ht="36.75" customHeight="1" x14ac:dyDescent="0.25">
      <c r="BH5173" s="60"/>
    </row>
    <row r="5174" spans="60:60" ht="36.75" customHeight="1" x14ac:dyDescent="0.25">
      <c r="BH5174" s="60"/>
    </row>
    <row r="5175" spans="60:60" ht="36.75" customHeight="1" x14ac:dyDescent="0.25">
      <c r="BH5175" s="60"/>
    </row>
    <row r="5176" spans="60:60" ht="36.75" customHeight="1" x14ac:dyDescent="0.25">
      <c r="BH5176" s="60"/>
    </row>
    <row r="5177" spans="60:60" ht="36.75" customHeight="1" x14ac:dyDescent="0.25">
      <c r="BH5177" s="60"/>
    </row>
    <row r="5178" spans="60:60" ht="36.75" customHeight="1" x14ac:dyDescent="0.25">
      <c r="BH5178" s="60"/>
    </row>
    <row r="5179" spans="60:60" ht="36.75" customHeight="1" x14ac:dyDescent="0.25">
      <c r="BH5179" s="60"/>
    </row>
    <row r="5180" spans="60:60" ht="36.75" customHeight="1" x14ac:dyDescent="0.25">
      <c r="BH5180" s="60"/>
    </row>
    <row r="5181" spans="60:60" ht="36.75" customHeight="1" x14ac:dyDescent="0.25">
      <c r="BH5181" s="60"/>
    </row>
    <row r="5182" spans="60:60" ht="36.75" customHeight="1" x14ac:dyDescent="0.25">
      <c r="BH5182" s="60"/>
    </row>
    <row r="5183" spans="60:60" ht="36.75" customHeight="1" x14ac:dyDescent="0.25">
      <c r="BH5183" s="60"/>
    </row>
    <row r="5184" spans="60:60" ht="36.75" customHeight="1" x14ac:dyDescent="0.25">
      <c r="BH5184" s="60"/>
    </row>
    <row r="5185" spans="60:60" ht="36.75" customHeight="1" x14ac:dyDescent="0.25">
      <c r="BH5185" s="60"/>
    </row>
    <row r="5186" spans="60:60" ht="36.75" customHeight="1" x14ac:dyDescent="0.25">
      <c r="BH5186" s="60"/>
    </row>
    <row r="5187" spans="60:60" ht="36.75" customHeight="1" x14ac:dyDescent="0.25">
      <c r="BH5187" s="60"/>
    </row>
    <row r="5188" spans="60:60" ht="36.75" customHeight="1" x14ac:dyDescent="0.25">
      <c r="BH5188" s="60"/>
    </row>
    <row r="5189" spans="60:60" ht="36.75" customHeight="1" x14ac:dyDescent="0.25">
      <c r="BH5189" s="60"/>
    </row>
    <row r="5190" spans="60:60" ht="36.75" customHeight="1" x14ac:dyDescent="0.25">
      <c r="BH5190" s="60"/>
    </row>
    <row r="5191" spans="60:60" ht="36.75" customHeight="1" x14ac:dyDescent="0.25">
      <c r="BH5191" s="60"/>
    </row>
    <row r="5192" spans="60:60" ht="36.75" customHeight="1" x14ac:dyDescent="0.25">
      <c r="BH5192" s="60"/>
    </row>
    <row r="5193" spans="60:60" ht="36.75" customHeight="1" x14ac:dyDescent="0.25">
      <c r="BH5193" s="60"/>
    </row>
    <row r="5194" spans="60:60" ht="36.75" customHeight="1" x14ac:dyDescent="0.25">
      <c r="BH5194" s="60"/>
    </row>
    <row r="5195" spans="60:60" ht="36.75" customHeight="1" x14ac:dyDescent="0.25">
      <c r="BH5195" s="60"/>
    </row>
    <row r="5196" spans="60:60" ht="36.75" customHeight="1" x14ac:dyDescent="0.25">
      <c r="BH5196" s="60"/>
    </row>
    <row r="5197" spans="60:60" ht="36.75" customHeight="1" x14ac:dyDescent="0.25">
      <c r="BH5197" s="60"/>
    </row>
    <row r="5198" spans="60:60" ht="36.75" customHeight="1" x14ac:dyDescent="0.25">
      <c r="BH5198" s="60"/>
    </row>
    <row r="5199" spans="60:60" ht="36.75" customHeight="1" x14ac:dyDescent="0.25">
      <c r="BH5199" s="60"/>
    </row>
    <row r="5200" spans="60:60" ht="36.75" customHeight="1" x14ac:dyDescent="0.25">
      <c r="BH5200" s="60"/>
    </row>
    <row r="5201" spans="60:60" ht="36.75" customHeight="1" x14ac:dyDescent="0.25">
      <c r="BH5201" s="60"/>
    </row>
    <row r="5202" spans="60:60" ht="36.75" customHeight="1" x14ac:dyDescent="0.25">
      <c r="BH5202" s="60"/>
    </row>
    <row r="5203" spans="60:60" ht="36.75" customHeight="1" x14ac:dyDescent="0.25">
      <c r="BH5203" s="60"/>
    </row>
    <row r="5204" spans="60:60" ht="36.75" customHeight="1" x14ac:dyDescent="0.25">
      <c r="BH5204" s="60"/>
    </row>
    <row r="5205" spans="60:60" ht="36.75" customHeight="1" x14ac:dyDescent="0.25">
      <c r="BH5205" s="60"/>
    </row>
    <row r="5206" spans="60:60" ht="36.75" customHeight="1" x14ac:dyDescent="0.25">
      <c r="BH5206" s="60"/>
    </row>
    <row r="5207" spans="60:60" ht="36.75" customHeight="1" x14ac:dyDescent="0.25">
      <c r="BH5207" s="60"/>
    </row>
    <row r="5208" spans="60:60" ht="36.75" customHeight="1" x14ac:dyDescent="0.25">
      <c r="BH5208" s="60"/>
    </row>
    <row r="5209" spans="60:60" ht="36.75" customHeight="1" x14ac:dyDescent="0.25">
      <c r="BH5209" s="60"/>
    </row>
    <row r="5210" spans="60:60" ht="36.75" customHeight="1" x14ac:dyDescent="0.25">
      <c r="BH5210" s="60"/>
    </row>
    <row r="5211" spans="60:60" ht="36.75" customHeight="1" x14ac:dyDescent="0.25">
      <c r="BH5211" s="60"/>
    </row>
    <row r="5212" spans="60:60" ht="36.75" customHeight="1" x14ac:dyDescent="0.25">
      <c r="BH5212" s="60"/>
    </row>
    <row r="5213" spans="60:60" ht="36.75" customHeight="1" x14ac:dyDescent="0.25">
      <c r="BH5213" s="60"/>
    </row>
    <row r="5214" spans="60:60" ht="36.75" customHeight="1" x14ac:dyDescent="0.25">
      <c r="BH5214" s="60"/>
    </row>
    <row r="5215" spans="60:60" ht="36.75" customHeight="1" x14ac:dyDescent="0.25">
      <c r="BH5215" s="60"/>
    </row>
    <row r="5216" spans="60:60" ht="36.75" customHeight="1" x14ac:dyDescent="0.25">
      <c r="BH5216" s="60"/>
    </row>
    <row r="5217" spans="60:60" ht="36.75" customHeight="1" x14ac:dyDescent="0.25">
      <c r="BH5217" s="60"/>
    </row>
    <row r="5218" spans="60:60" ht="36.75" customHeight="1" x14ac:dyDescent="0.25">
      <c r="BH5218" s="60"/>
    </row>
    <row r="5219" spans="60:60" ht="36.75" customHeight="1" x14ac:dyDescent="0.25">
      <c r="BH5219" s="60"/>
    </row>
    <row r="5220" spans="60:60" ht="36.75" customHeight="1" x14ac:dyDescent="0.25">
      <c r="BH5220" s="60"/>
    </row>
    <row r="5221" spans="60:60" ht="36.75" customHeight="1" x14ac:dyDescent="0.25">
      <c r="BH5221" s="60"/>
    </row>
    <row r="5222" spans="60:60" ht="36.75" customHeight="1" x14ac:dyDescent="0.25">
      <c r="BH5222" s="60"/>
    </row>
    <row r="5223" spans="60:60" ht="36.75" customHeight="1" x14ac:dyDescent="0.25">
      <c r="BH5223" s="60"/>
    </row>
    <row r="5224" spans="60:60" ht="36.75" customHeight="1" x14ac:dyDescent="0.25">
      <c r="BH5224" s="60"/>
    </row>
    <row r="5225" spans="60:60" ht="36.75" customHeight="1" x14ac:dyDescent="0.25">
      <c r="BH5225" s="60"/>
    </row>
    <row r="5226" spans="60:60" ht="36.75" customHeight="1" x14ac:dyDescent="0.25">
      <c r="BH5226" s="60"/>
    </row>
    <row r="5227" spans="60:60" ht="36.75" customHeight="1" x14ac:dyDescent="0.25">
      <c r="BH5227" s="60"/>
    </row>
    <row r="5228" spans="60:60" ht="36.75" customHeight="1" x14ac:dyDescent="0.25">
      <c r="BH5228" s="60"/>
    </row>
    <row r="5229" spans="60:60" ht="36.75" customHeight="1" x14ac:dyDescent="0.25">
      <c r="BH5229" s="60"/>
    </row>
    <row r="5230" spans="60:60" ht="36.75" customHeight="1" x14ac:dyDescent="0.25">
      <c r="BH5230" s="60"/>
    </row>
    <row r="5231" spans="60:60" ht="36.75" customHeight="1" x14ac:dyDescent="0.25">
      <c r="BH5231" s="60"/>
    </row>
    <row r="5232" spans="60:60" ht="36.75" customHeight="1" x14ac:dyDescent="0.25">
      <c r="BH5232" s="60"/>
    </row>
    <row r="5233" spans="60:60" ht="36.75" customHeight="1" x14ac:dyDescent="0.25">
      <c r="BH5233" s="60"/>
    </row>
    <row r="5234" spans="60:60" ht="36.75" customHeight="1" x14ac:dyDescent="0.25">
      <c r="BH5234" s="60"/>
    </row>
    <row r="5235" spans="60:60" ht="36.75" customHeight="1" x14ac:dyDescent="0.25">
      <c r="BH5235" s="60"/>
    </row>
    <row r="5236" spans="60:60" ht="36.75" customHeight="1" x14ac:dyDescent="0.25">
      <c r="BH5236" s="60"/>
    </row>
    <row r="5237" spans="60:60" ht="36.75" customHeight="1" x14ac:dyDescent="0.25">
      <c r="BH5237" s="60"/>
    </row>
    <row r="5238" spans="60:60" ht="36.75" customHeight="1" x14ac:dyDescent="0.25">
      <c r="BH5238" s="60"/>
    </row>
    <row r="5239" spans="60:60" ht="36.75" customHeight="1" x14ac:dyDescent="0.25">
      <c r="BH5239" s="60"/>
    </row>
    <row r="5240" spans="60:60" ht="36.75" customHeight="1" x14ac:dyDescent="0.25">
      <c r="BH5240" s="60"/>
    </row>
    <row r="5241" spans="60:60" ht="36.75" customHeight="1" x14ac:dyDescent="0.25">
      <c r="BH5241" s="60"/>
    </row>
    <row r="5242" spans="60:60" ht="36.75" customHeight="1" x14ac:dyDescent="0.25">
      <c r="BH5242" s="60"/>
    </row>
    <row r="5243" spans="60:60" ht="36.75" customHeight="1" x14ac:dyDescent="0.25">
      <c r="BH5243" s="60"/>
    </row>
    <row r="5244" spans="60:60" ht="36.75" customHeight="1" x14ac:dyDescent="0.25">
      <c r="BH5244" s="60"/>
    </row>
    <row r="5245" spans="60:60" ht="36.75" customHeight="1" x14ac:dyDescent="0.25">
      <c r="BH5245" s="60"/>
    </row>
    <row r="5246" spans="60:60" ht="36.75" customHeight="1" x14ac:dyDescent="0.25">
      <c r="BH5246" s="60"/>
    </row>
    <row r="5247" spans="60:60" ht="36.75" customHeight="1" x14ac:dyDescent="0.25">
      <c r="BH5247" s="60"/>
    </row>
    <row r="5248" spans="60:60" ht="36.75" customHeight="1" x14ac:dyDescent="0.25">
      <c r="BH5248" s="60"/>
    </row>
    <row r="5249" spans="60:60" ht="36.75" customHeight="1" x14ac:dyDescent="0.25">
      <c r="BH5249" s="60"/>
    </row>
    <row r="5250" spans="60:60" ht="36.75" customHeight="1" x14ac:dyDescent="0.25">
      <c r="BH5250" s="60"/>
    </row>
    <row r="5251" spans="60:60" ht="36.75" customHeight="1" x14ac:dyDescent="0.25">
      <c r="BH5251" s="60"/>
    </row>
    <row r="5252" spans="60:60" ht="36.75" customHeight="1" x14ac:dyDescent="0.25">
      <c r="BH5252" s="60"/>
    </row>
    <row r="5253" spans="60:60" ht="36.75" customHeight="1" x14ac:dyDescent="0.25">
      <c r="BH5253" s="60"/>
    </row>
    <row r="5254" spans="60:60" ht="36.75" customHeight="1" x14ac:dyDescent="0.25">
      <c r="BH5254" s="60"/>
    </row>
    <row r="5255" spans="60:60" ht="36.75" customHeight="1" x14ac:dyDescent="0.25">
      <c r="BH5255" s="60"/>
    </row>
    <row r="5256" spans="60:60" ht="36.75" customHeight="1" x14ac:dyDescent="0.25">
      <c r="BH5256" s="60"/>
    </row>
    <row r="5257" spans="60:60" ht="36.75" customHeight="1" x14ac:dyDescent="0.25">
      <c r="BH5257" s="60"/>
    </row>
    <row r="5258" spans="60:60" ht="36.75" customHeight="1" x14ac:dyDescent="0.25">
      <c r="BH5258" s="60"/>
    </row>
    <row r="5259" spans="60:60" ht="36.75" customHeight="1" x14ac:dyDescent="0.25">
      <c r="BH5259" s="60"/>
    </row>
    <row r="5260" spans="60:60" ht="36.75" customHeight="1" x14ac:dyDescent="0.25">
      <c r="BH5260" s="60"/>
    </row>
    <row r="5261" spans="60:60" ht="36.75" customHeight="1" x14ac:dyDescent="0.25">
      <c r="BH5261" s="60"/>
    </row>
    <row r="5262" spans="60:60" ht="36.75" customHeight="1" x14ac:dyDescent="0.25">
      <c r="BH5262" s="60"/>
    </row>
    <row r="5263" spans="60:60" ht="36.75" customHeight="1" x14ac:dyDescent="0.25">
      <c r="BH5263" s="60"/>
    </row>
    <row r="5264" spans="60:60" ht="36.75" customHeight="1" x14ac:dyDescent="0.25">
      <c r="BH5264" s="60"/>
    </row>
    <row r="5265" spans="60:60" ht="36.75" customHeight="1" x14ac:dyDescent="0.25">
      <c r="BH5265" s="60"/>
    </row>
    <row r="5266" spans="60:60" ht="36.75" customHeight="1" x14ac:dyDescent="0.25">
      <c r="BH5266" s="60"/>
    </row>
    <row r="5267" spans="60:60" ht="36.75" customHeight="1" x14ac:dyDescent="0.25">
      <c r="BH5267" s="60"/>
    </row>
    <row r="5268" spans="60:60" ht="36.75" customHeight="1" x14ac:dyDescent="0.25">
      <c r="BH5268" s="60"/>
    </row>
    <row r="5269" spans="60:60" ht="36.75" customHeight="1" x14ac:dyDescent="0.25">
      <c r="BH5269" s="60"/>
    </row>
    <row r="5270" spans="60:60" ht="36.75" customHeight="1" x14ac:dyDescent="0.25">
      <c r="BH5270" s="60"/>
    </row>
    <row r="5271" spans="60:60" ht="36.75" customHeight="1" x14ac:dyDescent="0.25">
      <c r="BH5271" s="60"/>
    </row>
    <row r="5272" spans="60:60" ht="36.75" customHeight="1" x14ac:dyDescent="0.25">
      <c r="BH5272" s="60"/>
    </row>
    <row r="5273" spans="60:60" ht="36.75" customHeight="1" x14ac:dyDescent="0.25">
      <c r="BH5273" s="60"/>
    </row>
    <row r="5274" spans="60:60" ht="36.75" customHeight="1" x14ac:dyDescent="0.25">
      <c r="BH5274" s="60"/>
    </row>
    <row r="5275" spans="60:60" ht="36.75" customHeight="1" x14ac:dyDescent="0.25">
      <c r="BH5275" s="60"/>
    </row>
    <row r="5276" spans="60:60" ht="36.75" customHeight="1" x14ac:dyDescent="0.25">
      <c r="BH5276" s="60"/>
    </row>
    <row r="5277" spans="60:60" ht="36.75" customHeight="1" x14ac:dyDescent="0.25">
      <c r="BH5277" s="60"/>
    </row>
    <row r="5278" spans="60:60" ht="36.75" customHeight="1" x14ac:dyDescent="0.25">
      <c r="BH5278" s="60"/>
    </row>
    <row r="5279" spans="60:60" ht="36.75" customHeight="1" x14ac:dyDescent="0.25">
      <c r="BH5279" s="60"/>
    </row>
    <row r="5280" spans="60:60" ht="36.75" customHeight="1" x14ac:dyDescent="0.25">
      <c r="BH5280" s="60"/>
    </row>
    <row r="5281" spans="60:60" ht="36.75" customHeight="1" x14ac:dyDescent="0.25">
      <c r="BH5281" s="60"/>
    </row>
    <row r="5282" spans="60:60" ht="36.75" customHeight="1" x14ac:dyDescent="0.25">
      <c r="BH5282" s="60"/>
    </row>
    <row r="5283" spans="60:60" ht="36.75" customHeight="1" x14ac:dyDescent="0.25">
      <c r="BH5283" s="60"/>
    </row>
    <row r="5284" spans="60:60" ht="36.75" customHeight="1" x14ac:dyDescent="0.25">
      <c r="BH5284" s="60"/>
    </row>
    <row r="5285" spans="60:60" ht="36.75" customHeight="1" x14ac:dyDescent="0.25">
      <c r="BH5285" s="60"/>
    </row>
    <row r="5286" spans="60:60" ht="36.75" customHeight="1" x14ac:dyDescent="0.25">
      <c r="BH5286" s="60"/>
    </row>
    <row r="5287" spans="60:60" ht="36.75" customHeight="1" x14ac:dyDescent="0.25">
      <c r="BH5287" s="60"/>
    </row>
    <row r="5288" spans="60:60" ht="36.75" customHeight="1" x14ac:dyDescent="0.25">
      <c r="BH5288" s="60"/>
    </row>
    <row r="5289" spans="60:60" ht="36.75" customHeight="1" x14ac:dyDescent="0.25">
      <c r="BH5289" s="60"/>
    </row>
    <row r="5290" spans="60:60" ht="36.75" customHeight="1" x14ac:dyDescent="0.25">
      <c r="BH5290" s="60"/>
    </row>
    <row r="5291" spans="60:60" ht="36.75" customHeight="1" x14ac:dyDescent="0.25">
      <c r="BH5291" s="60"/>
    </row>
    <row r="5292" spans="60:60" ht="36.75" customHeight="1" x14ac:dyDescent="0.25">
      <c r="BH5292" s="60"/>
    </row>
    <row r="5293" spans="60:60" ht="36.75" customHeight="1" x14ac:dyDescent="0.25">
      <c r="BH5293" s="60"/>
    </row>
    <row r="5294" spans="60:60" ht="36.75" customHeight="1" x14ac:dyDescent="0.25">
      <c r="BH5294" s="60"/>
    </row>
    <row r="5295" spans="60:60" ht="36.75" customHeight="1" x14ac:dyDescent="0.25">
      <c r="BH5295" s="60"/>
    </row>
    <row r="5296" spans="60:60" ht="36.75" customHeight="1" x14ac:dyDescent="0.25">
      <c r="BH5296" s="60"/>
    </row>
    <row r="5297" spans="60:60" ht="36.75" customHeight="1" x14ac:dyDescent="0.25">
      <c r="BH5297" s="60"/>
    </row>
    <row r="5298" spans="60:60" ht="36.75" customHeight="1" x14ac:dyDescent="0.25">
      <c r="BH5298" s="60"/>
    </row>
    <row r="5299" spans="60:60" ht="36.75" customHeight="1" x14ac:dyDescent="0.25">
      <c r="BH5299" s="60"/>
    </row>
    <row r="5300" spans="60:60" ht="36.75" customHeight="1" x14ac:dyDescent="0.25">
      <c r="BH5300" s="60"/>
    </row>
    <row r="5301" spans="60:60" ht="36.75" customHeight="1" x14ac:dyDescent="0.25">
      <c r="BH5301" s="60"/>
    </row>
    <row r="5302" spans="60:60" ht="36.75" customHeight="1" x14ac:dyDescent="0.25">
      <c r="BH5302" s="60"/>
    </row>
    <row r="5303" spans="60:60" ht="36.75" customHeight="1" x14ac:dyDescent="0.25">
      <c r="BH5303" s="60"/>
    </row>
    <row r="5304" spans="60:60" ht="36.75" customHeight="1" x14ac:dyDescent="0.25">
      <c r="BH5304" s="60"/>
    </row>
    <row r="5305" spans="60:60" ht="36.75" customHeight="1" x14ac:dyDescent="0.25">
      <c r="BH5305" s="60"/>
    </row>
    <row r="5306" spans="60:60" ht="36.75" customHeight="1" x14ac:dyDescent="0.25">
      <c r="BH5306" s="60"/>
    </row>
    <row r="5307" spans="60:60" ht="36.75" customHeight="1" x14ac:dyDescent="0.25">
      <c r="BH5307" s="60"/>
    </row>
    <row r="5308" spans="60:60" ht="36.75" customHeight="1" x14ac:dyDescent="0.25">
      <c r="BH5308" s="60"/>
    </row>
    <row r="5309" spans="60:60" ht="36.75" customHeight="1" x14ac:dyDescent="0.25">
      <c r="BH5309" s="60"/>
    </row>
    <row r="5310" spans="60:60" ht="36.75" customHeight="1" x14ac:dyDescent="0.25">
      <c r="BH5310" s="60"/>
    </row>
    <row r="5311" spans="60:60" ht="36.75" customHeight="1" x14ac:dyDescent="0.25">
      <c r="BH5311" s="60"/>
    </row>
    <row r="5312" spans="60:60" ht="36.75" customHeight="1" x14ac:dyDescent="0.25">
      <c r="BH5312" s="60"/>
    </row>
    <row r="5313" spans="60:60" ht="36.75" customHeight="1" x14ac:dyDescent="0.25">
      <c r="BH5313" s="60"/>
    </row>
    <row r="5314" spans="60:60" ht="36.75" customHeight="1" x14ac:dyDescent="0.25">
      <c r="BH5314" s="60"/>
    </row>
    <row r="5315" spans="60:60" ht="36.75" customHeight="1" x14ac:dyDescent="0.25">
      <c r="BH5315" s="60"/>
    </row>
    <row r="5316" spans="60:60" ht="36.75" customHeight="1" x14ac:dyDescent="0.25">
      <c r="BH5316" s="60"/>
    </row>
    <row r="5317" spans="60:60" ht="36.75" customHeight="1" x14ac:dyDescent="0.25">
      <c r="BH5317" s="60"/>
    </row>
    <row r="5318" spans="60:60" ht="36.75" customHeight="1" x14ac:dyDescent="0.25">
      <c r="BH5318" s="60"/>
    </row>
    <row r="5319" spans="60:60" ht="36.75" customHeight="1" x14ac:dyDescent="0.25">
      <c r="BH5319" s="60"/>
    </row>
    <row r="5320" spans="60:60" ht="36.75" customHeight="1" x14ac:dyDescent="0.25">
      <c r="BH5320" s="60"/>
    </row>
    <row r="5321" spans="60:60" ht="36.75" customHeight="1" x14ac:dyDescent="0.25">
      <c r="BH5321" s="60"/>
    </row>
    <row r="5322" spans="60:60" ht="36.75" customHeight="1" x14ac:dyDescent="0.25">
      <c r="BH5322" s="60"/>
    </row>
    <row r="5323" spans="60:60" ht="36.75" customHeight="1" x14ac:dyDescent="0.25">
      <c r="BH5323" s="60"/>
    </row>
    <row r="5324" spans="60:60" ht="36.75" customHeight="1" x14ac:dyDescent="0.25">
      <c r="BH5324" s="60"/>
    </row>
    <row r="5325" spans="60:60" ht="36.75" customHeight="1" x14ac:dyDescent="0.25">
      <c r="BH5325" s="60"/>
    </row>
    <row r="5326" spans="60:60" ht="36.75" customHeight="1" x14ac:dyDescent="0.25">
      <c r="BH5326" s="60"/>
    </row>
    <row r="5327" spans="60:60" ht="36.75" customHeight="1" x14ac:dyDescent="0.25">
      <c r="BH5327" s="60"/>
    </row>
    <row r="5328" spans="60:60" ht="36.75" customHeight="1" x14ac:dyDescent="0.25">
      <c r="BH5328" s="60"/>
    </row>
    <row r="5329" spans="60:60" ht="36.75" customHeight="1" x14ac:dyDescent="0.25">
      <c r="BH5329" s="60"/>
    </row>
    <row r="5330" spans="60:60" ht="36.75" customHeight="1" x14ac:dyDescent="0.25">
      <c r="BH5330" s="60"/>
    </row>
    <row r="5331" spans="60:60" ht="36.75" customHeight="1" x14ac:dyDescent="0.25">
      <c r="BH5331" s="60"/>
    </row>
    <row r="5332" spans="60:60" ht="36.75" customHeight="1" x14ac:dyDescent="0.25">
      <c r="BH5332" s="60"/>
    </row>
    <row r="5333" spans="60:60" ht="36.75" customHeight="1" x14ac:dyDescent="0.25">
      <c r="BH5333" s="60"/>
    </row>
    <row r="5334" spans="60:60" ht="36.75" customHeight="1" x14ac:dyDescent="0.25">
      <c r="BH5334" s="60"/>
    </row>
    <row r="5335" spans="60:60" ht="36.75" customHeight="1" x14ac:dyDescent="0.25">
      <c r="BH5335" s="60"/>
    </row>
    <row r="5336" spans="60:60" ht="36.75" customHeight="1" x14ac:dyDescent="0.25">
      <c r="BH5336" s="60"/>
    </row>
    <row r="5337" spans="60:60" ht="36.75" customHeight="1" x14ac:dyDescent="0.25">
      <c r="BH5337" s="60"/>
    </row>
    <row r="5338" spans="60:60" ht="36.75" customHeight="1" x14ac:dyDescent="0.25">
      <c r="BH5338" s="60"/>
    </row>
    <row r="5339" spans="60:60" ht="36.75" customHeight="1" x14ac:dyDescent="0.25">
      <c r="BH5339" s="60"/>
    </row>
    <row r="5340" spans="60:60" ht="36.75" customHeight="1" x14ac:dyDescent="0.25">
      <c r="BH5340" s="60"/>
    </row>
    <row r="5341" spans="60:60" ht="36.75" customHeight="1" x14ac:dyDescent="0.25">
      <c r="BH5341" s="60"/>
    </row>
    <row r="5342" spans="60:60" ht="36.75" customHeight="1" x14ac:dyDescent="0.25">
      <c r="BH5342" s="60"/>
    </row>
    <row r="5343" spans="60:60" ht="36.75" customHeight="1" x14ac:dyDescent="0.25">
      <c r="BH5343" s="60"/>
    </row>
    <row r="5344" spans="60:60" ht="36.75" customHeight="1" x14ac:dyDescent="0.25">
      <c r="BH5344" s="60"/>
    </row>
    <row r="5345" spans="60:60" ht="36.75" customHeight="1" x14ac:dyDescent="0.25">
      <c r="BH5345" s="60"/>
    </row>
    <row r="5346" spans="60:60" ht="36.75" customHeight="1" x14ac:dyDescent="0.25">
      <c r="BH5346" s="60"/>
    </row>
    <row r="5347" spans="60:60" ht="36.75" customHeight="1" x14ac:dyDescent="0.25">
      <c r="BH5347" s="60"/>
    </row>
    <row r="5348" spans="60:60" ht="36.75" customHeight="1" x14ac:dyDescent="0.25">
      <c r="BH5348" s="60"/>
    </row>
    <row r="5349" spans="60:60" ht="36.75" customHeight="1" x14ac:dyDescent="0.25">
      <c r="BH5349" s="60"/>
    </row>
    <row r="5350" spans="60:60" ht="36.75" customHeight="1" x14ac:dyDescent="0.25">
      <c r="BH5350" s="60"/>
    </row>
    <row r="5351" spans="60:60" ht="36.75" customHeight="1" x14ac:dyDescent="0.25">
      <c r="BH5351" s="60"/>
    </row>
    <row r="5352" spans="60:60" ht="36.75" customHeight="1" x14ac:dyDescent="0.25">
      <c r="BH5352" s="60"/>
    </row>
    <row r="5353" spans="60:60" ht="36.75" customHeight="1" x14ac:dyDescent="0.25">
      <c r="BH5353" s="60"/>
    </row>
    <row r="5354" spans="60:60" ht="36.75" customHeight="1" x14ac:dyDescent="0.25">
      <c r="BH5354" s="60"/>
    </row>
    <row r="5355" spans="60:60" ht="36.75" customHeight="1" x14ac:dyDescent="0.25">
      <c r="BH5355" s="60"/>
    </row>
    <row r="5356" spans="60:60" ht="36.75" customHeight="1" x14ac:dyDescent="0.25">
      <c r="BH5356" s="60"/>
    </row>
    <row r="5357" spans="60:60" ht="36.75" customHeight="1" x14ac:dyDescent="0.25">
      <c r="BH5357" s="60"/>
    </row>
    <row r="5358" spans="60:60" ht="36.75" customHeight="1" x14ac:dyDescent="0.25">
      <c r="BH5358" s="60"/>
    </row>
    <row r="5359" spans="60:60" ht="36.75" customHeight="1" x14ac:dyDescent="0.25">
      <c r="BH5359" s="60"/>
    </row>
    <row r="5360" spans="60:60" ht="36.75" customHeight="1" x14ac:dyDescent="0.25">
      <c r="BH5360" s="60"/>
    </row>
    <row r="5361" spans="60:60" ht="36.75" customHeight="1" x14ac:dyDescent="0.25">
      <c r="BH5361" s="60"/>
    </row>
    <row r="5362" spans="60:60" ht="36.75" customHeight="1" x14ac:dyDescent="0.25">
      <c r="BH5362" s="60"/>
    </row>
    <row r="5363" spans="60:60" ht="36.75" customHeight="1" x14ac:dyDescent="0.25">
      <c r="BH5363" s="60"/>
    </row>
    <row r="5364" spans="60:60" ht="36.75" customHeight="1" x14ac:dyDescent="0.25">
      <c r="BH5364" s="60"/>
    </row>
    <row r="5365" spans="60:60" ht="36.75" customHeight="1" x14ac:dyDescent="0.25">
      <c r="BH5365" s="60"/>
    </row>
    <row r="5366" spans="60:60" ht="36.75" customHeight="1" x14ac:dyDescent="0.25">
      <c r="BH5366" s="60"/>
    </row>
    <row r="5367" spans="60:60" ht="36.75" customHeight="1" x14ac:dyDescent="0.25">
      <c r="BH5367" s="60"/>
    </row>
    <row r="5368" spans="60:60" ht="36.75" customHeight="1" x14ac:dyDescent="0.25">
      <c r="BH5368" s="60"/>
    </row>
    <row r="5369" spans="60:60" ht="36.75" customHeight="1" x14ac:dyDescent="0.25">
      <c r="BH5369" s="60"/>
    </row>
    <row r="5370" spans="60:60" ht="36.75" customHeight="1" x14ac:dyDescent="0.25">
      <c r="BH5370" s="60"/>
    </row>
    <row r="5371" spans="60:60" ht="36.75" customHeight="1" x14ac:dyDescent="0.25">
      <c r="BH5371" s="60"/>
    </row>
    <row r="5372" spans="60:60" ht="36.75" customHeight="1" x14ac:dyDescent="0.25">
      <c r="BH5372" s="60"/>
    </row>
    <row r="5373" spans="60:60" ht="36.75" customHeight="1" x14ac:dyDescent="0.25">
      <c r="BH5373" s="60"/>
    </row>
    <row r="5374" spans="60:60" ht="36.75" customHeight="1" x14ac:dyDescent="0.25">
      <c r="BH5374" s="60"/>
    </row>
    <row r="5375" spans="60:60" ht="36.75" customHeight="1" x14ac:dyDescent="0.25">
      <c r="BH5375" s="60"/>
    </row>
    <row r="5376" spans="60:60" ht="36.75" customHeight="1" x14ac:dyDescent="0.25">
      <c r="BH5376" s="60"/>
    </row>
    <row r="5377" spans="60:60" ht="36.75" customHeight="1" x14ac:dyDescent="0.25">
      <c r="BH5377" s="60"/>
    </row>
    <row r="5378" spans="60:60" ht="36.75" customHeight="1" x14ac:dyDescent="0.25">
      <c r="BH5378" s="60"/>
    </row>
    <row r="5379" spans="60:60" ht="36.75" customHeight="1" x14ac:dyDescent="0.25">
      <c r="BH5379" s="60"/>
    </row>
    <row r="5380" spans="60:60" ht="36.75" customHeight="1" x14ac:dyDescent="0.25">
      <c r="BH5380" s="60"/>
    </row>
    <row r="5381" spans="60:60" ht="36.75" customHeight="1" x14ac:dyDescent="0.25">
      <c r="BH5381" s="60"/>
    </row>
    <row r="5382" spans="60:60" ht="36.75" customHeight="1" x14ac:dyDescent="0.25">
      <c r="BH5382" s="60"/>
    </row>
    <row r="5383" spans="60:60" ht="36.75" customHeight="1" x14ac:dyDescent="0.25">
      <c r="BH5383" s="60"/>
    </row>
    <row r="5384" spans="60:60" ht="36.75" customHeight="1" x14ac:dyDescent="0.25">
      <c r="BH5384" s="60"/>
    </row>
    <row r="5385" spans="60:60" ht="36.75" customHeight="1" x14ac:dyDescent="0.25">
      <c r="BH5385" s="60"/>
    </row>
    <row r="5386" spans="60:60" ht="36.75" customHeight="1" x14ac:dyDescent="0.25">
      <c r="BH5386" s="60"/>
    </row>
    <row r="5387" spans="60:60" ht="36.75" customHeight="1" x14ac:dyDescent="0.25">
      <c r="BH5387" s="60"/>
    </row>
    <row r="5388" spans="60:60" ht="36.75" customHeight="1" x14ac:dyDescent="0.25">
      <c r="BH5388" s="60"/>
    </row>
    <row r="5389" spans="60:60" ht="36.75" customHeight="1" x14ac:dyDescent="0.25">
      <c r="BH5389" s="60"/>
    </row>
    <row r="5390" spans="60:60" ht="36.75" customHeight="1" x14ac:dyDescent="0.25">
      <c r="BH5390" s="60"/>
    </row>
    <row r="5391" spans="60:60" ht="36.75" customHeight="1" x14ac:dyDescent="0.25">
      <c r="BH5391" s="60"/>
    </row>
    <row r="5392" spans="60:60" ht="36.75" customHeight="1" x14ac:dyDescent="0.25">
      <c r="BH5392" s="60"/>
    </row>
    <row r="5393" spans="60:60" ht="36.75" customHeight="1" x14ac:dyDescent="0.25">
      <c r="BH5393" s="60"/>
    </row>
    <row r="5394" spans="60:60" ht="36.75" customHeight="1" x14ac:dyDescent="0.25">
      <c r="BH5394" s="60"/>
    </row>
    <row r="5395" spans="60:60" ht="36.75" customHeight="1" x14ac:dyDescent="0.25">
      <c r="BH5395" s="60"/>
    </row>
    <row r="5396" spans="60:60" ht="36.75" customHeight="1" x14ac:dyDescent="0.25">
      <c r="BH5396" s="60"/>
    </row>
    <row r="5397" spans="60:60" ht="36.75" customHeight="1" x14ac:dyDescent="0.25">
      <c r="BH5397" s="60"/>
    </row>
    <row r="5398" spans="60:60" ht="36.75" customHeight="1" x14ac:dyDescent="0.25">
      <c r="BH5398" s="60"/>
    </row>
    <row r="5399" spans="60:60" ht="36.75" customHeight="1" x14ac:dyDescent="0.25">
      <c r="BH5399" s="60"/>
    </row>
    <row r="5400" spans="60:60" ht="36.75" customHeight="1" x14ac:dyDescent="0.25">
      <c r="BH5400" s="60"/>
    </row>
    <row r="5401" spans="60:60" ht="36.75" customHeight="1" x14ac:dyDescent="0.25">
      <c r="BH5401" s="60"/>
    </row>
    <row r="5402" spans="60:60" ht="36.75" customHeight="1" x14ac:dyDescent="0.25">
      <c r="BH5402" s="60"/>
    </row>
    <row r="5403" spans="60:60" ht="36.75" customHeight="1" x14ac:dyDescent="0.25">
      <c r="BH5403" s="60"/>
    </row>
    <row r="5404" spans="60:60" ht="36.75" customHeight="1" x14ac:dyDescent="0.25">
      <c r="BH5404" s="60"/>
    </row>
    <row r="5405" spans="60:60" ht="36.75" customHeight="1" x14ac:dyDescent="0.25">
      <c r="BH5405" s="60"/>
    </row>
    <row r="5406" spans="60:60" ht="36.75" customHeight="1" x14ac:dyDescent="0.25">
      <c r="BH5406" s="60"/>
    </row>
    <row r="5407" spans="60:60" ht="36.75" customHeight="1" x14ac:dyDescent="0.25">
      <c r="BH5407" s="60"/>
    </row>
    <row r="5408" spans="60:60" ht="36.75" customHeight="1" x14ac:dyDescent="0.25">
      <c r="BH5408" s="60"/>
    </row>
    <row r="5409" spans="60:60" ht="36.75" customHeight="1" x14ac:dyDescent="0.25">
      <c r="BH5409" s="60"/>
    </row>
    <row r="5410" spans="60:60" ht="36.75" customHeight="1" x14ac:dyDescent="0.25">
      <c r="BH5410" s="60"/>
    </row>
    <row r="5411" spans="60:60" ht="36.75" customHeight="1" x14ac:dyDescent="0.25">
      <c r="BH5411" s="60"/>
    </row>
    <row r="5412" spans="60:60" ht="36.75" customHeight="1" x14ac:dyDescent="0.25">
      <c r="BH5412" s="60"/>
    </row>
    <row r="5413" spans="60:60" ht="36.75" customHeight="1" x14ac:dyDescent="0.25">
      <c r="BH5413" s="60"/>
    </row>
    <row r="5414" spans="60:60" ht="36.75" customHeight="1" x14ac:dyDescent="0.25">
      <c r="BH5414" s="60"/>
    </row>
    <row r="5415" spans="60:60" ht="36.75" customHeight="1" x14ac:dyDescent="0.25">
      <c r="BH5415" s="60"/>
    </row>
    <row r="5416" spans="60:60" ht="36.75" customHeight="1" x14ac:dyDescent="0.25">
      <c r="BH5416" s="60"/>
    </row>
    <row r="5417" spans="60:60" ht="36.75" customHeight="1" x14ac:dyDescent="0.25">
      <c r="BH5417" s="60"/>
    </row>
    <row r="5418" spans="60:60" ht="36.75" customHeight="1" x14ac:dyDescent="0.25">
      <c r="BH5418" s="60"/>
    </row>
    <row r="5419" spans="60:60" ht="36.75" customHeight="1" x14ac:dyDescent="0.25">
      <c r="BH5419" s="60"/>
    </row>
    <row r="5420" spans="60:60" ht="36.75" customHeight="1" x14ac:dyDescent="0.25">
      <c r="BH5420" s="60"/>
    </row>
    <row r="5421" spans="60:60" ht="36.75" customHeight="1" x14ac:dyDescent="0.25">
      <c r="BH5421" s="60"/>
    </row>
    <row r="5422" spans="60:60" ht="36.75" customHeight="1" x14ac:dyDescent="0.25">
      <c r="BH5422" s="60"/>
    </row>
    <row r="5423" spans="60:60" ht="36.75" customHeight="1" x14ac:dyDescent="0.25">
      <c r="BH5423" s="60"/>
    </row>
    <row r="5424" spans="60:60" ht="36.75" customHeight="1" x14ac:dyDescent="0.25">
      <c r="BH5424" s="60"/>
    </row>
    <row r="5425" spans="60:60" ht="36.75" customHeight="1" x14ac:dyDescent="0.25">
      <c r="BH5425" s="60"/>
    </row>
    <row r="5426" spans="60:60" ht="36.75" customHeight="1" x14ac:dyDescent="0.25">
      <c r="BH5426" s="60"/>
    </row>
    <row r="5427" spans="60:60" ht="36.75" customHeight="1" x14ac:dyDescent="0.25">
      <c r="BH5427" s="60"/>
    </row>
    <row r="5428" spans="60:60" ht="36.75" customHeight="1" x14ac:dyDescent="0.25">
      <c r="BH5428" s="60"/>
    </row>
    <row r="5429" spans="60:60" ht="36.75" customHeight="1" x14ac:dyDescent="0.25">
      <c r="BH5429" s="60"/>
    </row>
    <row r="5430" spans="60:60" ht="36.75" customHeight="1" x14ac:dyDescent="0.25">
      <c r="BH5430" s="60"/>
    </row>
    <row r="5431" spans="60:60" ht="36.75" customHeight="1" x14ac:dyDescent="0.25">
      <c r="BH5431" s="60"/>
    </row>
    <row r="5432" spans="60:60" ht="36.75" customHeight="1" x14ac:dyDescent="0.25">
      <c r="BH5432" s="60"/>
    </row>
    <row r="5433" spans="60:60" ht="36.75" customHeight="1" x14ac:dyDescent="0.25">
      <c r="BH5433" s="60"/>
    </row>
    <row r="5434" spans="60:60" ht="36.75" customHeight="1" x14ac:dyDescent="0.25">
      <c r="BH5434" s="60"/>
    </row>
    <row r="5435" spans="60:60" ht="36.75" customHeight="1" x14ac:dyDescent="0.25">
      <c r="BH5435" s="60"/>
    </row>
    <row r="5436" spans="60:60" ht="36.75" customHeight="1" x14ac:dyDescent="0.25">
      <c r="BH5436" s="60"/>
    </row>
    <row r="5437" spans="60:60" ht="36.75" customHeight="1" x14ac:dyDescent="0.25">
      <c r="BH5437" s="60"/>
    </row>
    <row r="5438" spans="60:60" ht="36.75" customHeight="1" x14ac:dyDescent="0.25">
      <c r="BH5438" s="60"/>
    </row>
    <row r="5439" spans="60:60" ht="36.75" customHeight="1" x14ac:dyDescent="0.25">
      <c r="BH5439" s="60"/>
    </row>
    <row r="5440" spans="60:60" ht="36.75" customHeight="1" x14ac:dyDescent="0.25">
      <c r="BH5440" s="60"/>
    </row>
    <row r="5441" spans="60:60" ht="36.75" customHeight="1" x14ac:dyDescent="0.25">
      <c r="BH5441" s="60"/>
    </row>
    <row r="5442" spans="60:60" ht="36.75" customHeight="1" x14ac:dyDescent="0.25">
      <c r="BH5442" s="60"/>
    </row>
    <row r="5443" spans="60:60" ht="36.75" customHeight="1" x14ac:dyDescent="0.25">
      <c r="BH5443" s="60"/>
    </row>
    <row r="5444" spans="60:60" ht="36.75" customHeight="1" x14ac:dyDescent="0.25">
      <c r="BH5444" s="60"/>
    </row>
    <row r="5445" spans="60:60" ht="36.75" customHeight="1" x14ac:dyDescent="0.25">
      <c r="BH5445" s="60"/>
    </row>
    <row r="5446" spans="60:60" ht="36.75" customHeight="1" x14ac:dyDescent="0.25">
      <c r="BH5446" s="60"/>
    </row>
    <row r="5447" spans="60:60" ht="36.75" customHeight="1" x14ac:dyDescent="0.25">
      <c r="BH5447" s="60"/>
    </row>
    <row r="5448" spans="60:60" ht="36.75" customHeight="1" x14ac:dyDescent="0.25">
      <c r="BH5448" s="60"/>
    </row>
    <row r="5449" spans="60:60" ht="36.75" customHeight="1" x14ac:dyDescent="0.25">
      <c r="BH5449" s="60"/>
    </row>
    <row r="5450" spans="60:60" ht="36.75" customHeight="1" x14ac:dyDescent="0.25">
      <c r="BH5450" s="60"/>
    </row>
    <row r="5451" spans="60:60" ht="36.75" customHeight="1" x14ac:dyDescent="0.25">
      <c r="BH5451" s="60"/>
    </row>
    <row r="5452" spans="60:60" ht="36.75" customHeight="1" x14ac:dyDescent="0.25">
      <c r="BH5452" s="60"/>
    </row>
    <row r="5453" spans="60:60" ht="36.75" customHeight="1" x14ac:dyDescent="0.25">
      <c r="BH5453" s="60"/>
    </row>
    <row r="5454" spans="60:60" ht="36.75" customHeight="1" x14ac:dyDescent="0.25">
      <c r="BH5454" s="60"/>
    </row>
    <row r="5455" spans="60:60" ht="36.75" customHeight="1" x14ac:dyDescent="0.25">
      <c r="BH5455" s="60"/>
    </row>
    <row r="5456" spans="60:60" ht="36.75" customHeight="1" x14ac:dyDescent="0.25">
      <c r="BH5456" s="60"/>
    </row>
    <row r="5457" spans="60:60" ht="36.75" customHeight="1" x14ac:dyDescent="0.25">
      <c r="BH5457" s="60"/>
    </row>
    <row r="5458" spans="60:60" ht="36.75" customHeight="1" x14ac:dyDescent="0.25">
      <c r="BH5458" s="60"/>
    </row>
    <row r="5459" spans="60:60" ht="36.75" customHeight="1" x14ac:dyDescent="0.25">
      <c r="BH5459" s="60"/>
    </row>
    <row r="5460" spans="60:60" ht="36.75" customHeight="1" x14ac:dyDescent="0.25">
      <c r="BH5460" s="60"/>
    </row>
    <row r="5461" spans="60:60" ht="36.75" customHeight="1" x14ac:dyDescent="0.25">
      <c r="BH5461" s="60"/>
    </row>
    <row r="5462" spans="60:60" ht="36.75" customHeight="1" x14ac:dyDescent="0.25">
      <c r="BH5462" s="60"/>
    </row>
    <row r="5463" spans="60:60" ht="36.75" customHeight="1" x14ac:dyDescent="0.25">
      <c r="BH5463" s="60"/>
    </row>
    <row r="5464" spans="60:60" ht="36.75" customHeight="1" x14ac:dyDescent="0.25">
      <c r="BH5464" s="60"/>
    </row>
    <row r="5465" spans="60:60" ht="36.75" customHeight="1" x14ac:dyDescent="0.25">
      <c r="BH5465" s="60"/>
    </row>
    <row r="5466" spans="60:60" ht="36.75" customHeight="1" x14ac:dyDescent="0.25">
      <c r="BH5466" s="60"/>
    </row>
    <row r="5467" spans="60:60" ht="36.75" customHeight="1" x14ac:dyDescent="0.25">
      <c r="BH5467" s="60"/>
    </row>
    <row r="5468" spans="60:60" ht="36.75" customHeight="1" x14ac:dyDescent="0.25">
      <c r="BH5468" s="60"/>
    </row>
    <row r="5469" spans="60:60" ht="36.75" customHeight="1" x14ac:dyDescent="0.25">
      <c r="BH5469" s="60"/>
    </row>
    <row r="5470" spans="60:60" ht="36.75" customHeight="1" x14ac:dyDescent="0.25">
      <c r="BH5470" s="60"/>
    </row>
    <row r="5471" spans="60:60" ht="36.75" customHeight="1" x14ac:dyDescent="0.25">
      <c r="BH5471" s="60"/>
    </row>
    <row r="5472" spans="60:60" ht="36.75" customHeight="1" x14ac:dyDescent="0.25">
      <c r="BH5472" s="60"/>
    </row>
    <row r="5473" spans="60:60" ht="36.75" customHeight="1" x14ac:dyDescent="0.25">
      <c r="BH5473" s="60"/>
    </row>
    <row r="5474" spans="60:60" ht="36.75" customHeight="1" x14ac:dyDescent="0.25">
      <c r="BH5474" s="60"/>
    </row>
    <row r="5475" spans="60:60" ht="36.75" customHeight="1" x14ac:dyDescent="0.25">
      <c r="BH5475" s="60"/>
    </row>
    <row r="5476" spans="60:60" ht="36.75" customHeight="1" x14ac:dyDescent="0.25">
      <c r="BH5476" s="60"/>
    </row>
    <row r="5477" spans="60:60" ht="36.75" customHeight="1" x14ac:dyDescent="0.25">
      <c r="BH5477" s="60"/>
    </row>
    <row r="5478" spans="60:60" ht="36.75" customHeight="1" x14ac:dyDescent="0.25">
      <c r="BH5478" s="60"/>
    </row>
    <row r="5479" spans="60:60" ht="36.75" customHeight="1" x14ac:dyDescent="0.25">
      <c r="BH5479" s="60"/>
    </row>
    <row r="5480" spans="60:60" ht="36.75" customHeight="1" x14ac:dyDescent="0.25">
      <c r="BH5480" s="60"/>
    </row>
    <row r="5481" spans="60:60" ht="36.75" customHeight="1" x14ac:dyDescent="0.25">
      <c r="BH5481" s="60"/>
    </row>
    <row r="5482" spans="60:60" ht="36.75" customHeight="1" x14ac:dyDescent="0.25">
      <c r="BH5482" s="60"/>
    </row>
    <row r="5483" spans="60:60" ht="36.75" customHeight="1" x14ac:dyDescent="0.25">
      <c r="BH5483" s="60"/>
    </row>
    <row r="5484" spans="60:60" ht="36.75" customHeight="1" x14ac:dyDescent="0.25">
      <c r="BH5484" s="60"/>
    </row>
    <row r="5485" spans="60:60" ht="36.75" customHeight="1" x14ac:dyDescent="0.25">
      <c r="BH5485" s="60"/>
    </row>
    <row r="5486" spans="60:60" ht="36.75" customHeight="1" x14ac:dyDescent="0.25">
      <c r="BH5486" s="60"/>
    </row>
    <row r="5487" spans="60:60" ht="36.75" customHeight="1" x14ac:dyDescent="0.25">
      <c r="BH5487" s="60"/>
    </row>
    <row r="5488" spans="60:60" ht="36.75" customHeight="1" x14ac:dyDescent="0.25">
      <c r="BH5488" s="60"/>
    </row>
    <row r="5489" spans="60:60" ht="36.75" customHeight="1" x14ac:dyDescent="0.25">
      <c r="BH5489" s="60"/>
    </row>
    <row r="5490" spans="60:60" ht="36.75" customHeight="1" x14ac:dyDescent="0.25">
      <c r="BH5490" s="60"/>
    </row>
    <row r="5491" spans="60:60" ht="36.75" customHeight="1" x14ac:dyDescent="0.25">
      <c r="BH5491" s="60"/>
    </row>
    <row r="5492" spans="60:60" ht="36.75" customHeight="1" x14ac:dyDescent="0.25">
      <c r="BH5492" s="60"/>
    </row>
    <row r="5493" spans="60:60" ht="36.75" customHeight="1" x14ac:dyDescent="0.25">
      <c r="BH5493" s="60"/>
    </row>
    <row r="5494" spans="60:60" ht="36.75" customHeight="1" x14ac:dyDescent="0.25">
      <c r="BH5494" s="60"/>
    </row>
    <row r="5495" spans="60:60" ht="36.75" customHeight="1" x14ac:dyDescent="0.25">
      <c r="BH5495" s="60"/>
    </row>
    <row r="5496" spans="60:60" ht="36.75" customHeight="1" x14ac:dyDescent="0.25">
      <c r="BH5496" s="60"/>
    </row>
    <row r="5497" spans="60:60" ht="36.75" customHeight="1" x14ac:dyDescent="0.25">
      <c r="BH5497" s="60"/>
    </row>
    <row r="5498" spans="60:60" ht="36.75" customHeight="1" x14ac:dyDescent="0.25">
      <c r="BH5498" s="60"/>
    </row>
    <row r="5499" spans="60:60" ht="36.75" customHeight="1" x14ac:dyDescent="0.25">
      <c r="BH5499" s="60"/>
    </row>
    <row r="5500" spans="60:60" ht="36.75" customHeight="1" x14ac:dyDescent="0.25">
      <c r="BH5500" s="60"/>
    </row>
    <row r="5501" spans="60:60" ht="36.75" customHeight="1" x14ac:dyDescent="0.25">
      <c r="BH5501" s="60"/>
    </row>
    <row r="5502" spans="60:60" ht="36.75" customHeight="1" x14ac:dyDescent="0.25">
      <c r="BH5502" s="60"/>
    </row>
    <row r="5503" spans="60:60" ht="36.75" customHeight="1" x14ac:dyDescent="0.25">
      <c r="BH5503" s="60"/>
    </row>
    <row r="5504" spans="60:60" ht="36.75" customHeight="1" x14ac:dyDescent="0.25">
      <c r="BH5504" s="60"/>
    </row>
    <row r="5505" spans="60:60" ht="36.75" customHeight="1" x14ac:dyDescent="0.25">
      <c r="BH5505" s="60"/>
    </row>
    <row r="5506" spans="60:60" ht="36.75" customHeight="1" x14ac:dyDescent="0.25">
      <c r="BH5506" s="60"/>
    </row>
    <row r="5507" spans="60:60" ht="36.75" customHeight="1" x14ac:dyDescent="0.25">
      <c r="BH5507" s="60"/>
    </row>
    <row r="5508" spans="60:60" ht="36.75" customHeight="1" x14ac:dyDescent="0.25">
      <c r="BH5508" s="60"/>
    </row>
    <row r="5509" spans="60:60" ht="36.75" customHeight="1" x14ac:dyDescent="0.25">
      <c r="BH5509" s="60"/>
    </row>
    <row r="5510" spans="60:60" ht="36.75" customHeight="1" x14ac:dyDescent="0.25">
      <c r="BH5510" s="60"/>
    </row>
    <row r="5511" spans="60:60" ht="36.75" customHeight="1" x14ac:dyDescent="0.25">
      <c r="BH5511" s="60"/>
    </row>
    <row r="5512" spans="60:60" ht="36.75" customHeight="1" x14ac:dyDescent="0.25">
      <c r="BH5512" s="60"/>
    </row>
    <row r="5513" spans="60:60" ht="36.75" customHeight="1" x14ac:dyDescent="0.25">
      <c r="BH5513" s="60"/>
    </row>
    <row r="5514" spans="60:60" ht="36.75" customHeight="1" x14ac:dyDescent="0.25">
      <c r="BH5514" s="60"/>
    </row>
    <row r="5515" spans="60:60" ht="36.75" customHeight="1" x14ac:dyDescent="0.25">
      <c r="BH5515" s="60"/>
    </row>
    <row r="5516" spans="60:60" ht="36.75" customHeight="1" x14ac:dyDescent="0.25">
      <c r="BH5516" s="60"/>
    </row>
    <row r="5517" spans="60:60" ht="36.75" customHeight="1" x14ac:dyDescent="0.25">
      <c r="BH5517" s="60"/>
    </row>
    <row r="5518" spans="60:60" ht="36.75" customHeight="1" x14ac:dyDescent="0.25">
      <c r="BH5518" s="60"/>
    </row>
    <row r="5519" spans="60:60" ht="36.75" customHeight="1" x14ac:dyDescent="0.25">
      <c r="BH5519" s="60"/>
    </row>
    <row r="5520" spans="60:60" ht="36.75" customHeight="1" x14ac:dyDescent="0.25">
      <c r="BH5520" s="60"/>
    </row>
    <row r="5521" spans="60:60" ht="36.75" customHeight="1" x14ac:dyDescent="0.25">
      <c r="BH5521" s="60"/>
    </row>
    <row r="5522" spans="60:60" ht="36.75" customHeight="1" x14ac:dyDescent="0.25">
      <c r="BH5522" s="60"/>
    </row>
    <row r="5523" spans="60:60" ht="36.75" customHeight="1" x14ac:dyDescent="0.25">
      <c r="BH5523" s="60"/>
    </row>
    <row r="5524" spans="60:60" ht="36.75" customHeight="1" x14ac:dyDescent="0.25">
      <c r="BH5524" s="60"/>
    </row>
    <row r="5525" spans="60:60" ht="36.75" customHeight="1" x14ac:dyDescent="0.25">
      <c r="BH5525" s="60"/>
    </row>
    <row r="5526" spans="60:60" ht="36.75" customHeight="1" x14ac:dyDescent="0.25">
      <c r="BH5526" s="60"/>
    </row>
    <row r="5527" spans="60:60" ht="36.75" customHeight="1" x14ac:dyDescent="0.25">
      <c r="BH5527" s="60"/>
    </row>
    <row r="5528" spans="60:60" ht="36.75" customHeight="1" x14ac:dyDescent="0.25">
      <c r="BH5528" s="60"/>
    </row>
    <row r="5529" spans="60:60" ht="36.75" customHeight="1" x14ac:dyDescent="0.25">
      <c r="BH5529" s="60"/>
    </row>
    <row r="5530" spans="60:60" ht="36.75" customHeight="1" x14ac:dyDescent="0.25">
      <c r="BH5530" s="60"/>
    </row>
    <row r="5531" spans="60:60" ht="36.75" customHeight="1" x14ac:dyDescent="0.25">
      <c r="BH5531" s="60"/>
    </row>
    <row r="5532" spans="60:60" ht="36.75" customHeight="1" x14ac:dyDescent="0.25">
      <c r="BH5532" s="60"/>
    </row>
    <row r="5533" spans="60:60" ht="36.75" customHeight="1" x14ac:dyDescent="0.25">
      <c r="BH5533" s="60"/>
    </row>
    <row r="5534" spans="60:60" ht="36.75" customHeight="1" x14ac:dyDescent="0.25">
      <c r="BH5534" s="60"/>
    </row>
    <row r="5535" spans="60:60" ht="36.75" customHeight="1" x14ac:dyDescent="0.25">
      <c r="BH5535" s="60"/>
    </row>
    <row r="5536" spans="60:60" ht="36.75" customHeight="1" x14ac:dyDescent="0.25">
      <c r="BH5536" s="60"/>
    </row>
    <row r="5537" spans="60:60" ht="36.75" customHeight="1" x14ac:dyDescent="0.25">
      <c r="BH5537" s="60"/>
    </row>
    <row r="5538" spans="60:60" ht="36.75" customHeight="1" x14ac:dyDescent="0.25">
      <c r="BH5538" s="60"/>
    </row>
    <row r="5539" spans="60:60" ht="36.75" customHeight="1" x14ac:dyDescent="0.25">
      <c r="BH5539" s="60"/>
    </row>
    <row r="5540" spans="60:60" ht="36.75" customHeight="1" x14ac:dyDescent="0.25">
      <c r="BH5540" s="60"/>
    </row>
    <row r="5541" spans="60:60" ht="36.75" customHeight="1" x14ac:dyDescent="0.25">
      <c r="BH5541" s="60"/>
    </row>
    <row r="5542" spans="60:60" ht="36.75" customHeight="1" x14ac:dyDescent="0.25">
      <c r="BH5542" s="60"/>
    </row>
    <row r="5543" spans="60:60" ht="36.75" customHeight="1" x14ac:dyDescent="0.25">
      <c r="BH5543" s="60"/>
    </row>
    <row r="5544" spans="60:60" ht="36.75" customHeight="1" x14ac:dyDescent="0.25">
      <c r="BH5544" s="60"/>
    </row>
    <row r="5545" spans="60:60" ht="36.75" customHeight="1" x14ac:dyDescent="0.25">
      <c r="BH5545" s="60"/>
    </row>
    <row r="5546" spans="60:60" ht="36.75" customHeight="1" x14ac:dyDescent="0.25">
      <c r="BH5546" s="60"/>
    </row>
    <row r="5547" spans="60:60" ht="36.75" customHeight="1" x14ac:dyDescent="0.25">
      <c r="BH5547" s="60"/>
    </row>
    <row r="5548" spans="60:60" ht="36.75" customHeight="1" x14ac:dyDescent="0.25">
      <c r="BH5548" s="60"/>
    </row>
    <row r="5549" spans="60:60" ht="36.75" customHeight="1" x14ac:dyDescent="0.25">
      <c r="BH5549" s="60"/>
    </row>
    <row r="5550" spans="60:60" ht="36.75" customHeight="1" x14ac:dyDescent="0.25">
      <c r="BH5550" s="60"/>
    </row>
    <row r="5551" spans="60:60" ht="36.75" customHeight="1" x14ac:dyDescent="0.25">
      <c r="BH5551" s="60"/>
    </row>
    <row r="5552" spans="60:60" ht="36.75" customHeight="1" x14ac:dyDescent="0.25">
      <c r="BH5552" s="60"/>
    </row>
    <row r="5553" spans="60:60" ht="36.75" customHeight="1" x14ac:dyDescent="0.25">
      <c r="BH5553" s="60"/>
    </row>
    <row r="5554" spans="60:60" ht="36.75" customHeight="1" x14ac:dyDescent="0.25">
      <c r="BH5554" s="60"/>
    </row>
    <row r="5555" spans="60:60" ht="36.75" customHeight="1" x14ac:dyDescent="0.25">
      <c r="BH5555" s="60"/>
    </row>
    <row r="5556" spans="60:60" ht="36.75" customHeight="1" x14ac:dyDescent="0.25">
      <c r="BH5556" s="60"/>
    </row>
    <row r="5557" spans="60:60" ht="36.75" customHeight="1" x14ac:dyDescent="0.25">
      <c r="BH5557" s="60"/>
    </row>
    <row r="5558" spans="60:60" ht="36.75" customHeight="1" x14ac:dyDescent="0.25">
      <c r="BH5558" s="60"/>
    </row>
    <row r="5559" spans="60:60" ht="36.75" customHeight="1" x14ac:dyDescent="0.25">
      <c r="BH5559" s="60"/>
    </row>
    <row r="5560" spans="60:60" ht="36.75" customHeight="1" x14ac:dyDescent="0.25">
      <c r="BH5560" s="60"/>
    </row>
    <row r="5561" spans="60:60" ht="36.75" customHeight="1" x14ac:dyDescent="0.25">
      <c r="BH5561" s="60"/>
    </row>
    <row r="5562" spans="60:60" ht="36.75" customHeight="1" x14ac:dyDescent="0.25">
      <c r="BH5562" s="60"/>
    </row>
    <row r="5563" spans="60:60" ht="36.75" customHeight="1" x14ac:dyDescent="0.25">
      <c r="BH5563" s="60"/>
    </row>
    <row r="5564" spans="60:60" ht="36.75" customHeight="1" x14ac:dyDescent="0.25">
      <c r="BH5564" s="60"/>
    </row>
    <row r="5565" spans="60:60" ht="36.75" customHeight="1" x14ac:dyDescent="0.25">
      <c r="BH5565" s="60"/>
    </row>
    <row r="5566" spans="60:60" ht="36.75" customHeight="1" x14ac:dyDescent="0.25">
      <c r="BH5566" s="60"/>
    </row>
    <row r="5567" spans="60:60" ht="36.75" customHeight="1" x14ac:dyDescent="0.25">
      <c r="BH5567" s="60"/>
    </row>
    <row r="5568" spans="60:60" ht="36.75" customHeight="1" x14ac:dyDescent="0.25">
      <c r="BH5568" s="60"/>
    </row>
    <row r="5569" spans="60:60" ht="36.75" customHeight="1" x14ac:dyDescent="0.25">
      <c r="BH5569" s="60"/>
    </row>
    <row r="5570" spans="60:60" ht="36.75" customHeight="1" x14ac:dyDescent="0.25">
      <c r="BH5570" s="60"/>
    </row>
    <row r="5571" spans="60:60" ht="36.75" customHeight="1" x14ac:dyDescent="0.25">
      <c r="BH5571" s="60"/>
    </row>
    <row r="5572" spans="60:60" ht="36.75" customHeight="1" x14ac:dyDescent="0.25">
      <c r="BH5572" s="60"/>
    </row>
    <row r="5573" spans="60:60" ht="36.75" customHeight="1" x14ac:dyDescent="0.25">
      <c r="BH5573" s="60"/>
    </row>
    <row r="5574" spans="60:60" ht="36.75" customHeight="1" x14ac:dyDescent="0.25">
      <c r="BH5574" s="60"/>
    </row>
    <row r="5575" spans="60:60" ht="36.75" customHeight="1" x14ac:dyDescent="0.25">
      <c r="BH5575" s="60"/>
    </row>
    <row r="5576" spans="60:60" ht="36.75" customHeight="1" x14ac:dyDescent="0.25">
      <c r="BH5576" s="60"/>
    </row>
    <row r="5577" spans="60:60" ht="36.75" customHeight="1" x14ac:dyDescent="0.25">
      <c r="BH5577" s="60"/>
    </row>
    <row r="5578" spans="60:60" ht="36.75" customHeight="1" x14ac:dyDescent="0.25">
      <c r="BH5578" s="60"/>
    </row>
    <row r="5579" spans="60:60" ht="36.75" customHeight="1" x14ac:dyDescent="0.25">
      <c r="BH5579" s="60"/>
    </row>
    <row r="5580" spans="60:60" ht="36.75" customHeight="1" x14ac:dyDescent="0.25">
      <c r="BH5580" s="60"/>
    </row>
    <row r="5581" spans="60:60" ht="36.75" customHeight="1" x14ac:dyDescent="0.25">
      <c r="BH5581" s="60"/>
    </row>
    <row r="5582" spans="60:60" ht="36.75" customHeight="1" x14ac:dyDescent="0.25">
      <c r="BH5582" s="60"/>
    </row>
    <row r="5583" spans="60:60" ht="36.75" customHeight="1" x14ac:dyDescent="0.25">
      <c r="BH5583" s="60"/>
    </row>
    <row r="5584" spans="60:60" ht="36.75" customHeight="1" x14ac:dyDescent="0.25">
      <c r="BH5584" s="60"/>
    </row>
    <row r="5585" spans="60:60" ht="36.75" customHeight="1" x14ac:dyDescent="0.25">
      <c r="BH5585" s="60"/>
    </row>
    <row r="5586" spans="60:60" ht="36.75" customHeight="1" x14ac:dyDescent="0.25">
      <c r="BH5586" s="60"/>
    </row>
    <row r="5587" spans="60:60" ht="36.75" customHeight="1" x14ac:dyDescent="0.25">
      <c r="BH5587" s="60"/>
    </row>
    <row r="5588" spans="60:60" ht="36.75" customHeight="1" x14ac:dyDescent="0.25">
      <c r="BH5588" s="60"/>
    </row>
    <row r="5589" spans="60:60" ht="36.75" customHeight="1" x14ac:dyDescent="0.25">
      <c r="BH5589" s="60"/>
    </row>
    <row r="5590" spans="60:60" ht="36.75" customHeight="1" x14ac:dyDescent="0.25">
      <c r="BH5590" s="60"/>
    </row>
    <row r="5591" spans="60:60" ht="36.75" customHeight="1" x14ac:dyDescent="0.25">
      <c r="BH5591" s="60"/>
    </row>
    <row r="5592" spans="60:60" ht="36.75" customHeight="1" x14ac:dyDescent="0.25">
      <c r="BH5592" s="60"/>
    </row>
    <row r="5593" spans="60:60" ht="36.75" customHeight="1" x14ac:dyDescent="0.25">
      <c r="BH5593" s="60"/>
    </row>
    <row r="5594" spans="60:60" ht="36.75" customHeight="1" x14ac:dyDescent="0.25">
      <c r="BH5594" s="60"/>
    </row>
    <row r="5595" spans="60:60" ht="36.75" customHeight="1" x14ac:dyDescent="0.25">
      <c r="BH5595" s="60"/>
    </row>
    <row r="5596" spans="60:60" ht="36.75" customHeight="1" x14ac:dyDescent="0.25">
      <c r="BH5596" s="60"/>
    </row>
    <row r="5597" spans="60:60" ht="36.75" customHeight="1" x14ac:dyDescent="0.25">
      <c r="BH5597" s="60"/>
    </row>
    <row r="5598" spans="60:60" ht="36.75" customHeight="1" x14ac:dyDescent="0.25">
      <c r="BH5598" s="60"/>
    </row>
    <row r="5599" spans="60:60" ht="36.75" customHeight="1" x14ac:dyDescent="0.25">
      <c r="BH5599" s="60"/>
    </row>
    <row r="5600" spans="60:60" ht="36.75" customHeight="1" x14ac:dyDescent="0.25">
      <c r="BH5600" s="60"/>
    </row>
    <row r="5601" spans="60:60" ht="36.75" customHeight="1" x14ac:dyDescent="0.25">
      <c r="BH5601" s="60"/>
    </row>
    <row r="5602" spans="60:60" ht="36.75" customHeight="1" x14ac:dyDescent="0.25">
      <c r="BH5602" s="60"/>
    </row>
    <row r="5603" spans="60:60" ht="36.75" customHeight="1" x14ac:dyDescent="0.25">
      <c r="BH5603" s="60"/>
    </row>
    <row r="5604" spans="60:60" ht="36.75" customHeight="1" x14ac:dyDescent="0.25">
      <c r="BH5604" s="60"/>
    </row>
    <row r="5605" spans="60:60" ht="36.75" customHeight="1" x14ac:dyDescent="0.25">
      <c r="BH5605" s="60"/>
    </row>
    <row r="5606" spans="60:60" ht="36.75" customHeight="1" x14ac:dyDescent="0.25">
      <c r="BH5606" s="60"/>
    </row>
    <row r="5607" spans="60:60" ht="36.75" customHeight="1" x14ac:dyDescent="0.25">
      <c r="BH5607" s="60"/>
    </row>
    <row r="5608" spans="60:60" ht="36.75" customHeight="1" x14ac:dyDescent="0.25">
      <c r="BH5608" s="60"/>
    </row>
    <row r="5609" spans="60:60" ht="36.75" customHeight="1" x14ac:dyDescent="0.25">
      <c r="BH5609" s="60"/>
    </row>
    <row r="5610" spans="60:60" ht="36.75" customHeight="1" x14ac:dyDescent="0.25">
      <c r="BH5610" s="60"/>
    </row>
    <row r="5611" spans="60:60" ht="36.75" customHeight="1" x14ac:dyDescent="0.25">
      <c r="BH5611" s="60"/>
    </row>
    <row r="5612" spans="60:60" ht="36.75" customHeight="1" x14ac:dyDescent="0.25">
      <c r="BH5612" s="60"/>
    </row>
    <row r="5613" spans="60:60" ht="36.75" customHeight="1" x14ac:dyDescent="0.25">
      <c r="BH5613" s="60"/>
    </row>
    <row r="5614" spans="60:60" ht="36.75" customHeight="1" x14ac:dyDescent="0.25">
      <c r="BH5614" s="60"/>
    </row>
    <row r="5615" spans="60:60" ht="36.75" customHeight="1" x14ac:dyDescent="0.25">
      <c r="BH5615" s="60"/>
    </row>
    <row r="5616" spans="60:60" ht="36.75" customHeight="1" x14ac:dyDescent="0.25">
      <c r="BH5616" s="60"/>
    </row>
    <row r="5617" spans="60:60" ht="36.75" customHeight="1" x14ac:dyDescent="0.25">
      <c r="BH5617" s="60"/>
    </row>
    <row r="5618" spans="60:60" ht="36.75" customHeight="1" x14ac:dyDescent="0.25">
      <c r="BH5618" s="60"/>
    </row>
    <row r="5619" spans="60:60" ht="36.75" customHeight="1" x14ac:dyDescent="0.25">
      <c r="BH5619" s="60"/>
    </row>
    <row r="5620" spans="60:60" ht="36.75" customHeight="1" x14ac:dyDescent="0.25">
      <c r="BH5620" s="60"/>
    </row>
    <row r="5621" spans="60:60" ht="36.75" customHeight="1" x14ac:dyDescent="0.25">
      <c r="BH5621" s="60"/>
    </row>
    <row r="5622" spans="60:60" ht="36.75" customHeight="1" x14ac:dyDescent="0.25">
      <c r="BH5622" s="60"/>
    </row>
    <row r="5623" spans="60:60" ht="36.75" customHeight="1" x14ac:dyDescent="0.25">
      <c r="BH5623" s="60"/>
    </row>
    <row r="5624" spans="60:60" ht="36.75" customHeight="1" x14ac:dyDescent="0.25">
      <c r="BH5624" s="60"/>
    </row>
    <row r="5625" spans="60:60" ht="36.75" customHeight="1" x14ac:dyDescent="0.25">
      <c r="BH5625" s="60"/>
    </row>
    <row r="5626" spans="60:60" ht="36.75" customHeight="1" x14ac:dyDescent="0.25">
      <c r="BH5626" s="60"/>
    </row>
    <row r="5627" spans="60:60" ht="36.75" customHeight="1" x14ac:dyDescent="0.25">
      <c r="BH5627" s="60"/>
    </row>
    <row r="5628" spans="60:60" ht="36.75" customHeight="1" x14ac:dyDescent="0.25">
      <c r="BH5628" s="60"/>
    </row>
    <row r="5629" spans="60:60" ht="36.75" customHeight="1" x14ac:dyDescent="0.25">
      <c r="BH5629" s="60"/>
    </row>
    <row r="5630" spans="60:60" ht="36.75" customHeight="1" x14ac:dyDescent="0.25">
      <c r="BH5630" s="60"/>
    </row>
    <row r="5631" spans="60:60" ht="36.75" customHeight="1" x14ac:dyDescent="0.25">
      <c r="BH5631" s="60"/>
    </row>
    <row r="5632" spans="60:60" ht="36.75" customHeight="1" x14ac:dyDescent="0.25">
      <c r="BH5632" s="60"/>
    </row>
    <row r="5633" spans="60:60" ht="36.75" customHeight="1" x14ac:dyDescent="0.25">
      <c r="BH5633" s="60"/>
    </row>
    <row r="5634" spans="60:60" ht="36.75" customHeight="1" x14ac:dyDescent="0.25">
      <c r="BH5634" s="60"/>
    </row>
    <row r="5635" spans="60:60" ht="36.75" customHeight="1" x14ac:dyDescent="0.25">
      <c r="BH5635" s="60"/>
    </row>
    <row r="5636" spans="60:60" ht="36.75" customHeight="1" x14ac:dyDescent="0.25">
      <c r="BH5636" s="60"/>
    </row>
    <row r="5637" spans="60:60" ht="36.75" customHeight="1" x14ac:dyDescent="0.25">
      <c r="BH5637" s="60"/>
    </row>
    <row r="5638" spans="60:60" ht="36.75" customHeight="1" x14ac:dyDescent="0.25">
      <c r="BH5638" s="60"/>
    </row>
    <row r="5639" spans="60:60" ht="36.75" customHeight="1" x14ac:dyDescent="0.25">
      <c r="BH5639" s="60"/>
    </row>
    <row r="5640" spans="60:60" ht="36.75" customHeight="1" x14ac:dyDescent="0.25">
      <c r="BH5640" s="60"/>
    </row>
    <row r="5641" spans="60:60" ht="36.75" customHeight="1" x14ac:dyDescent="0.25">
      <c r="BH5641" s="60"/>
    </row>
    <row r="5642" spans="60:60" ht="36.75" customHeight="1" x14ac:dyDescent="0.25">
      <c r="BH5642" s="60"/>
    </row>
    <row r="5643" spans="60:60" ht="36.75" customHeight="1" x14ac:dyDescent="0.25">
      <c r="BH5643" s="60"/>
    </row>
    <row r="5644" spans="60:60" ht="36.75" customHeight="1" x14ac:dyDescent="0.25">
      <c r="BH5644" s="60"/>
    </row>
    <row r="5645" spans="60:60" ht="36.75" customHeight="1" x14ac:dyDescent="0.25">
      <c r="BH5645" s="60"/>
    </row>
    <row r="5646" spans="60:60" ht="36.75" customHeight="1" x14ac:dyDescent="0.25">
      <c r="BH5646" s="60"/>
    </row>
    <row r="5647" spans="60:60" ht="36.75" customHeight="1" x14ac:dyDescent="0.25">
      <c r="BH5647" s="60"/>
    </row>
    <row r="5648" spans="60:60" ht="36.75" customHeight="1" x14ac:dyDescent="0.25">
      <c r="BH5648" s="60"/>
    </row>
    <row r="5649" spans="60:60" ht="36.75" customHeight="1" x14ac:dyDescent="0.25">
      <c r="BH5649" s="60"/>
    </row>
    <row r="5650" spans="60:60" ht="36.75" customHeight="1" x14ac:dyDescent="0.25">
      <c r="BH5650" s="60"/>
    </row>
    <row r="5651" spans="60:60" ht="36.75" customHeight="1" x14ac:dyDescent="0.25">
      <c r="BH5651" s="60"/>
    </row>
    <row r="5652" spans="60:60" ht="36.75" customHeight="1" x14ac:dyDescent="0.25">
      <c r="BH5652" s="60"/>
    </row>
    <row r="5653" spans="60:60" ht="36.75" customHeight="1" x14ac:dyDescent="0.25">
      <c r="BH5653" s="60"/>
    </row>
    <row r="5654" spans="60:60" ht="36.75" customHeight="1" x14ac:dyDescent="0.25">
      <c r="BH5654" s="60"/>
    </row>
    <row r="5655" spans="60:60" ht="36.75" customHeight="1" x14ac:dyDescent="0.25">
      <c r="BH5655" s="60"/>
    </row>
    <row r="5656" spans="60:60" ht="36.75" customHeight="1" x14ac:dyDescent="0.25">
      <c r="BH5656" s="60"/>
    </row>
    <row r="5657" spans="60:60" ht="36.75" customHeight="1" x14ac:dyDescent="0.25">
      <c r="BH5657" s="60"/>
    </row>
    <row r="5658" spans="60:60" ht="36.75" customHeight="1" x14ac:dyDescent="0.25">
      <c r="BH5658" s="60"/>
    </row>
    <row r="5659" spans="60:60" ht="36.75" customHeight="1" x14ac:dyDescent="0.25">
      <c r="BH5659" s="60"/>
    </row>
    <row r="5660" spans="60:60" ht="36.75" customHeight="1" x14ac:dyDescent="0.25">
      <c r="BH5660" s="60"/>
    </row>
    <row r="5661" spans="60:60" ht="36.75" customHeight="1" x14ac:dyDescent="0.25">
      <c r="BH5661" s="60"/>
    </row>
    <row r="5662" spans="60:60" ht="36.75" customHeight="1" x14ac:dyDescent="0.25">
      <c r="BH5662" s="60"/>
    </row>
    <row r="5663" spans="60:60" ht="36.75" customHeight="1" x14ac:dyDescent="0.25">
      <c r="BH5663" s="60"/>
    </row>
    <row r="5664" spans="60:60" ht="36.75" customHeight="1" x14ac:dyDescent="0.25">
      <c r="BH5664" s="60"/>
    </row>
    <row r="5665" spans="60:60" ht="36.75" customHeight="1" x14ac:dyDescent="0.25">
      <c r="BH5665" s="60"/>
    </row>
    <row r="5666" spans="60:60" ht="36.75" customHeight="1" x14ac:dyDescent="0.25">
      <c r="BH5666" s="60"/>
    </row>
    <row r="5667" spans="60:60" ht="36.75" customHeight="1" x14ac:dyDescent="0.25">
      <c r="BH5667" s="60"/>
    </row>
    <row r="5668" spans="60:60" ht="36.75" customHeight="1" x14ac:dyDescent="0.25">
      <c r="BH5668" s="60"/>
    </row>
    <row r="5669" spans="60:60" ht="36.75" customHeight="1" x14ac:dyDescent="0.25">
      <c r="BH5669" s="60"/>
    </row>
    <row r="5670" spans="60:60" ht="36.75" customHeight="1" x14ac:dyDescent="0.25">
      <c r="BH5670" s="60"/>
    </row>
    <row r="5671" spans="60:60" ht="36.75" customHeight="1" x14ac:dyDescent="0.25">
      <c r="BH5671" s="60"/>
    </row>
    <row r="5672" spans="60:60" ht="36.75" customHeight="1" x14ac:dyDescent="0.25">
      <c r="BH5672" s="60"/>
    </row>
    <row r="5673" spans="60:60" ht="36.75" customHeight="1" x14ac:dyDescent="0.25">
      <c r="BH5673" s="60"/>
    </row>
    <row r="5674" spans="60:60" ht="36.75" customHeight="1" x14ac:dyDescent="0.25">
      <c r="BH5674" s="60"/>
    </row>
    <row r="5675" spans="60:60" ht="36.75" customHeight="1" x14ac:dyDescent="0.25">
      <c r="BH5675" s="60"/>
    </row>
    <row r="5676" spans="60:60" ht="36.75" customHeight="1" x14ac:dyDescent="0.25">
      <c r="BH5676" s="60"/>
    </row>
    <row r="5677" spans="60:60" ht="36.75" customHeight="1" x14ac:dyDescent="0.25">
      <c r="BH5677" s="60"/>
    </row>
    <row r="5678" spans="60:60" ht="36.75" customHeight="1" x14ac:dyDescent="0.25">
      <c r="BH5678" s="60"/>
    </row>
    <row r="5679" spans="60:60" ht="36.75" customHeight="1" x14ac:dyDescent="0.25">
      <c r="BH5679" s="60"/>
    </row>
    <row r="5680" spans="60:60" ht="36.75" customHeight="1" x14ac:dyDescent="0.25">
      <c r="BH5680" s="60"/>
    </row>
    <row r="5681" spans="60:60" ht="36.75" customHeight="1" x14ac:dyDescent="0.25">
      <c r="BH5681" s="60"/>
    </row>
    <row r="5682" spans="60:60" ht="36.75" customHeight="1" x14ac:dyDescent="0.25">
      <c r="BH5682" s="60"/>
    </row>
    <row r="5683" spans="60:60" ht="36.75" customHeight="1" x14ac:dyDescent="0.25">
      <c r="BH5683" s="60"/>
    </row>
    <row r="5684" spans="60:60" ht="36.75" customHeight="1" x14ac:dyDescent="0.25">
      <c r="BH5684" s="60"/>
    </row>
    <row r="5685" spans="60:60" ht="36.75" customHeight="1" x14ac:dyDescent="0.25">
      <c r="BH5685" s="60"/>
    </row>
    <row r="5686" spans="60:60" ht="36.75" customHeight="1" x14ac:dyDescent="0.25">
      <c r="BH5686" s="60"/>
    </row>
    <row r="5687" spans="60:60" ht="36.75" customHeight="1" x14ac:dyDescent="0.25">
      <c r="BH5687" s="60"/>
    </row>
    <row r="5688" spans="60:60" ht="36.75" customHeight="1" x14ac:dyDescent="0.25">
      <c r="BH5688" s="60"/>
    </row>
    <row r="5689" spans="60:60" ht="36.75" customHeight="1" x14ac:dyDescent="0.25">
      <c r="BH5689" s="60"/>
    </row>
    <row r="5690" spans="60:60" ht="36.75" customHeight="1" x14ac:dyDescent="0.25">
      <c r="BH5690" s="60"/>
    </row>
    <row r="5691" spans="60:60" ht="36.75" customHeight="1" x14ac:dyDescent="0.25">
      <c r="BH5691" s="60"/>
    </row>
    <row r="5692" spans="60:60" ht="36.75" customHeight="1" x14ac:dyDescent="0.25">
      <c r="BH5692" s="60"/>
    </row>
    <row r="5693" spans="60:60" ht="36.75" customHeight="1" x14ac:dyDescent="0.25">
      <c r="BH5693" s="60"/>
    </row>
    <row r="5694" spans="60:60" ht="36.75" customHeight="1" x14ac:dyDescent="0.25">
      <c r="BH5694" s="60"/>
    </row>
    <row r="5695" spans="60:60" ht="36.75" customHeight="1" x14ac:dyDescent="0.25">
      <c r="BH5695" s="60"/>
    </row>
    <row r="5696" spans="60:60" ht="36.75" customHeight="1" x14ac:dyDescent="0.25">
      <c r="BH5696" s="60"/>
    </row>
    <row r="5697" spans="60:60" ht="36.75" customHeight="1" x14ac:dyDescent="0.25">
      <c r="BH5697" s="60"/>
    </row>
    <row r="5698" spans="60:60" ht="36.75" customHeight="1" x14ac:dyDescent="0.25">
      <c r="BH5698" s="60"/>
    </row>
    <row r="5699" spans="60:60" ht="36.75" customHeight="1" x14ac:dyDescent="0.25">
      <c r="BH5699" s="60"/>
    </row>
    <row r="5700" spans="60:60" ht="36.75" customHeight="1" x14ac:dyDescent="0.25">
      <c r="BH5700" s="60"/>
    </row>
    <row r="5701" spans="60:60" ht="36.75" customHeight="1" x14ac:dyDescent="0.25">
      <c r="BH5701" s="60"/>
    </row>
    <row r="5702" spans="60:60" ht="36.75" customHeight="1" x14ac:dyDescent="0.25">
      <c r="BH5702" s="60"/>
    </row>
    <row r="5703" spans="60:60" ht="36.75" customHeight="1" x14ac:dyDescent="0.25">
      <c r="BH5703" s="60"/>
    </row>
    <row r="5704" spans="60:60" ht="36.75" customHeight="1" x14ac:dyDescent="0.25">
      <c r="BH5704" s="60"/>
    </row>
    <row r="5705" spans="60:60" ht="36.75" customHeight="1" x14ac:dyDescent="0.25">
      <c r="BH5705" s="60"/>
    </row>
    <row r="5706" spans="60:60" ht="36.75" customHeight="1" x14ac:dyDescent="0.25">
      <c r="BH5706" s="60"/>
    </row>
    <row r="5707" spans="60:60" ht="36.75" customHeight="1" x14ac:dyDescent="0.25">
      <c r="BH5707" s="60"/>
    </row>
    <row r="5708" spans="60:60" ht="36.75" customHeight="1" x14ac:dyDescent="0.25">
      <c r="BH5708" s="60"/>
    </row>
    <row r="5709" spans="60:60" ht="36.75" customHeight="1" x14ac:dyDescent="0.25">
      <c r="BH5709" s="60"/>
    </row>
    <row r="5710" spans="60:60" ht="36.75" customHeight="1" x14ac:dyDescent="0.25">
      <c r="BH5710" s="60"/>
    </row>
    <row r="5711" spans="60:60" ht="36.75" customHeight="1" x14ac:dyDescent="0.25">
      <c r="BH5711" s="60"/>
    </row>
    <row r="5712" spans="60:60" ht="36.75" customHeight="1" x14ac:dyDescent="0.25">
      <c r="BH5712" s="60"/>
    </row>
    <row r="5713" spans="60:60" ht="36.75" customHeight="1" x14ac:dyDescent="0.25">
      <c r="BH5713" s="60"/>
    </row>
    <row r="5714" spans="60:60" ht="36.75" customHeight="1" x14ac:dyDescent="0.25">
      <c r="BH5714" s="60"/>
    </row>
    <row r="5715" spans="60:60" ht="36.75" customHeight="1" x14ac:dyDescent="0.25">
      <c r="BH5715" s="60"/>
    </row>
    <row r="5716" spans="60:60" ht="36.75" customHeight="1" x14ac:dyDescent="0.25">
      <c r="BH5716" s="60"/>
    </row>
    <row r="5717" spans="60:60" ht="36.75" customHeight="1" x14ac:dyDescent="0.25">
      <c r="BH5717" s="60"/>
    </row>
    <row r="5718" spans="60:60" ht="36.75" customHeight="1" x14ac:dyDescent="0.25">
      <c r="BH5718" s="60"/>
    </row>
    <row r="5719" spans="60:60" ht="36.75" customHeight="1" x14ac:dyDescent="0.25">
      <c r="BH5719" s="60"/>
    </row>
    <row r="5720" spans="60:60" ht="36.75" customHeight="1" x14ac:dyDescent="0.25">
      <c r="BH5720" s="60"/>
    </row>
    <row r="5721" spans="60:60" ht="36.75" customHeight="1" x14ac:dyDescent="0.25">
      <c r="BH5721" s="60"/>
    </row>
    <row r="5722" spans="60:60" ht="36.75" customHeight="1" x14ac:dyDescent="0.25">
      <c r="BH5722" s="60"/>
    </row>
    <row r="5723" spans="60:60" ht="36.75" customHeight="1" x14ac:dyDescent="0.25">
      <c r="BH5723" s="60"/>
    </row>
    <row r="5724" spans="60:60" ht="36.75" customHeight="1" x14ac:dyDescent="0.25">
      <c r="BH5724" s="60"/>
    </row>
    <row r="5725" spans="60:60" ht="36.75" customHeight="1" x14ac:dyDescent="0.25">
      <c r="BH5725" s="60"/>
    </row>
    <row r="5726" spans="60:60" ht="36.75" customHeight="1" x14ac:dyDescent="0.25">
      <c r="BH5726" s="60"/>
    </row>
    <row r="5727" spans="60:60" ht="36.75" customHeight="1" x14ac:dyDescent="0.25">
      <c r="BH5727" s="60"/>
    </row>
    <row r="5728" spans="60:60" ht="36.75" customHeight="1" x14ac:dyDescent="0.25">
      <c r="BH5728" s="60"/>
    </row>
    <row r="5729" spans="60:60" ht="36.75" customHeight="1" x14ac:dyDescent="0.25">
      <c r="BH5729" s="60"/>
    </row>
    <row r="5730" spans="60:60" ht="36.75" customHeight="1" x14ac:dyDescent="0.25">
      <c r="BH5730" s="60"/>
    </row>
    <row r="5731" spans="60:60" ht="36.75" customHeight="1" x14ac:dyDescent="0.25">
      <c r="BH5731" s="60"/>
    </row>
    <row r="5732" spans="60:60" ht="36.75" customHeight="1" x14ac:dyDescent="0.25">
      <c r="BH5732" s="60"/>
    </row>
    <row r="5733" spans="60:60" ht="36.75" customHeight="1" x14ac:dyDescent="0.25">
      <c r="BH5733" s="60"/>
    </row>
    <row r="5734" spans="60:60" ht="36.75" customHeight="1" x14ac:dyDescent="0.25">
      <c r="BH5734" s="60"/>
    </row>
    <row r="5735" spans="60:60" ht="36.75" customHeight="1" x14ac:dyDescent="0.25">
      <c r="BH5735" s="60"/>
    </row>
    <row r="5736" spans="60:60" ht="36.75" customHeight="1" x14ac:dyDescent="0.25">
      <c r="BH5736" s="60"/>
    </row>
    <row r="5737" spans="60:60" ht="36.75" customHeight="1" x14ac:dyDescent="0.25">
      <c r="BH5737" s="60"/>
    </row>
    <row r="5738" spans="60:60" ht="36.75" customHeight="1" x14ac:dyDescent="0.25">
      <c r="BH5738" s="60"/>
    </row>
    <row r="5739" spans="60:60" ht="36.75" customHeight="1" x14ac:dyDescent="0.25">
      <c r="BH5739" s="60"/>
    </row>
    <row r="5740" spans="60:60" ht="36.75" customHeight="1" x14ac:dyDescent="0.25">
      <c r="BH5740" s="60"/>
    </row>
    <row r="5741" spans="60:60" ht="36.75" customHeight="1" x14ac:dyDescent="0.25">
      <c r="BH5741" s="60"/>
    </row>
    <row r="5742" spans="60:60" ht="36.75" customHeight="1" x14ac:dyDescent="0.25">
      <c r="BH5742" s="60"/>
    </row>
    <row r="5743" spans="60:60" ht="36.75" customHeight="1" x14ac:dyDescent="0.25">
      <c r="BH5743" s="60"/>
    </row>
    <row r="5744" spans="60:60" ht="36.75" customHeight="1" x14ac:dyDescent="0.25">
      <c r="BH5744" s="60"/>
    </row>
    <row r="5745" spans="60:60" ht="36.75" customHeight="1" x14ac:dyDescent="0.25">
      <c r="BH5745" s="60"/>
    </row>
    <row r="5746" spans="60:60" ht="36.75" customHeight="1" x14ac:dyDescent="0.25">
      <c r="BH5746" s="60"/>
    </row>
    <row r="5747" spans="60:60" ht="36.75" customHeight="1" x14ac:dyDescent="0.25">
      <c r="BH5747" s="60"/>
    </row>
    <row r="5748" spans="60:60" ht="36.75" customHeight="1" x14ac:dyDescent="0.25">
      <c r="BH5748" s="60"/>
    </row>
    <row r="5749" spans="60:60" ht="36.75" customHeight="1" x14ac:dyDescent="0.25">
      <c r="BH5749" s="60"/>
    </row>
    <row r="5750" spans="60:60" ht="36.75" customHeight="1" x14ac:dyDescent="0.25">
      <c r="BH5750" s="60"/>
    </row>
    <row r="5751" spans="60:60" ht="36.75" customHeight="1" x14ac:dyDescent="0.25">
      <c r="BH5751" s="60"/>
    </row>
    <row r="5752" spans="60:60" ht="36.75" customHeight="1" x14ac:dyDescent="0.25">
      <c r="BH5752" s="60"/>
    </row>
    <row r="5753" spans="60:60" ht="36.75" customHeight="1" x14ac:dyDescent="0.25">
      <c r="BH5753" s="60"/>
    </row>
    <row r="5754" spans="60:60" ht="36.75" customHeight="1" x14ac:dyDescent="0.25">
      <c r="BH5754" s="60"/>
    </row>
    <row r="5755" spans="60:60" ht="36.75" customHeight="1" x14ac:dyDescent="0.25">
      <c r="BH5755" s="60"/>
    </row>
    <row r="5756" spans="60:60" ht="36.75" customHeight="1" x14ac:dyDescent="0.25">
      <c r="BH5756" s="60"/>
    </row>
    <row r="5757" spans="60:60" ht="36.75" customHeight="1" x14ac:dyDescent="0.25">
      <c r="BH5757" s="60"/>
    </row>
    <row r="5758" spans="60:60" ht="36.75" customHeight="1" x14ac:dyDescent="0.25">
      <c r="BH5758" s="60"/>
    </row>
    <row r="5759" spans="60:60" ht="36.75" customHeight="1" x14ac:dyDescent="0.25">
      <c r="BH5759" s="60"/>
    </row>
    <row r="5760" spans="60:60" ht="36.75" customHeight="1" x14ac:dyDescent="0.25">
      <c r="BH5760" s="60"/>
    </row>
    <row r="5761" spans="60:60" ht="36.75" customHeight="1" x14ac:dyDescent="0.25">
      <c r="BH5761" s="60"/>
    </row>
    <row r="5762" spans="60:60" ht="36.75" customHeight="1" x14ac:dyDescent="0.25">
      <c r="BH5762" s="60"/>
    </row>
    <row r="5763" spans="60:60" ht="36.75" customHeight="1" x14ac:dyDescent="0.25">
      <c r="BH5763" s="60"/>
    </row>
    <row r="5764" spans="60:60" ht="36.75" customHeight="1" x14ac:dyDescent="0.25">
      <c r="BH5764" s="60"/>
    </row>
    <row r="5765" spans="60:60" ht="36.75" customHeight="1" x14ac:dyDescent="0.25">
      <c r="BH5765" s="60"/>
    </row>
    <row r="5766" spans="60:60" ht="36.75" customHeight="1" x14ac:dyDescent="0.25">
      <c r="BH5766" s="60"/>
    </row>
    <row r="5767" spans="60:60" ht="36.75" customHeight="1" x14ac:dyDescent="0.25">
      <c r="BH5767" s="60"/>
    </row>
    <row r="5768" spans="60:60" ht="36.75" customHeight="1" x14ac:dyDescent="0.25">
      <c r="BH5768" s="60"/>
    </row>
    <row r="5769" spans="60:60" ht="36.75" customHeight="1" x14ac:dyDescent="0.25">
      <c r="BH5769" s="60"/>
    </row>
    <row r="5770" spans="60:60" ht="36.75" customHeight="1" x14ac:dyDescent="0.25">
      <c r="BH5770" s="60"/>
    </row>
    <row r="5771" spans="60:60" ht="36.75" customHeight="1" x14ac:dyDescent="0.25">
      <c r="BH5771" s="60"/>
    </row>
    <row r="5772" spans="60:60" ht="36.75" customHeight="1" x14ac:dyDescent="0.25">
      <c r="BH5772" s="60"/>
    </row>
    <row r="5773" spans="60:60" ht="36.75" customHeight="1" x14ac:dyDescent="0.25">
      <c r="BH5773" s="60"/>
    </row>
    <row r="5774" spans="60:60" ht="36.75" customHeight="1" x14ac:dyDescent="0.25">
      <c r="BH5774" s="60"/>
    </row>
    <row r="5775" spans="60:60" ht="36.75" customHeight="1" x14ac:dyDescent="0.25">
      <c r="BH5775" s="60"/>
    </row>
    <row r="5776" spans="60:60" ht="36.75" customHeight="1" x14ac:dyDescent="0.25">
      <c r="BH5776" s="60"/>
    </row>
    <row r="5777" spans="60:60" ht="36.75" customHeight="1" x14ac:dyDescent="0.25">
      <c r="BH5777" s="60"/>
    </row>
    <row r="5778" spans="60:60" ht="36.75" customHeight="1" x14ac:dyDescent="0.25">
      <c r="BH5778" s="60"/>
    </row>
    <row r="5779" spans="60:60" ht="36.75" customHeight="1" x14ac:dyDescent="0.25">
      <c r="BH5779" s="60"/>
    </row>
    <row r="5780" spans="60:60" ht="36.75" customHeight="1" x14ac:dyDescent="0.25">
      <c r="BH5780" s="60"/>
    </row>
    <row r="5781" spans="60:60" ht="36.75" customHeight="1" x14ac:dyDescent="0.25">
      <c r="BH5781" s="60"/>
    </row>
    <row r="5782" spans="60:60" ht="36.75" customHeight="1" x14ac:dyDescent="0.25">
      <c r="BH5782" s="60"/>
    </row>
    <row r="5783" spans="60:60" ht="36.75" customHeight="1" x14ac:dyDescent="0.25">
      <c r="BH5783" s="60"/>
    </row>
    <row r="5784" spans="60:60" ht="36.75" customHeight="1" x14ac:dyDescent="0.25">
      <c r="BH5784" s="60"/>
    </row>
    <row r="5785" spans="60:60" ht="36.75" customHeight="1" x14ac:dyDescent="0.25">
      <c r="BH5785" s="60"/>
    </row>
    <row r="5786" spans="60:60" ht="36.75" customHeight="1" x14ac:dyDescent="0.25">
      <c r="BH5786" s="60"/>
    </row>
    <row r="5787" spans="60:60" ht="36.75" customHeight="1" x14ac:dyDescent="0.25">
      <c r="BH5787" s="60"/>
    </row>
    <row r="5788" spans="60:60" ht="36.75" customHeight="1" x14ac:dyDescent="0.25">
      <c r="BH5788" s="60"/>
    </row>
    <row r="5789" spans="60:60" ht="36.75" customHeight="1" x14ac:dyDescent="0.25">
      <c r="BH5789" s="60"/>
    </row>
    <row r="5790" spans="60:60" ht="36.75" customHeight="1" x14ac:dyDescent="0.25">
      <c r="BH5790" s="60"/>
    </row>
    <row r="5791" spans="60:60" ht="36.75" customHeight="1" x14ac:dyDescent="0.25">
      <c r="BH5791" s="60"/>
    </row>
    <row r="5792" spans="60:60" ht="36.75" customHeight="1" x14ac:dyDescent="0.25">
      <c r="BH5792" s="60"/>
    </row>
    <row r="5793" spans="60:60" ht="36.75" customHeight="1" x14ac:dyDescent="0.25">
      <c r="BH5793" s="60"/>
    </row>
    <row r="5794" spans="60:60" ht="36.75" customHeight="1" x14ac:dyDescent="0.25">
      <c r="BH5794" s="60"/>
    </row>
    <row r="5795" spans="60:60" ht="36.75" customHeight="1" x14ac:dyDescent="0.25">
      <c r="BH5795" s="60"/>
    </row>
    <row r="5796" spans="60:60" ht="36.75" customHeight="1" x14ac:dyDescent="0.25">
      <c r="BH5796" s="60"/>
    </row>
    <row r="5797" spans="60:60" ht="36.75" customHeight="1" x14ac:dyDescent="0.25">
      <c r="BH5797" s="60"/>
    </row>
    <row r="5798" spans="60:60" ht="36.75" customHeight="1" x14ac:dyDescent="0.25">
      <c r="BH5798" s="60"/>
    </row>
    <row r="5799" spans="60:60" ht="36.75" customHeight="1" x14ac:dyDescent="0.25">
      <c r="BH5799" s="60"/>
    </row>
    <row r="5800" spans="60:60" ht="36.75" customHeight="1" x14ac:dyDescent="0.25">
      <c r="BH5800" s="60"/>
    </row>
    <row r="5801" spans="60:60" ht="36.75" customHeight="1" x14ac:dyDescent="0.25">
      <c r="BH5801" s="60"/>
    </row>
    <row r="5802" spans="60:60" ht="36.75" customHeight="1" x14ac:dyDescent="0.25">
      <c r="BH5802" s="60"/>
    </row>
    <row r="5803" spans="60:60" ht="36.75" customHeight="1" x14ac:dyDescent="0.25">
      <c r="BH5803" s="60"/>
    </row>
    <row r="5804" spans="60:60" ht="36.75" customHeight="1" x14ac:dyDescent="0.25">
      <c r="BH5804" s="60"/>
    </row>
    <row r="5805" spans="60:60" ht="36.75" customHeight="1" x14ac:dyDescent="0.25">
      <c r="BH5805" s="60"/>
    </row>
    <row r="5806" spans="60:60" ht="36.75" customHeight="1" x14ac:dyDescent="0.25">
      <c r="BH5806" s="60"/>
    </row>
    <row r="5807" spans="60:60" ht="36.75" customHeight="1" x14ac:dyDescent="0.25">
      <c r="BH5807" s="60"/>
    </row>
    <row r="5808" spans="60:60" ht="36.75" customHeight="1" x14ac:dyDescent="0.25">
      <c r="BH5808" s="60"/>
    </row>
    <row r="5809" spans="60:60" ht="36.75" customHeight="1" x14ac:dyDescent="0.25">
      <c r="BH5809" s="60"/>
    </row>
    <row r="5810" spans="60:60" ht="36.75" customHeight="1" x14ac:dyDescent="0.25">
      <c r="BH5810" s="60"/>
    </row>
    <row r="5811" spans="60:60" ht="36.75" customHeight="1" x14ac:dyDescent="0.25">
      <c r="BH5811" s="60"/>
    </row>
    <row r="5812" spans="60:60" ht="36.75" customHeight="1" x14ac:dyDescent="0.25">
      <c r="BH5812" s="60"/>
    </row>
    <row r="5813" spans="60:60" ht="36.75" customHeight="1" x14ac:dyDescent="0.25">
      <c r="BH5813" s="60"/>
    </row>
    <row r="5814" spans="60:60" ht="36.75" customHeight="1" x14ac:dyDescent="0.25">
      <c r="BH5814" s="60"/>
    </row>
    <row r="5815" spans="60:60" ht="36.75" customHeight="1" x14ac:dyDescent="0.25">
      <c r="BH5815" s="60"/>
    </row>
    <row r="5816" spans="60:60" ht="36.75" customHeight="1" x14ac:dyDescent="0.25">
      <c r="BH5816" s="60"/>
    </row>
    <row r="5817" spans="60:60" ht="36.75" customHeight="1" x14ac:dyDescent="0.25">
      <c r="BH5817" s="60"/>
    </row>
    <row r="5818" spans="60:60" ht="36.75" customHeight="1" x14ac:dyDescent="0.25">
      <c r="BH5818" s="60"/>
    </row>
    <row r="5819" spans="60:60" ht="36.75" customHeight="1" x14ac:dyDescent="0.25">
      <c r="BH5819" s="60"/>
    </row>
    <row r="5820" spans="60:60" ht="36.75" customHeight="1" x14ac:dyDescent="0.25">
      <c r="BH5820" s="60"/>
    </row>
    <row r="5821" spans="60:60" ht="36.75" customHeight="1" x14ac:dyDescent="0.25">
      <c r="BH5821" s="60"/>
    </row>
    <row r="5822" spans="60:60" ht="36.75" customHeight="1" x14ac:dyDescent="0.25">
      <c r="BH5822" s="60"/>
    </row>
    <row r="5823" spans="60:60" ht="36.75" customHeight="1" x14ac:dyDescent="0.25">
      <c r="BH5823" s="60"/>
    </row>
    <row r="5824" spans="60:60" ht="36.75" customHeight="1" x14ac:dyDescent="0.25">
      <c r="BH5824" s="60"/>
    </row>
    <row r="5825" spans="60:60" ht="36.75" customHeight="1" x14ac:dyDescent="0.25">
      <c r="BH5825" s="60"/>
    </row>
    <row r="5826" spans="60:60" ht="36.75" customHeight="1" x14ac:dyDescent="0.25">
      <c r="BH5826" s="60"/>
    </row>
    <row r="5827" spans="60:60" ht="36.75" customHeight="1" x14ac:dyDescent="0.25">
      <c r="BH5827" s="60"/>
    </row>
    <row r="5828" spans="60:60" ht="36.75" customHeight="1" x14ac:dyDescent="0.25">
      <c r="BH5828" s="60"/>
    </row>
    <row r="5829" spans="60:60" ht="36.75" customHeight="1" x14ac:dyDescent="0.25">
      <c r="BH5829" s="60"/>
    </row>
    <row r="5830" spans="60:60" ht="36.75" customHeight="1" x14ac:dyDescent="0.25">
      <c r="BH5830" s="60"/>
    </row>
    <row r="5831" spans="60:60" ht="36.75" customHeight="1" x14ac:dyDescent="0.25">
      <c r="BH5831" s="60"/>
    </row>
    <row r="5832" spans="60:60" ht="36.75" customHeight="1" x14ac:dyDescent="0.25">
      <c r="BH5832" s="60"/>
    </row>
    <row r="5833" spans="60:60" ht="36.75" customHeight="1" x14ac:dyDescent="0.25">
      <c r="BH5833" s="60"/>
    </row>
    <row r="5834" spans="60:60" ht="36.75" customHeight="1" x14ac:dyDescent="0.25">
      <c r="BH5834" s="60"/>
    </row>
    <row r="5835" spans="60:60" ht="36.75" customHeight="1" x14ac:dyDescent="0.25">
      <c r="BH5835" s="60"/>
    </row>
    <row r="5836" spans="60:60" ht="36.75" customHeight="1" x14ac:dyDescent="0.25">
      <c r="BH5836" s="60"/>
    </row>
    <row r="5837" spans="60:60" ht="36.75" customHeight="1" x14ac:dyDescent="0.25">
      <c r="BH5837" s="60"/>
    </row>
    <row r="5838" spans="60:60" ht="36.75" customHeight="1" x14ac:dyDescent="0.25">
      <c r="BH5838" s="60"/>
    </row>
    <row r="5839" spans="60:60" ht="36.75" customHeight="1" x14ac:dyDescent="0.25">
      <c r="BH5839" s="60"/>
    </row>
    <row r="5840" spans="60:60" ht="36.75" customHeight="1" x14ac:dyDescent="0.25">
      <c r="BH5840" s="60"/>
    </row>
    <row r="5841" spans="60:60" ht="36.75" customHeight="1" x14ac:dyDescent="0.25">
      <c r="BH5841" s="60"/>
    </row>
    <row r="5842" spans="60:60" ht="36.75" customHeight="1" x14ac:dyDescent="0.25">
      <c r="BH5842" s="60"/>
    </row>
    <row r="5843" spans="60:60" ht="36.75" customHeight="1" x14ac:dyDescent="0.25">
      <c r="BH5843" s="60"/>
    </row>
    <row r="5844" spans="60:60" ht="36.75" customHeight="1" x14ac:dyDescent="0.25">
      <c r="BH5844" s="60"/>
    </row>
    <row r="5845" spans="60:60" ht="36.75" customHeight="1" x14ac:dyDescent="0.25">
      <c r="BH5845" s="60"/>
    </row>
    <row r="5846" spans="60:60" ht="36.75" customHeight="1" x14ac:dyDescent="0.25">
      <c r="BH5846" s="60"/>
    </row>
    <row r="5847" spans="60:60" ht="36.75" customHeight="1" x14ac:dyDescent="0.25">
      <c r="BH5847" s="60"/>
    </row>
    <row r="5848" spans="60:60" ht="36.75" customHeight="1" x14ac:dyDescent="0.25">
      <c r="BH5848" s="60"/>
    </row>
    <row r="5849" spans="60:60" ht="36.75" customHeight="1" x14ac:dyDescent="0.25">
      <c r="BH5849" s="60"/>
    </row>
    <row r="5850" spans="60:60" ht="36.75" customHeight="1" x14ac:dyDescent="0.25">
      <c r="BH5850" s="60"/>
    </row>
    <row r="5851" spans="60:60" ht="36.75" customHeight="1" x14ac:dyDescent="0.25">
      <c r="BH5851" s="60"/>
    </row>
    <row r="5852" spans="60:60" ht="36.75" customHeight="1" x14ac:dyDescent="0.25">
      <c r="BH5852" s="60"/>
    </row>
    <row r="5853" spans="60:60" ht="36.75" customHeight="1" x14ac:dyDescent="0.25">
      <c r="BH5853" s="60"/>
    </row>
    <row r="5854" spans="60:60" ht="36.75" customHeight="1" x14ac:dyDescent="0.25">
      <c r="BH5854" s="60"/>
    </row>
    <row r="5855" spans="60:60" ht="36.75" customHeight="1" x14ac:dyDescent="0.25">
      <c r="BH5855" s="60"/>
    </row>
    <row r="5856" spans="60:60" ht="36.75" customHeight="1" x14ac:dyDescent="0.25">
      <c r="BH5856" s="60"/>
    </row>
    <row r="5857" spans="60:60" ht="36.75" customHeight="1" x14ac:dyDescent="0.25">
      <c r="BH5857" s="60"/>
    </row>
    <row r="5858" spans="60:60" ht="36.75" customHeight="1" x14ac:dyDescent="0.25">
      <c r="BH5858" s="60"/>
    </row>
    <row r="5859" spans="60:60" ht="36.75" customHeight="1" x14ac:dyDescent="0.25">
      <c r="BH5859" s="60"/>
    </row>
    <row r="5860" spans="60:60" ht="36.75" customHeight="1" x14ac:dyDescent="0.25">
      <c r="BH5860" s="60"/>
    </row>
    <row r="5861" spans="60:60" ht="36.75" customHeight="1" x14ac:dyDescent="0.25">
      <c r="BH5861" s="60"/>
    </row>
    <row r="5862" spans="60:60" ht="36.75" customHeight="1" x14ac:dyDescent="0.25">
      <c r="BH5862" s="60"/>
    </row>
    <row r="5863" spans="60:60" ht="36.75" customHeight="1" x14ac:dyDescent="0.25">
      <c r="BH5863" s="60"/>
    </row>
    <row r="5864" spans="60:60" ht="36.75" customHeight="1" x14ac:dyDescent="0.25">
      <c r="BH5864" s="60"/>
    </row>
    <row r="5865" spans="60:60" ht="36.75" customHeight="1" x14ac:dyDescent="0.25">
      <c r="BH5865" s="60"/>
    </row>
    <row r="5866" spans="60:60" ht="36.75" customHeight="1" x14ac:dyDescent="0.25">
      <c r="BH5866" s="60"/>
    </row>
    <row r="5867" spans="60:60" ht="36.75" customHeight="1" x14ac:dyDescent="0.25">
      <c r="BH5867" s="60"/>
    </row>
    <row r="5868" spans="60:60" ht="36.75" customHeight="1" x14ac:dyDescent="0.25">
      <c r="BH5868" s="60"/>
    </row>
    <row r="5869" spans="60:60" ht="36.75" customHeight="1" x14ac:dyDescent="0.25">
      <c r="BH5869" s="60"/>
    </row>
    <row r="5870" spans="60:60" ht="36.75" customHeight="1" x14ac:dyDescent="0.25">
      <c r="BH5870" s="60"/>
    </row>
    <row r="5871" spans="60:60" ht="36.75" customHeight="1" x14ac:dyDescent="0.25">
      <c r="BH5871" s="60"/>
    </row>
    <row r="5872" spans="60:60" ht="36.75" customHeight="1" x14ac:dyDescent="0.25">
      <c r="BH5872" s="60"/>
    </row>
    <row r="5873" spans="60:60" ht="36.75" customHeight="1" x14ac:dyDescent="0.25">
      <c r="BH5873" s="60"/>
    </row>
    <row r="5874" spans="60:60" ht="36.75" customHeight="1" x14ac:dyDescent="0.25">
      <c r="BH5874" s="60"/>
    </row>
    <row r="5875" spans="60:60" ht="36.75" customHeight="1" x14ac:dyDescent="0.25">
      <c r="BH5875" s="60"/>
    </row>
    <row r="5876" spans="60:60" ht="36.75" customHeight="1" x14ac:dyDescent="0.25">
      <c r="BH5876" s="60"/>
    </row>
    <row r="5877" spans="60:60" ht="36.75" customHeight="1" x14ac:dyDescent="0.25">
      <c r="BH5877" s="60"/>
    </row>
    <row r="5878" spans="60:60" ht="36.75" customHeight="1" x14ac:dyDescent="0.25">
      <c r="BH5878" s="60"/>
    </row>
    <row r="5879" spans="60:60" ht="36.75" customHeight="1" x14ac:dyDescent="0.25">
      <c r="BH5879" s="60"/>
    </row>
    <row r="5880" spans="60:60" ht="36.75" customHeight="1" x14ac:dyDescent="0.25">
      <c r="BH5880" s="60"/>
    </row>
    <row r="5881" spans="60:60" ht="36.75" customHeight="1" x14ac:dyDescent="0.25">
      <c r="BH5881" s="60"/>
    </row>
    <row r="5882" spans="60:60" ht="36.75" customHeight="1" x14ac:dyDescent="0.25">
      <c r="BH5882" s="60"/>
    </row>
    <row r="5883" spans="60:60" ht="36.75" customHeight="1" x14ac:dyDescent="0.25">
      <c r="BH5883" s="60"/>
    </row>
    <row r="5884" spans="60:60" ht="36.75" customHeight="1" x14ac:dyDescent="0.25">
      <c r="BH5884" s="60"/>
    </row>
    <row r="5885" spans="60:60" ht="36.75" customHeight="1" x14ac:dyDescent="0.25">
      <c r="BH5885" s="60"/>
    </row>
    <row r="5886" spans="60:60" ht="36.75" customHeight="1" x14ac:dyDescent="0.25">
      <c r="BH5886" s="60"/>
    </row>
    <row r="5887" spans="60:60" ht="36.75" customHeight="1" x14ac:dyDescent="0.25">
      <c r="BH5887" s="60"/>
    </row>
    <row r="5888" spans="60:60" ht="36.75" customHeight="1" x14ac:dyDescent="0.25">
      <c r="BH5888" s="60"/>
    </row>
    <row r="5889" spans="60:60" ht="36.75" customHeight="1" x14ac:dyDescent="0.25">
      <c r="BH5889" s="60"/>
    </row>
    <row r="5890" spans="60:60" ht="36.75" customHeight="1" x14ac:dyDescent="0.25">
      <c r="BH5890" s="60"/>
    </row>
    <row r="5891" spans="60:60" ht="36.75" customHeight="1" x14ac:dyDescent="0.25">
      <c r="BH5891" s="60"/>
    </row>
    <row r="5892" spans="60:60" ht="36.75" customHeight="1" x14ac:dyDescent="0.25">
      <c r="BH5892" s="60"/>
    </row>
    <row r="5893" spans="60:60" ht="36.75" customHeight="1" x14ac:dyDescent="0.25">
      <c r="BH5893" s="60"/>
    </row>
    <row r="5894" spans="60:60" ht="36.75" customHeight="1" x14ac:dyDescent="0.25">
      <c r="BH5894" s="60"/>
    </row>
    <row r="5895" spans="60:60" ht="36.75" customHeight="1" x14ac:dyDescent="0.25">
      <c r="BH5895" s="60"/>
    </row>
    <row r="5896" spans="60:60" ht="36.75" customHeight="1" x14ac:dyDescent="0.25">
      <c r="BH5896" s="60"/>
    </row>
    <row r="5897" spans="60:60" ht="36.75" customHeight="1" x14ac:dyDescent="0.25">
      <c r="BH5897" s="60"/>
    </row>
    <row r="5898" spans="60:60" ht="36.75" customHeight="1" x14ac:dyDescent="0.25">
      <c r="BH5898" s="60"/>
    </row>
    <row r="5899" spans="60:60" ht="36.75" customHeight="1" x14ac:dyDescent="0.25">
      <c r="BH5899" s="60"/>
    </row>
    <row r="5900" spans="60:60" ht="36.75" customHeight="1" x14ac:dyDescent="0.25">
      <c r="BH5900" s="60"/>
    </row>
    <row r="5901" spans="60:60" ht="36.75" customHeight="1" x14ac:dyDescent="0.25">
      <c r="BH5901" s="60"/>
    </row>
    <row r="5902" spans="60:60" ht="36.75" customHeight="1" x14ac:dyDescent="0.25">
      <c r="BH5902" s="60"/>
    </row>
    <row r="5903" spans="60:60" ht="36.75" customHeight="1" x14ac:dyDescent="0.25">
      <c r="BH5903" s="60"/>
    </row>
    <row r="5904" spans="60:60" ht="36.75" customHeight="1" x14ac:dyDescent="0.25">
      <c r="BH5904" s="60"/>
    </row>
    <row r="5905" spans="60:60" ht="36.75" customHeight="1" x14ac:dyDescent="0.25">
      <c r="BH5905" s="60"/>
    </row>
    <row r="5906" spans="60:60" ht="36.75" customHeight="1" x14ac:dyDescent="0.25">
      <c r="BH5906" s="60"/>
    </row>
    <row r="5907" spans="60:60" ht="36.75" customHeight="1" x14ac:dyDescent="0.25">
      <c r="BH5907" s="60"/>
    </row>
    <row r="5908" spans="60:60" ht="36.75" customHeight="1" x14ac:dyDescent="0.25">
      <c r="BH5908" s="60"/>
    </row>
    <row r="5909" spans="60:60" ht="36.75" customHeight="1" x14ac:dyDescent="0.25">
      <c r="BH5909" s="60"/>
    </row>
    <row r="5910" spans="60:60" ht="36.75" customHeight="1" x14ac:dyDescent="0.25">
      <c r="BH5910" s="60"/>
    </row>
    <row r="5911" spans="60:60" ht="36.75" customHeight="1" x14ac:dyDescent="0.25">
      <c r="BH5911" s="60"/>
    </row>
    <row r="5912" spans="60:60" ht="36.75" customHeight="1" x14ac:dyDescent="0.25">
      <c r="BH5912" s="60"/>
    </row>
    <row r="5913" spans="60:60" ht="36.75" customHeight="1" x14ac:dyDescent="0.25">
      <c r="BH5913" s="60"/>
    </row>
    <row r="5914" spans="60:60" ht="36.75" customHeight="1" x14ac:dyDescent="0.25">
      <c r="BH5914" s="60"/>
    </row>
    <row r="5915" spans="60:60" ht="36.75" customHeight="1" x14ac:dyDescent="0.25">
      <c r="BH5915" s="60"/>
    </row>
    <row r="5916" spans="60:60" ht="36.75" customHeight="1" x14ac:dyDescent="0.25">
      <c r="BH5916" s="60"/>
    </row>
    <row r="5917" spans="60:60" ht="36.75" customHeight="1" x14ac:dyDescent="0.25">
      <c r="BH5917" s="60"/>
    </row>
    <row r="5918" spans="60:60" ht="36.75" customHeight="1" x14ac:dyDescent="0.25">
      <c r="BH5918" s="60"/>
    </row>
    <row r="5919" spans="60:60" ht="36.75" customHeight="1" x14ac:dyDescent="0.25">
      <c r="BH5919" s="60"/>
    </row>
    <row r="5920" spans="60:60" ht="36.75" customHeight="1" x14ac:dyDescent="0.25">
      <c r="BH5920" s="60"/>
    </row>
    <row r="5921" spans="60:60" ht="36.75" customHeight="1" x14ac:dyDescent="0.25">
      <c r="BH5921" s="60"/>
    </row>
    <row r="5922" spans="60:60" ht="36.75" customHeight="1" x14ac:dyDescent="0.25">
      <c r="BH5922" s="60"/>
    </row>
    <row r="5923" spans="60:60" ht="36.75" customHeight="1" x14ac:dyDescent="0.25">
      <c r="BH5923" s="60"/>
    </row>
    <row r="5924" spans="60:60" ht="36.75" customHeight="1" x14ac:dyDescent="0.25">
      <c r="BH5924" s="60"/>
    </row>
    <row r="5925" spans="60:60" ht="36.75" customHeight="1" x14ac:dyDescent="0.25">
      <c r="BH5925" s="60"/>
    </row>
    <row r="5926" spans="60:60" ht="36.75" customHeight="1" x14ac:dyDescent="0.25">
      <c r="BH5926" s="60"/>
    </row>
    <row r="5927" spans="60:60" ht="36.75" customHeight="1" x14ac:dyDescent="0.25">
      <c r="BH5927" s="60"/>
    </row>
    <row r="5928" spans="60:60" ht="36.75" customHeight="1" x14ac:dyDescent="0.25">
      <c r="BH5928" s="60"/>
    </row>
    <row r="5929" spans="60:60" ht="36.75" customHeight="1" x14ac:dyDescent="0.25">
      <c r="BH5929" s="60"/>
    </row>
    <row r="5930" spans="60:60" ht="36.75" customHeight="1" x14ac:dyDescent="0.25">
      <c r="BH5930" s="60"/>
    </row>
    <row r="5931" spans="60:60" ht="36.75" customHeight="1" x14ac:dyDescent="0.25">
      <c r="BH5931" s="60"/>
    </row>
    <row r="5932" spans="60:60" ht="36.75" customHeight="1" x14ac:dyDescent="0.25">
      <c r="BH5932" s="60"/>
    </row>
    <row r="5933" spans="60:60" ht="36.75" customHeight="1" x14ac:dyDescent="0.25">
      <c r="BH5933" s="60"/>
    </row>
    <row r="5934" spans="60:60" ht="36.75" customHeight="1" x14ac:dyDescent="0.25">
      <c r="BH5934" s="60"/>
    </row>
    <row r="5935" spans="60:60" ht="36.75" customHeight="1" x14ac:dyDescent="0.25">
      <c r="BH5935" s="60"/>
    </row>
    <row r="5936" spans="60:60" ht="36.75" customHeight="1" x14ac:dyDescent="0.25">
      <c r="BH5936" s="60"/>
    </row>
    <row r="5937" spans="60:60" ht="36.75" customHeight="1" x14ac:dyDescent="0.25">
      <c r="BH5937" s="60"/>
    </row>
    <row r="5938" spans="60:60" ht="36.75" customHeight="1" x14ac:dyDescent="0.25">
      <c r="BH5938" s="60"/>
    </row>
    <row r="5939" spans="60:60" ht="36.75" customHeight="1" x14ac:dyDescent="0.25">
      <c r="BH5939" s="60"/>
    </row>
    <row r="5940" spans="60:60" ht="36.75" customHeight="1" x14ac:dyDescent="0.25">
      <c r="BH5940" s="60"/>
    </row>
    <row r="5941" spans="60:60" ht="36.75" customHeight="1" x14ac:dyDescent="0.25">
      <c r="BH5941" s="60"/>
    </row>
    <row r="5942" spans="60:60" ht="36.75" customHeight="1" x14ac:dyDescent="0.25">
      <c r="BH5942" s="60"/>
    </row>
    <row r="5943" spans="60:60" ht="36.75" customHeight="1" x14ac:dyDescent="0.25">
      <c r="BH5943" s="60"/>
    </row>
    <row r="5944" spans="60:60" ht="36.75" customHeight="1" x14ac:dyDescent="0.25">
      <c r="BH5944" s="60"/>
    </row>
    <row r="5945" spans="60:60" ht="36.75" customHeight="1" x14ac:dyDescent="0.25">
      <c r="BH5945" s="60"/>
    </row>
    <row r="5946" spans="60:60" ht="36.75" customHeight="1" x14ac:dyDescent="0.25">
      <c r="BH5946" s="60"/>
    </row>
    <row r="5947" spans="60:60" ht="36.75" customHeight="1" x14ac:dyDescent="0.25">
      <c r="BH5947" s="60"/>
    </row>
    <row r="5948" spans="60:60" ht="36.75" customHeight="1" x14ac:dyDescent="0.25">
      <c r="BH5948" s="60"/>
    </row>
    <row r="5949" spans="60:60" ht="36.75" customHeight="1" x14ac:dyDescent="0.25">
      <c r="BH5949" s="60"/>
    </row>
    <row r="5950" spans="60:60" ht="36.75" customHeight="1" x14ac:dyDescent="0.25">
      <c r="BH5950" s="60"/>
    </row>
    <row r="5951" spans="60:60" ht="36.75" customHeight="1" x14ac:dyDescent="0.25">
      <c r="BH5951" s="60"/>
    </row>
    <row r="5952" spans="60:60" ht="36.75" customHeight="1" x14ac:dyDescent="0.25">
      <c r="BH5952" s="60"/>
    </row>
    <row r="5953" spans="60:60" ht="36.75" customHeight="1" x14ac:dyDescent="0.25">
      <c r="BH5953" s="60"/>
    </row>
    <row r="5954" spans="60:60" ht="36.75" customHeight="1" x14ac:dyDescent="0.25">
      <c r="BH5954" s="60"/>
    </row>
    <row r="5955" spans="60:60" ht="36.75" customHeight="1" x14ac:dyDescent="0.25">
      <c r="BH5955" s="60"/>
    </row>
    <row r="5956" spans="60:60" ht="36.75" customHeight="1" x14ac:dyDescent="0.25">
      <c r="BH5956" s="60"/>
    </row>
    <row r="5957" spans="60:60" ht="36.75" customHeight="1" x14ac:dyDescent="0.25">
      <c r="BH5957" s="60"/>
    </row>
    <row r="5958" spans="60:60" ht="36.75" customHeight="1" x14ac:dyDescent="0.25">
      <c r="BH5958" s="60"/>
    </row>
    <row r="5959" spans="60:60" ht="36.75" customHeight="1" x14ac:dyDescent="0.25">
      <c r="BH5959" s="60"/>
    </row>
    <row r="5960" spans="60:60" ht="36.75" customHeight="1" x14ac:dyDescent="0.25">
      <c r="BH5960" s="60"/>
    </row>
    <row r="5961" spans="60:60" ht="36.75" customHeight="1" x14ac:dyDescent="0.25">
      <c r="BH5961" s="60"/>
    </row>
    <row r="5962" spans="60:60" ht="36.75" customHeight="1" x14ac:dyDescent="0.25">
      <c r="BH5962" s="60"/>
    </row>
    <row r="5963" spans="60:60" ht="36.75" customHeight="1" x14ac:dyDescent="0.25">
      <c r="BH5963" s="60"/>
    </row>
    <row r="5964" spans="60:60" ht="36.75" customHeight="1" x14ac:dyDescent="0.25">
      <c r="BH5964" s="60"/>
    </row>
    <row r="5965" spans="60:60" ht="36.75" customHeight="1" x14ac:dyDescent="0.25">
      <c r="BH5965" s="60"/>
    </row>
    <row r="5966" spans="60:60" ht="36.75" customHeight="1" x14ac:dyDescent="0.25">
      <c r="BH5966" s="60"/>
    </row>
    <row r="5967" spans="60:60" ht="36.75" customHeight="1" x14ac:dyDescent="0.25">
      <c r="BH5967" s="60"/>
    </row>
    <row r="5968" spans="60:60" ht="36.75" customHeight="1" x14ac:dyDescent="0.25">
      <c r="BH5968" s="60"/>
    </row>
    <row r="5969" spans="60:60" ht="36.75" customHeight="1" x14ac:dyDescent="0.25">
      <c r="BH5969" s="60"/>
    </row>
    <row r="5970" spans="60:60" ht="36.75" customHeight="1" x14ac:dyDescent="0.25">
      <c r="BH5970" s="60"/>
    </row>
    <row r="5971" spans="60:60" ht="36.75" customHeight="1" x14ac:dyDescent="0.25">
      <c r="BH5971" s="60"/>
    </row>
    <row r="5972" spans="60:60" ht="36.75" customHeight="1" x14ac:dyDescent="0.25">
      <c r="BH5972" s="60"/>
    </row>
    <row r="5973" spans="60:60" ht="36.75" customHeight="1" x14ac:dyDescent="0.25">
      <c r="BH5973" s="60"/>
    </row>
    <row r="5974" spans="60:60" ht="36.75" customHeight="1" x14ac:dyDescent="0.25">
      <c r="BH5974" s="60"/>
    </row>
    <row r="5975" spans="60:60" ht="36.75" customHeight="1" x14ac:dyDescent="0.25">
      <c r="BH5975" s="60"/>
    </row>
    <row r="5976" spans="60:60" ht="36.75" customHeight="1" x14ac:dyDescent="0.25">
      <c r="BH5976" s="60"/>
    </row>
    <row r="5977" spans="60:60" ht="36.75" customHeight="1" x14ac:dyDescent="0.25">
      <c r="BH5977" s="60"/>
    </row>
    <row r="5978" spans="60:60" ht="36.75" customHeight="1" x14ac:dyDescent="0.25">
      <c r="BH5978" s="60"/>
    </row>
    <row r="5979" spans="60:60" ht="36.75" customHeight="1" x14ac:dyDescent="0.25">
      <c r="BH5979" s="60"/>
    </row>
    <row r="5980" spans="60:60" ht="36.75" customHeight="1" x14ac:dyDescent="0.25">
      <c r="BH5980" s="60"/>
    </row>
    <row r="5981" spans="60:60" ht="36.75" customHeight="1" x14ac:dyDescent="0.25">
      <c r="BH5981" s="60"/>
    </row>
    <row r="5982" spans="60:60" ht="36.75" customHeight="1" x14ac:dyDescent="0.25">
      <c r="BH5982" s="60"/>
    </row>
    <row r="5983" spans="60:60" ht="36.75" customHeight="1" x14ac:dyDescent="0.25">
      <c r="BH5983" s="60"/>
    </row>
    <row r="5984" spans="60:60" ht="36.75" customHeight="1" x14ac:dyDescent="0.25">
      <c r="BH5984" s="60"/>
    </row>
    <row r="5985" spans="60:60" ht="36.75" customHeight="1" x14ac:dyDescent="0.25">
      <c r="BH5985" s="60"/>
    </row>
    <row r="5986" spans="60:60" ht="36.75" customHeight="1" x14ac:dyDescent="0.25">
      <c r="BH5986" s="60"/>
    </row>
    <row r="5987" spans="60:60" ht="36.75" customHeight="1" x14ac:dyDescent="0.25">
      <c r="BH5987" s="60"/>
    </row>
    <row r="5988" spans="60:60" ht="36.75" customHeight="1" x14ac:dyDescent="0.25">
      <c r="BH5988" s="60"/>
    </row>
    <row r="5989" spans="60:60" ht="36.75" customHeight="1" x14ac:dyDescent="0.25">
      <c r="BH5989" s="60"/>
    </row>
    <row r="5990" spans="60:60" ht="36.75" customHeight="1" x14ac:dyDescent="0.25">
      <c r="BH5990" s="60"/>
    </row>
    <row r="5991" spans="60:60" ht="36.75" customHeight="1" x14ac:dyDescent="0.25">
      <c r="BH5991" s="60"/>
    </row>
    <row r="5992" spans="60:60" ht="36.75" customHeight="1" x14ac:dyDescent="0.25">
      <c r="BH5992" s="60"/>
    </row>
    <row r="5993" spans="60:60" ht="36.75" customHeight="1" x14ac:dyDescent="0.25">
      <c r="BH5993" s="60"/>
    </row>
    <row r="5994" spans="60:60" ht="36.75" customHeight="1" x14ac:dyDescent="0.25">
      <c r="BH5994" s="60"/>
    </row>
    <row r="5995" spans="60:60" ht="36.75" customHeight="1" x14ac:dyDescent="0.25">
      <c r="BH5995" s="60"/>
    </row>
    <row r="5996" spans="60:60" ht="36.75" customHeight="1" x14ac:dyDescent="0.25">
      <c r="BH5996" s="60"/>
    </row>
    <row r="5997" spans="60:60" ht="36.75" customHeight="1" x14ac:dyDescent="0.25">
      <c r="BH5997" s="60"/>
    </row>
    <row r="5998" spans="60:60" ht="36.75" customHeight="1" x14ac:dyDescent="0.25">
      <c r="BH5998" s="60"/>
    </row>
    <row r="5999" spans="60:60" ht="36.75" customHeight="1" x14ac:dyDescent="0.25">
      <c r="BH5999" s="60"/>
    </row>
    <row r="6000" spans="60:60" ht="36.75" customHeight="1" x14ac:dyDescent="0.25">
      <c r="BH6000" s="60"/>
    </row>
    <row r="6001" spans="60:60" ht="36.75" customHeight="1" x14ac:dyDescent="0.25">
      <c r="BH6001" s="60"/>
    </row>
    <row r="6002" spans="60:60" ht="36.75" customHeight="1" x14ac:dyDescent="0.25">
      <c r="BH6002" s="60"/>
    </row>
    <row r="6003" spans="60:60" ht="36.75" customHeight="1" x14ac:dyDescent="0.25">
      <c r="BH6003" s="60"/>
    </row>
    <row r="6004" spans="60:60" ht="36.75" customHeight="1" x14ac:dyDescent="0.25">
      <c r="BH6004" s="60"/>
    </row>
    <row r="6005" spans="60:60" ht="36.75" customHeight="1" x14ac:dyDescent="0.25">
      <c r="BH6005" s="60"/>
    </row>
    <row r="6006" spans="60:60" ht="36.75" customHeight="1" x14ac:dyDescent="0.25">
      <c r="BH6006" s="60"/>
    </row>
    <row r="6007" spans="60:60" ht="36.75" customHeight="1" x14ac:dyDescent="0.25">
      <c r="BH6007" s="60"/>
    </row>
    <row r="6008" spans="60:60" ht="36.75" customHeight="1" x14ac:dyDescent="0.25">
      <c r="BH6008" s="60"/>
    </row>
    <row r="6009" spans="60:60" ht="36.75" customHeight="1" x14ac:dyDescent="0.25">
      <c r="BH6009" s="60"/>
    </row>
    <row r="6010" spans="60:60" ht="36.75" customHeight="1" x14ac:dyDescent="0.25">
      <c r="BH6010" s="60"/>
    </row>
    <row r="6011" spans="60:60" ht="36.75" customHeight="1" x14ac:dyDescent="0.25">
      <c r="BH6011" s="60"/>
    </row>
    <row r="6012" spans="60:60" ht="36.75" customHeight="1" x14ac:dyDescent="0.25">
      <c r="BH6012" s="60"/>
    </row>
    <row r="6013" spans="60:60" ht="36.75" customHeight="1" x14ac:dyDescent="0.25">
      <c r="BH6013" s="60"/>
    </row>
    <row r="6014" spans="60:60" ht="36.75" customHeight="1" x14ac:dyDescent="0.25">
      <c r="BH6014" s="60"/>
    </row>
    <row r="6015" spans="60:60" ht="36.75" customHeight="1" x14ac:dyDescent="0.25">
      <c r="BH6015" s="60"/>
    </row>
    <row r="6016" spans="60:60" ht="36.75" customHeight="1" x14ac:dyDescent="0.25">
      <c r="BH6016" s="60"/>
    </row>
    <row r="6017" spans="60:60" ht="36.75" customHeight="1" x14ac:dyDescent="0.25">
      <c r="BH6017" s="60"/>
    </row>
    <row r="6018" spans="60:60" ht="36.75" customHeight="1" x14ac:dyDescent="0.25">
      <c r="BH6018" s="60"/>
    </row>
    <row r="6019" spans="60:60" ht="36.75" customHeight="1" x14ac:dyDescent="0.25">
      <c r="BH6019" s="60"/>
    </row>
    <row r="6020" spans="60:60" ht="36.75" customHeight="1" x14ac:dyDescent="0.25">
      <c r="BH6020" s="60"/>
    </row>
    <row r="6021" spans="60:60" ht="36.75" customHeight="1" x14ac:dyDescent="0.25">
      <c r="BH6021" s="60"/>
    </row>
    <row r="6022" spans="60:60" ht="36.75" customHeight="1" x14ac:dyDescent="0.25">
      <c r="BH6022" s="60"/>
    </row>
    <row r="6023" spans="60:60" ht="36.75" customHeight="1" x14ac:dyDescent="0.25">
      <c r="BH6023" s="60"/>
    </row>
    <row r="6024" spans="60:60" ht="36.75" customHeight="1" x14ac:dyDescent="0.25">
      <c r="BH6024" s="60"/>
    </row>
    <row r="6025" spans="60:60" ht="36.75" customHeight="1" x14ac:dyDescent="0.25">
      <c r="BH6025" s="60"/>
    </row>
    <row r="6026" spans="60:60" ht="36.75" customHeight="1" x14ac:dyDescent="0.25">
      <c r="BH6026" s="60"/>
    </row>
    <row r="6027" spans="60:60" ht="36.75" customHeight="1" x14ac:dyDescent="0.25">
      <c r="BH6027" s="60"/>
    </row>
    <row r="6028" spans="60:60" ht="36.75" customHeight="1" x14ac:dyDescent="0.25">
      <c r="BH6028" s="60"/>
    </row>
    <row r="6029" spans="60:60" ht="36.75" customHeight="1" x14ac:dyDescent="0.25">
      <c r="BH6029" s="60"/>
    </row>
    <row r="6030" spans="60:60" ht="36.75" customHeight="1" x14ac:dyDescent="0.25">
      <c r="BH6030" s="60"/>
    </row>
    <row r="6031" spans="60:60" ht="36.75" customHeight="1" x14ac:dyDescent="0.25">
      <c r="BH6031" s="60"/>
    </row>
    <row r="6032" spans="60:60" ht="36.75" customHeight="1" x14ac:dyDescent="0.25">
      <c r="BH6032" s="60"/>
    </row>
    <row r="6033" spans="60:60" ht="36.75" customHeight="1" x14ac:dyDescent="0.25">
      <c r="BH6033" s="60"/>
    </row>
    <row r="6034" spans="60:60" ht="36.75" customHeight="1" x14ac:dyDescent="0.25">
      <c r="BH6034" s="60"/>
    </row>
    <row r="6035" spans="60:60" ht="36.75" customHeight="1" x14ac:dyDescent="0.25">
      <c r="BH6035" s="60"/>
    </row>
    <row r="6036" spans="60:60" ht="36.75" customHeight="1" x14ac:dyDescent="0.25">
      <c r="BH6036" s="60"/>
    </row>
    <row r="6037" spans="60:60" ht="36.75" customHeight="1" x14ac:dyDescent="0.25">
      <c r="BH6037" s="60"/>
    </row>
    <row r="6038" spans="60:60" ht="36.75" customHeight="1" x14ac:dyDescent="0.25">
      <c r="BH6038" s="60"/>
    </row>
    <row r="6039" spans="60:60" ht="36.75" customHeight="1" x14ac:dyDescent="0.25">
      <c r="BH6039" s="60"/>
    </row>
    <row r="6040" spans="60:60" ht="36.75" customHeight="1" x14ac:dyDescent="0.25">
      <c r="BH6040" s="60"/>
    </row>
    <row r="6041" spans="60:60" ht="36.75" customHeight="1" x14ac:dyDescent="0.25">
      <c r="BH6041" s="60"/>
    </row>
    <row r="6042" spans="60:60" ht="36.75" customHeight="1" x14ac:dyDescent="0.25">
      <c r="BH6042" s="60"/>
    </row>
    <row r="6043" spans="60:60" ht="36.75" customHeight="1" x14ac:dyDescent="0.25">
      <c r="BH6043" s="60"/>
    </row>
    <row r="6044" spans="60:60" ht="36.75" customHeight="1" x14ac:dyDescent="0.25">
      <c r="BH6044" s="60"/>
    </row>
    <row r="6045" spans="60:60" ht="36.75" customHeight="1" x14ac:dyDescent="0.25">
      <c r="BH6045" s="60"/>
    </row>
    <row r="6046" spans="60:60" ht="36.75" customHeight="1" x14ac:dyDescent="0.25">
      <c r="BH6046" s="60"/>
    </row>
    <row r="6047" spans="60:60" ht="36.75" customHeight="1" x14ac:dyDescent="0.25">
      <c r="BH6047" s="60"/>
    </row>
    <row r="6048" spans="60:60" ht="36.75" customHeight="1" x14ac:dyDescent="0.25">
      <c r="BH6048" s="60"/>
    </row>
    <row r="6049" spans="60:60" ht="36.75" customHeight="1" x14ac:dyDescent="0.25">
      <c r="BH6049" s="60"/>
    </row>
    <row r="6050" spans="60:60" ht="36.75" customHeight="1" x14ac:dyDescent="0.25">
      <c r="BH6050" s="60"/>
    </row>
    <row r="6051" spans="60:60" ht="36.75" customHeight="1" x14ac:dyDescent="0.25">
      <c r="BH6051" s="60"/>
    </row>
    <row r="6052" spans="60:60" ht="36.75" customHeight="1" x14ac:dyDescent="0.25">
      <c r="BH6052" s="60"/>
    </row>
    <row r="6053" spans="60:60" ht="36.75" customHeight="1" x14ac:dyDescent="0.25">
      <c r="BH6053" s="60"/>
    </row>
    <row r="6054" spans="60:60" ht="36.75" customHeight="1" x14ac:dyDescent="0.25">
      <c r="BH6054" s="60"/>
    </row>
    <row r="6055" spans="60:60" ht="36.75" customHeight="1" x14ac:dyDescent="0.25">
      <c r="BH6055" s="60"/>
    </row>
    <row r="6056" spans="60:60" ht="36.75" customHeight="1" x14ac:dyDescent="0.25">
      <c r="BH6056" s="60"/>
    </row>
    <row r="6057" spans="60:60" ht="36.75" customHeight="1" x14ac:dyDescent="0.25">
      <c r="BH6057" s="60"/>
    </row>
    <row r="6058" spans="60:60" ht="36.75" customHeight="1" x14ac:dyDescent="0.25">
      <c r="BH6058" s="60"/>
    </row>
    <row r="6059" spans="60:60" ht="36.75" customHeight="1" x14ac:dyDescent="0.25">
      <c r="BH6059" s="60"/>
    </row>
    <row r="6060" spans="60:60" ht="36.75" customHeight="1" x14ac:dyDescent="0.25">
      <c r="BH6060" s="60"/>
    </row>
    <row r="6061" spans="60:60" ht="36.75" customHeight="1" x14ac:dyDescent="0.25">
      <c r="BH6061" s="60"/>
    </row>
    <row r="6062" spans="60:60" ht="36.75" customHeight="1" x14ac:dyDescent="0.25">
      <c r="BH6062" s="60"/>
    </row>
    <row r="6063" spans="60:60" ht="36.75" customHeight="1" x14ac:dyDescent="0.25">
      <c r="BH6063" s="60"/>
    </row>
    <row r="6064" spans="60:60" ht="36.75" customHeight="1" x14ac:dyDescent="0.25">
      <c r="BH6064" s="60"/>
    </row>
    <row r="6065" spans="60:60" ht="36.75" customHeight="1" x14ac:dyDescent="0.25">
      <c r="BH6065" s="60"/>
    </row>
    <row r="6066" spans="60:60" ht="36.75" customHeight="1" x14ac:dyDescent="0.25">
      <c r="BH6066" s="60"/>
    </row>
    <row r="6067" spans="60:60" ht="36.75" customHeight="1" x14ac:dyDescent="0.25">
      <c r="BH6067" s="60"/>
    </row>
    <row r="6068" spans="60:60" ht="36.75" customHeight="1" x14ac:dyDescent="0.25">
      <c r="BH6068" s="60"/>
    </row>
    <row r="6069" spans="60:60" ht="36.75" customHeight="1" x14ac:dyDescent="0.25">
      <c r="BH6069" s="60"/>
    </row>
    <row r="6070" spans="60:60" ht="36.75" customHeight="1" x14ac:dyDescent="0.25">
      <c r="BH6070" s="60"/>
    </row>
    <row r="6071" spans="60:60" ht="36.75" customHeight="1" x14ac:dyDescent="0.25">
      <c r="BH6071" s="60"/>
    </row>
    <row r="6072" spans="60:60" ht="36.75" customHeight="1" x14ac:dyDescent="0.25">
      <c r="BH6072" s="60"/>
    </row>
    <row r="6073" spans="60:60" ht="36.75" customHeight="1" x14ac:dyDescent="0.25">
      <c r="BH6073" s="60"/>
    </row>
    <row r="6074" spans="60:60" ht="36.75" customHeight="1" x14ac:dyDescent="0.25">
      <c r="BH6074" s="60"/>
    </row>
    <row r="6075" spans="60:60" ht="36.75" customHeight="1" x14ac:dyDescent="0.25">
      <c r="BH6075" s="60"/>
    </row>
    <row r="6076" spans="60:60" ht="36.75" customHeight="1" x14ac:dyDescent="0.25">
      <c r="BH6076" s="60"/>
    </row>
    <row r="6077" spans="60:60" ht="36.75" customHeight="1" x14ac:dyDescent="0.25">
      <c r="BH6077" s="60"/>
    </row>
    <row r="6078" spans="60:60" ht="36.75" customHeight="1" x14ac:dyDescent="0.25">
      <c r="BH6078" s="60"/>
    </row>
    <row r="6079" spans="60:60" ht="36.75" customHeight="1" x14ac:dyDescent="0.25">
      <c r="BH6079" s="60"/>
    </row>
    <row r="6080" spans="60:60" ht="36.75" customHeight="1" x14ac:dyDescent="0.25">
      <c r="BH6080" s="60"/>
    </row>
    <row r="6081" spans="60:60" ht="36.75" customHeight="1" x14ac:dyDescent="0.25">
      <c r="BH6081" s="60"/>
    </row>
    <row r="6082" spans="60:60" ht="36.75" customHeight="1" x14ac:dyDescent="0.25">
      <c r="BH6082" s="60"/>
    </row>
    <row r="6083" spans="60:60" ht="36.75" customHeight="1" x14ac:dyDescent="0.25">
      <c r="BH6083" s="60"/>
    </row>
    <row r="6084" spans="60:60" ht="36.75" customHeight="1" x14ac:dyDescent="0.25">
      <c r="BH6084" s="60"/>
    </row>
    <row r="6085" spans="60:60" ht="36.75" customHeight="1" x14ac:dyDescent="0.25">
      <c r="BH6085" s="60"/>
    </row>
    <row r="6086" spans="60:60" ht="36.75" customHeight="1" x14ac:dyDescent="0.25">
      <c r="BH6086" s="60"/>
    </row>
    <row r="6087" spans="60:60" ht="36.75" customHeight="1" x14ac:dyDescent="0.25">
      <c r="BH6087" s="60"/>
    </row>
    <row r="6088" spans="60:60" ht="36.75" customHeight="1" x14ac:dyDescent="0.25">
      <c r="BH6088" s="60"/>
    </row>
    <row r="6089" spans="60:60" ht="36.75" customHeight="1" x14ac:dyDescent="0.25">
      <c r="BH6089" s="60"/>
    </row>
    <row r="6090" spans="60:60" ht="36.75" customHeight="1" x14ac:dyDescent="0.25">
      <c r="BH6090" s="60"/>
    </row>
    <row r="6091" spans="60:60" ht="36.75" customHeight="1" x14ac:dyDescent="0.25">
      <c r="BH6091" s="60"/>
    </row>
    <row r="6092" spans="60:60" ht="36.75" customHeight="1" x14ac:dyDescent="0.25">
      <c r="BH6092" s="60"/>
    </row>
    <row r="6093" spans="60:60" ht="36.75" customHeight="1" x14ac:dyDescent="0.25">
      <c r="BH6093" s="60"/>
    </row>
    <row r="6094" spans="60:60" ht="36.75" customHeight="1" x14ac:dyDescent="0.25">
      <c r="BH6094" s="60"/>
    </row>
    <row r="6095" spans="60:60" ht="36.75" customHeight="1" x14ac:dyDescent="0.25">
      <c r="BH6095" s="60"/>
    </row>
    <row r="6096" spans="60:60" ht="36.75" customHeight="1" x14ac:dyDescent="0.25">
      <c r="BH6096" s="60"/>
    </row>
    <row r="6097" spans="60:60" ht="36.75" customHeight="1" x14ac:dyDescent="0.25">
      <c r="BH6097" s="60"/>
    </row>
    <row r="6098" spans="60:60" ht="36.75" customHeight="1" x14ac:dyDescent="0.25">
      <c r="BH6098" s="60"/>
    </row>
    <row r="6099" spans="60:60" ht="36.75" customHeight="1" x14ac:dyDescent="0.25">
      <c r="BH6099" s="60"/>
    </row>
    <row r="6100" spans="60:60" ht="36.75" customHeight="1" x14ac:dyDescent="0.25">
      <c r="BH6100" s="60"/>
    </row>
    <row r="6101" spans="60:60" ht="36.75" customHeight="1" x14ac:dyDescent="0.25">
      <c r="BH6101" s="60"/>
    </row>
    <row r="6102" spans="60:60" ht="36.75" customHeight="1" x14ac:dyDescent="0.25">
      <c r="BH6102" s="60"/>
    </row>
    <row r="6103" spans="60:60" ht="36.75" customHeight="1" x14ac:dyDescent="0.25">
      <c r="BH6103" s="60"/>
    </row>
    <row r="6104" spans="60:60" ht="36.75" customHeight="1" x14ac:dyDescent="0.25">
      <c r="BH6104" s="60"/>
    </row>
    <row r="6105" spans="60:60" ht="36.75" customHeight="1" x14ac:dyDescent="0.25">
      <c r="BH6105" s="60"/>
    </row>
    <row r="6106" spans="60:60" ht="36.75" customHeight="1" x14ac:dyDescent="0.25">
      <c r="BH6106" s="60"/>
    </row>
    <row r="6107" spans="60:60" ht="36.75" customHeight="1" x14ac:dyDescent="0.25">
      <c r="BH6107" s="60"/>
    </row>
    <row r="6108" spans="60:60" ht="36.75" customHeight="1" x14ac:dyDescent="0.25">
      <c r="BH6108" s="60"/>
    </row>
    <row r="6109" spans="60:60" ht="36.75" customHeight="1" x14ac:dyDescent="0.25">
      <c r="BH6109" s="60"/>
    </row>
    <row r="6110" spans="60:60" ht="36.75" customHeight="1" x14ac:dyDescent="0.25">
      <c r="BH6110" s="60"/>
    </row>
    <row r="6111" spans="60:60" ht="36.75" customHeight="1" x14ac:dyDescent="0.25">
      <c r="BH6111" s="60"/>
    </row>
    <row r="6112" spans="60:60" ht="36.75" customHeight="1" x14ac:dyDescent="0.25">
      <c r="BH6112" s="60"/>
    </row>
    <row r="6113" spans="60:60" ht="36.75" customHeight="1" x14ac:dyDescent="0.25">
      <c r="BH6113" s="60"/>
    </row>
    <row r="6114" spans="60:60" ht="36.75" customHeight="1" x14ac:dyDescent="0.25">
      <c r="BH6114" s="60"/>
    </row>
    <row r="6115" spans="60:60" ht="36.75" customHeight="1" x14ac:dyDescent="0.25">
      <c r="BH6115" s="60"/>
    </row>
    <row r="6116" spans="60:60" ht="36.75" customHeight="1" x14ac:dyDescent="0.25">
      <c r="BH6116" s="60"/>
    </row>
    <row r="6117" spans="60:60" ht="36.75" customHeight="1" x14ac:dyDescent="0.25">
      <c r="BH6117" s="60"/>
    </row>
    <row r="6118" spans="60:60" ht="36.75" customHeight="1" x14ac:dyDescent="0.25">
      <c r="BH6118" s="60"/>
    </row>
    <row r="6119" spans="60:60" ht="36.75" customHeight="1" x14ac:dyDescent="0.25">
      <c r="BH6119" s="60"/>
    </row>
    <row r="6120" spans="60:60" ht="36.75" customHeight="1" x14ac:dyDescent="0.25">
      <c r="BH6120" s="60"/>
    </row>
    <row r="6121" spans="60:60" ht="36.75" customHeight="1" x14ac:dyDescent="0.25">
      <c r="BH6121" s="60"/>
    </row>
    <row r="6122" spans="60:60" ht="36.75" customHeight="1" x14ac:dyDescent="0.25">
      <c r="BH6122" s="60"/>
    </row>
    <row r="6123" spans="60:60" ht="36.75" customHeight="1" x14ac:dyDescent="0.25">
      <c r="BH6123" s="60"/>
    </row>
    <row r="6124" spans="60:60" ht="36.75" customHeight="1" x14ac:dyDescent="0.25">
      <c r="BH6124" s="60"/>
    </row>
    <row r="6125" spans="60:60" ht="36.75" customHeight="1" x14ac:dyDescent="0.25">
      <c r="BH6125" s="60"/>
    </row>
    <row r="6126" spans="60:60" ht="36.75" customHeight="1" x14ac:dyDescent="0.25">
      <c r="BH6126" s="60"/>
    </row>
    <row r="6127" spans="60:60" ht="36.75" customHeight="1" x14ac:dyDescent="0.25">
      <c r="BH6127" s="60"/>
    </row>
    <row r="6128" spans="60:60" ht="36.75" customHeight="1" x14ac:dyDescent="0.25">
      <c r="BH6128" s="60"/>
    </row>
    <row r="6129" spans="60:60" ht="36.75" customHeight="1" x14ac:dyDescent="0.25">
      <c r="BH6129" s="60"/>
    </row>
    <row r="6130" spans="60:60" ht="36.75" customHeight="1" x14ac:dyDescent="0.25">
      <c r="BH6130" s="60"/>
    </row>
    <row r="6131" spans="60:60" ht="36.75" customHeight="1" x14ac:dyDescent="0.25">
      <c r="BH6131" s="60"/>
    </row>
    <row r="6132" spans="60:60" ht="36.75" customHeight="1" x14ac:dyDescent="0.25">
      <c r="BH6132" s="60"/>
    </row>
    <row r="6133" spans="60:60" ht="36.75" customHeight="1" x14ac:dyDescent="0.25">
      <c r="BH6133" s="60"/>
    </row>
    <row r="6134" spans="60:60" ht="36.75" customHeight="1" x14ac:dyDescent="0.25">
      <c r="BH6134" s="60"/>
    </row>
    <row r="6135" spans="60:60" ht="36.75" customHeight="1" x14ac:dyDescent="0.25">
      <c r="BH6135" s="60"/>
    </row>
    <row r="6136" spans="60:60" ht="36.75" customHeight="1" x14ac:dyDescent="0.25">
      <c r="BH6136" s="60"/>
    </row>
    <row r="6137" spans="60:60" ht="36.75" customHeight="1" x14ac:dyDescent="0.25">
      <c r="BH6137" s="60"/>
    </row>
    <row r="6138" spans="60:60" ht="36.75" customHeight="1" x14ac:dyDescent="0.25">
      <c r="BH6138" s="60"/>
    </row>
    <row r="6139" spans="60:60" ht="36.75" customHeight="1" x14ac:dyDescent="0.25">
      <c r="BH6139" s="60"/>
    </row>
    <row r="6140" spans="60:60" ht="36.75" customHeight="1" x14ac:dyDescent="0.25">
      <c r="BH6140" s="60"/>
    </row>
    <row r="6141" spans="60:60" ht="36.75" customHeight="1" x14ac:dyDescent="0.25">
      <c r="BH6141" s="60"/>
    </row>
    <row r="6142" spans="60:60" ht="36.75" customHeight="1" x14ac:dyDescent="0.25">
      <c r="BH6142" s="60"/>
    </row>
    <row r="6143" spans="60:60" ht="36.75" customHeight="1" x14ac:dyDescent="0.25">
      <c r="BH6143" s="60"/>
    </row>
    <row r="6144" spans="60:60" ht="36.75" customHeight="1" x14ac:dyDescent="0.25">
      <c r="BH6144" s="60"/>
    </row>
    <row r="6145" spans="60:60" ht="36.75" customHeight="1" x14ac:dyDescent="0.25">
      <c r="BH6145" s="60"/>
    </row>
    <row r="6146" spans="60:60" ht="36.75" customHeight="1" x14ac:dyDescent="0.25">
      <c r="BH6146" s="60"/>
    </row>
    <row r="6147" spans="60:60" ht="36.75" customHeight="1" x14ac:dyDescent="0.25">
      <c r="BH6147" s="60"/>
    </row>
    <row r="6148" spans="60:60" ht="36.75" customHeight="1" x14ac:dyDescent="0.25">
      <c r="BH6148" s="60"/>
    </row>
    <row r="6149" spans="60:60" ht="36.75" customHeight="1" x14ac:dyDescent="0.25">
      <c r="BH6149" s="60"/>
    </row>
    <row r="6150" spans="60:60" ht="36.75" customHeight="1" x14ac:dyDescent="0.25">
      <c r="BH6150" s="60"/>
    </row>
    <row r="6151" spans="60:60" ht="36.75" customHeight="1" x14ac:dyDescent="0.25">
      <c r="BH6151" s="60"/>
    </row>
    <row r="6152" spans="60:60" ht="36.75" customHeight="1" x14ac:dyDescent="0.25">
      <c r="BH6152" s="60"/>
    </row>
    <row r="6153" spans="60:60" ht="36.75" customHeight="1" x14ac:dyDescent="0.25">
      <c r="BH6153" s="60"/>
    </row>
    <row r="6154" spans="60:60" ht="36.75" customHeight="1" x14ac:dyDescent="0.25">
      <c r="BH6154" s="60"/>
    </row>
    <row r="6155" spans="60:60" ht="36.75" customHeight="1" x14ac:dyDescent="0.25">
      <c r="BH6155" s="60"/>
    </row>
    <row r="6156" spans="60:60" ht="36.75" customHeight="1" x14ac:dyDescent="0.25">
      <c r="BH6156" s="60"/>
    </row>
    <row r="6157" spans="60:60" ht="36.75" customHeight="1" x14ac:dyDescent="0.25">
      <c r="BH6157" s="60"/>
    </row>
    <row r="6158" spans="60:60" ht="36.75" customHeight="1" x14ac:dyDescent="0.25">
      <c r="BH6158" s="60"/>
    </row>
    <row r="6159" spans="60:60" ht="36.75" customHeight="1" x14ac:dyDescent="0.25">
      <c r="BH6159" s="60"/>
    </row>
    <row r="6160" spans="60:60" ht="36.75" customHeight="1" x14ac:dyDescent="0.25">
      <c r="BH6160" s="60"/>
    </row>
    <row r="6161" spans="60:60" ht="36.75" customHeight="1" x14ac:dyDescent="0.25">
      <c r="BH6161" s="60"/>
    </row>
    <row r="6162" spans="60:60" ht="36.75" customHeight="1" x14ac:dyDescent="0.25">
      <c r="BH6162" s="60"/>
    </row>
    <row r="6163" spans="60:60" ht="36.75" customHeight="1" x14ac:dyDescent="0.25">
      <c r="BH6163" s="60"/>
    </row>
    <row r="6164" spans="60:60" ht="36.75" customHeight="1" x14ac:dyDescent="0.25">
      <c r="BH6164" s="60"/>
    </row>
    <row r="6165" spans="60:60" ht="36.75" customHeight="1" x14ac:dyDescent="0.25">
      <c r="BH6165" s="60"/>
    </row>
    <row r="6166" spans="60:60" ht="36.75" customHeight="1" x14ac:dyDescent="0.25">
      <c r="BH6166" s="60"/>
    </row>
    <row r="6167" spans="60:60" ht="36.75" customHeight="1" x14ac:dyDescent="0.25">
      <c r="BH6167" s="60"/>
    </row>
    <row r="6168" spans="60:60" ht="36.75" customHeight="1" x14ac:dyDescent="0.25">
      <c r="BH6168" s="60"/>
    </row>
    <row r="6169" spans="60:60" ht="36.75" customHeight="1" x14ac:dyDescent="0.25">
      <c r="BH6169" s="60"/>
    </row>
    <row r="6170" spans="60:60" ht="36.75" customHeight="1" x14ac:dyDescent="0.25">
      <c r="BH6170" s="60"/>
    </row>
    <row r="6171" spans="60:60" ht="36.75" customHeight="1" x14ac:dyDescent="0.25">
      <c r="BH6171" s="60"/>
    </row>
    <row r="6172" spans="60:60" ht="36.75" customHeight="1" x14ac:dyDescent="0.25">
      <c r="BH6172" s="60"/>
    </row>
    <row r="6173" spans="60:60" ht="36.75" customHeight="1" x14ac:dyDescent="0.25">
      <c r="BH6173" s="60"/>
    </row>
    <row r="6174" spans="60:60" ht="36.75" customHeight="1" x14ac:dyDescent="0.25">
      <c r="BH6174" s="60"/>
    </row>
    <row r="6175" spans="60:60" ht="36.75" customHeight="1" x14ac:dyDescent="0.25">
      <c r="BH6175" s="60"/>
    </row>
    <row r="6176" spans="60:60" ht="36.75" customHeight="1" x14ac:dyDescent="0.25">
      <c r="BH6176" s="60"/>
    </row>
    <row r="6177" spans="60:60" ht="36.75" customHeight="1" x14ac:dyDescent="0.25">
      <c r="BH6177" s="60"/>
    </row>
    <row r="6178" spans="60:60" ht="36.75" customHeight="1" x14ac:dyDescent="0.25">
      <c r="BH6178" s="60"/>
    </row>
    <row r="6179" spans="60:60" ht="36.75" customHeight="1" x14ac:dyDescent="0.25">
      <c r="BH6179" s="60"/>
    </row>
    <row r="6180" spans="60:60" ht="36.75" customHeight="1" x14ac:dyDescent="0.25">
      <c r="BH6180" s="60"/>
    </row>
    <row r="6181" spans="60:60" ht="36.75" customHeight="1" x14ac:dyDescent="0.25">
      <c r="BH6181" s="60"/>
    </row>
    <row r="6182" spans="60:60" ht="36.75" customHeight="1" x14ac:dyDescent="0.25">
      <c r="BH6182" s="60"/>
    </row>
    <row r="6183" spans="60:60" ht="36.75" customHeight="1" x14ac:dyDescent="0.25">
      <c r="BH6183" s="60"/>
    </row>
    <row r="6184" spans="60:60" ht="36.75" customHeight="1" x14ac:dyDescent="0.25">
      <c r="BH6184" s="60"/>
    </row>
    <row r="6185" spans="60:60" ht="36.75" customHeight="1" x14ac:dyDescent="0.25">
      <c r="BH6185" s="60"/>
    </row>
    <row r="6186" spans="60:60" ht="36.75" customHeight="1" x14ac:dyDescent="0.25">
      <c r="BH6186" s="60"/>
    </row>
    <row r="6187" spans="60:60" ht="36.75" customHeight="1" x14ac:dyDescent="0.25">
      <c r="BH6187" s="60"/>
    </row>
    <row r="6188" spans="60:60" ht="36.75" customHeight="1" x14ac:dyDescent="0.25">
      <c r="BH6188" s="60"/>
    </row>
    <row r="6189" spans="60:60" ht="36.75" customHeight="1" x14ac:dyDescent="0.25">
      <c r="BH6189" s="60"/>
    </row>
    <row r="6190" spans="60:60" ht="36.75" customHeight="1" x14ac:dyDescent="0.25">
      <c r="BH6190" s="60"/>
    </row>
    <row r="6191" spans="60:60" ht="36.75" customHeight="1" x14ac:dyDescent="0.25">
      <c r="BH6191" s="60"/>
    </row>
    <row r="6192" spans="60:60" ht="36.75" customHeight="1" x14ac:dyDescent="0.25">
      <c r="BH6192" s="60"/>
    </row>
    <row r="6193" spans="60:60" ht="36.75" customHeight="1" x14ac:dyDescent="0.25">
      <c r="BH6193" s="60"/>
    </row>
    <row r="6194" spans="60:60" ht="36.75" customHeight="1" x14ac:dyDescent="0.25">
      <c r="BH6194" s="60"/>
    </row>
    <row r="6195" spans="60:60" ht="36.75" customHeight="1" x14ac:dyDescent="0.25">
      <c r="BH6195" s="60"/>
    </row>
    <row r="6196" spans="60:60" ht="36.75" customHeight="1" x14ac:dyDescent="0.25">
      <c r="BH6196" s="60"/>
    </row>
    <row r="6197" spans="60:60" ht="36.75" customHeight="1" x14ac:dyDescent="0.25">
      <c r="BH6197" s="60"/>
    </row>
    <row r="6198" spans="60:60" ht="36.75" customHeight="1" x14ac:dyDescent="0.25">
      <c r="BH6198" s="60"/>
    </row>
    <row r="6199" spans="60:60" ht="36.75" customHeight="1" x14ac:dyDescent="0.25">
      <c r="BH6199" s="60"/>
    </row>
    <row r="6200" spans="60:60" ht="36.75" customHeight="1" x14ac:dyDescent="0.25">
      <c r="BH6200" s="60"/>
    </row>
    <row r="6201" spans="60:60" ht="36.75" customHeight="1" x14ac:dyDescent="0.25">
      <c r="BH6201" s="60"/>
    </row>
    <row r="6202" spans="60:60" ht="36.75" customHeight="1" x14ac:dyDescent="0.25">
      <c r="BH6202" s="60"/>
    </row>
    <row r="6203" spans="60:60" ht="36.75" customHeight="1" x14ac:dyDescent="0.25">
      <c r="BH6203" s="60"/>
    </row>
    <row r="6204" spans="60:60" ht="36.75" customHeight="1" x14ac:dyDescent="0.25">
      <c r="BH6204" s="60"/>
    </row>
    <row r="6205" spans="60:60" ht="36.75" customHeight="1" x14ac:dyDescent="0.25">
      <c r="BH6205" s="60"/>
    </row>
    <row r="6206" spans="60:60" ht="36.75" customHeight="1" x14ac:dyDescent="0.25">
      <c r="BH6206" s="60"/>
    </row>
    <row r="6207" spans="60:60" ht="36.75" customHeight="1" x14ac:dyDescent="0.25">
      <c r="BH6207" s="60"/>
    </row>
    <row r="6208" spans="60:60" ht="36.75" customHeight="1" x14ac:dyDescent="0.25">
      <c r="BH6208" s="60"/>
    </row>
    <row r="6209" spans="60:60" ht="36.75" customHeight="1" x14ac:dyDescent="0.25">
      <c r="BH6209" s="60"/>
    </row>
    <row r="6210" spans="60:60" ht="36.75" customHeight="1" x14ac:dyDescent="0.25">
      <c r="BH6210" s="60"/>
    </row>
    <row r="6211" spans="60:60" ht="36.75" customHeight="1" x14ac:dyDescent="0.25">
      <c r="BH6211" s="60"/>
    </row>
    <row r="6212" spans="60:60" ht="36.75" customHeight="1" x14ac:dyDescent="0.25">
      <c r="BH6212" s="60"/>
    </row>
    <row r="6213" spans="60:60" ht="36.75" customHeight="1" x14ac:dyDescent="0.25">
      <c r="BH6213" s="60"/>
    </row>
    <row r="6214" spans="60:60" ht="36.75" customHeight="1" x14ac:dyDescent="0.25">
      <c r="BH6214" s="60"/>
    </row>
    <row r="6215" spans="60:60" ht="36.75" customHeight="1" x14ac:dyDescent="0.25">
      <c r="BH6215" s="60"/>
    </row>
    <row r="6216" spans="60:60" ht="36.75" customHeight="1" x14ac:dyDescent="0.25">
      <c r="BH6216" s="60"/>
    </row>
    <row r="6217" spans="60:60" ht="36.75" customHeight="1" x14ac:dyDescent="0.25">
      <c r="BH6217" s="60"/>
    </row>
    <row r="6218" spans="60:60" ht="36.75" customHeight="1" x14ac:dyDescent="0.25">
      <c r="BH6218" s="60"/>
    </row>
    <row r="6219" spans="60:60" ht="36.75" customHeight="1" x14ac:dyDescent="0.25">
      <c r="BH6219" s="60"/>
    </row>
    <row r="6220" spans="60:60" ht="36.75" customHeight="1" x14ac:dyDescent="0.25">
      <c r="BH6220" s="60"/>
    </row>
    <row r="6221" spans="60:60" ht="36.75" customHeight="1" x14ac:dyDescent="0.25">
      <c r="BH6221" s="60"/>
    </row>
    <row r="6222" spans="60:60" ht="36.75" customHeight="1" x14ac:dyDescent="0.25">
      <c r="BH6222" s="60"/>
    </row>
    <row r="6223" spans="60:60" ht="36.75" customHeight="1" x14ac:dyDescent="0.25">
      <c r="BH6223" s="60"/>
    </row>
    <row r="6224" spans="60:60" ht="36.75" customHeight="1" x14ac:dyDescent="0.25">
      <c r="BH6224" s="60"/>
    </row>
    <row r="6225" spans="60:60" ht="36.75" customHeight="1" x14ac:dyDescent="0.25">
      <c r="BH6225" s="60"/>
    </row>
    <row r="6226" spans="60:60" ht="36.75" customHeight="1" x14ac:dyDescent="0.25">
      <c r="BH6226" s="60"/>
    </row>
    <row r="6227" spans="60:60" ht="36.75" customHeight="1" x14ac:dyDescent="0.25">
      <c r="BH6227" s="60"/>
    </row>
    <row r="6228" spans="60:60" ht="36.75" customHeight="1" x14ac:dyDescent="0.25">
      <c r="BH6228" s="60"/>
    </row>
    <row r="6229" spans="60:60" ht="36.75" customHeight="1" x14ac:dyDescent="0.25">
      <c r="BH6229" s="60"/>
    </row>
    <row r="6230" spans="60:60" ht="36.75" customHeight="1" x14ac:dyDescent="0.25">
      <c r="BH6230" s="60"/>
    </row>
    <row r="6231" spans="60:60" ht="36.75" customHeight="1" x14ac:dyDescent="0.25">
      <c r="BH6231" s="60"/>
    </row>
    <row r="6232" spans="60:60" ht="36.75" customHeight="1" x14ac:dyDescent="0.25">
      <c r="BH6232" s="60"/>
    </row>
    <row r="6233" spans="60:60" ht="36.75" customHeight="1" x14ac:dyDescent="0.25">
      <c r="BH6233" s="60"/>
    </row>
    <row r="6234" spans="60:60" ht="36.75" customHeight="1" x14ac:dyDescent="0.25">
      <c r="BH6234" s="60"/>
    </row>
    <row r="6235" spans="60:60" ht="36.75" customHeight="1" x14ac:dyDescent="0.25">
      <c r="BH6235" s="60"/>
    </row>
    <row r="6236" spans="60:60" ht="36.75" customHeight="1" x14ac:dyDescent="0.25">
      <c r="BH6236" s="60"/>
    </row>
    <row r="6237" spans="60:60" ht="36.75" customHeight="1" x14ac:dyDescent="0.25">
      <c r="BH6237" s="60"/>
    </row>
    <row r="6238" spans="60:60" ht="36.75" customHeight="1" x14ac:dyDescent="0.25">
      <c r="BH6238" s="60"/>
    </row>
    <row r="6239" spans="60:60" ht="36.75" customHeight="1" x14ac:dyDescent="0.25">
      <c r="BH6239" s="60"/>
    </row>
    <row r="6240" spans="60:60" ht="36.75" customHeight="1" x14ac:dyDescent="0.25">
      <c r="BH6240" s="60"/>
    </row>
    <row r="6241" spans="60:60" ht="36.75" customHeight="1" x14ac:dyDescent="0.25">
      <c r="BH6241" s="60"/>
    </row>
    <row r="6242" spans="60:60" ht="36.75" customHeight="1" x14ac:dyDescent="0.25">
      <c r="BH6242" s="60"/>
    </row>
    <row r="6243" spans="60:60" ht="36.75" customHeight="1" x14ac:dyDescent="0.25">
      <c r="BH6243" s="60"/>
    </row>
    <row r="6244" spans="60:60" ht="36.75" customHeight="1" x14ac:dyDescent="0.25">
      <c r="BH6244" s="60"/>
    </row>
    <row r="6245" spans="60:60" ht="36.75" customHeight="1" x14ac:dyDescent="0.25">
      <c r="BH6245" s="60"/>
    </row>
    <row r="6246" spans="60:60" ht="36.75" customHeight="1" x14ac:dyDescent="0.25">
      <c r="BH6246" s="60"/>
    </row>
    <row r="6247" spans="60:60" ht="36.75" customHeight="1" x14ac:dyDescent="0.25">
      <c r="BH6247" s="60"/>
    </row>
    <row r="6248" spans="60:60" ht="36.75" customHeight="1" x14ac:dyDescent="0.25">
      <c r="BH6248" s="60"/>
    </row>
    <row r="6249" spans="60:60" ht="36.75" customHeight="1" x14ac:dyDescent="0.25">
      <c r="BH6249" s="60"/>
    </row>
    <row r="6250" spans="60:60" ht="36.75" customHeight="1" x14ac:dyDescent="0.25">
      <c r="BH6250" s="60"/>
    </row>
    <row r="6251" spans="60:60" ht="36.75" customHeight="1" x14ac:dyDescent="0.25">
      <c r="BH6251" s="60"/>
    </row>
    <row r="6252" spans="60:60" ht="36.75" customHeight="1" x14ac:dyDescent="0.25">
      <c r="BH6252" s="60"/>
    </row>
    <row r="6253" spans="60:60" ht="36.75" customHeight="1" x14ac:dyDescent="0.25">
      <c r="BH6253" s="60"/>
    </row>
    <row r="6254" spans="60:60" ht="36.75" customHeight="1" x14ac:dyDescent="0.25">
      <c r="BH6254" s="60"/>
    </row>
    <row r="6255" spans="60:60" ht="36.75" customHeight="1" x14ac:dyDescent="0.25">
      <c r="BH6255" s="60"/>
    </row>
    <row r="6256" spans="60:60" ht="36.75" customHeight="1" x14ac:dyDescent="0.25">
      <c r="BH6256" s="60"/>
    </row>
    <row r="6257" spans="60:60" ht="36.75" customHeight="1" x14ac:dyDescent="0.25">
      <c r="BH6257" s="60"/>
    </row>
    <row r="6258" spans="60:60" ht="36.75" customHeight="1" x14ac:dyDescent="0.25">
      <c r="BH6258" s="60"/>
    </row>
    <row r="6259" spans="60:60" ht="36.75" customHeight="1" x14ac:dyDescent="0.25">
      <c r="BH6259" s="60"/>
    </row>
    <row r="6260" spans="60:60" ht="36.75" customHeight="1" x14ac:dyDescent="0.25">
      <c r="BH6260" s="60"/>
    </row>
    <row r="6261" spans="60:60" ht="36.75" customHeight="1" x14ac:dyDescent="0.25">
      <c r="BH6261" s="60"/>
    </row>
    <row r="6262" spans="60:60" ht="36.75" customHeight="1" x14ac:dyDescent="0.25">
      <c r="BH6262" s="60"/>
    </row>
    <row r="6263" spans="60:60" ht="36.75" customHeight="1" x14ac:dyDescent="0.25">
      <c r="BH6263" s="60"/>
    </row>
    <row r="6264" spans="60:60" ht="36.75" customHeight="1" x14ac:dyDescent="0.25">
      <c r="BH6264" s="60"/>
    </row>
    <row r="6265" spans="60:60" ht="36.75" customHeight="1" x14ac:dyDescent="0.25">
      <c r="BH6265" s="60"/>
    </row>
    <row r="6266" spans="60:60" ht="36.75" customHeight="1" x14ac:dyDescent="0.25">
      <c r="BH6266" s="60"/>
    </row>
    <row r="6267" spans="60:60" ht="36.75" customHeight="1" x14ac:dyDescent="0.25">
      <c r="BH6267" s="60"/>
    </row>
    <row r="6268" spans="60:60" ht="36.75" customHeight="1" x14ac:dyDescent="0.25">
      <c r="BH6268" s="60"/>
    </row>
    <row r="6269" spans="60:60" ht="36.75" customHeight="1" x14ac:dyDescent="0.25">
      <c r="BH6269" s="60"/>
    </row>
    <row r="6270" spans="60:60" ht="36.75" customHeight="1" x14ac:dyDescent="0.25">
      <c r="BH6270" s="60"/>
    </row>
    <row r="6271" spans="60:60" ht="36.75" customHeight="1" x14ac:dyDescent="0.25">
      <c r="BH6271" s="60"/>
    </row>
    <row r="6272" spans="60:60" ht="36.75" customHeight="1" x14ac:dyDescent="0.25">
      <c r="BH6272" s="60"/>
    </row>
    <row r="6273" spans="60:60" ht="36.75" customHeight="1" x14ac:dyDescent="0.25">
      <c r="BH6273" s="60"/>
    </row>
    <row r="6274" spans="60:60" ht="36.75" customHeight="1" x14ac:dyDescent="0.25">
      <c r="BH6274" s="60"/>
    </row>
    <row r="6275" spans="60:60" ht="36.75" customHeight="1" x14ac:dyDescent="0.25">
      <c r="BH6275" s="60"/>
    </row>
    <row r="6276" spans="60:60" ht="36.75" customHeight="1" x14ac:dyDescent="0.25">
      <c r="BH6276" s="60"/>
    </row>
    <row r="6277" spans="60:60" ht="36.75" customHeight="1" x14ac:dyDescent="0.25">
      <c r="BH6277" s="60"/>
    </row>
    <row r="6278" spans="60:60" ht="36.75" customHeight="1" x14ac:dyDescent="0.25">
      <c r="BH6278" s="60"/>
    </row>
    <row r="6279" spans="60:60" ht="36.75" customHeight="1" x14ac:dyDescent="0.25">
      <c r="BH6279" s="60"/>
    </row>
    <row r="6280" spans="60:60" ht="36.75" customHeight="1" x14ac:dyDescent="0.25">
      <c r="BH6280" s="60"/>
    </row>
    <row r="6281" spans="60:60" ht="36.75" customHeight="1" x14ac:dyDescent="0.25">
      <c r="BH6281" s="60"/>
    </row>
    <row r="6282" spans="60:60" ht="36.75" customHeight="1" x14ac:dyDescent="0.25">
      <c r="BH6282" s="60"/>
    </row>
    <row r="6283" spans="60:60" ht="36.75" customHeight="1" x14ac:dyDescent="0.25">
      <c r="BH6283" s="60"/>
    </row>
    <row r="6284" spans="60:60" ht="36.75" customHeight="1" x14ac:dyDescent="0.25">
      <c r="BH6284" s="60"/>
    </row>
    <row r="6285" spans="60:60" ht="36.75" customHeight="1" x14ac:dyDescent="0.25">
      <c r="BH6285" s="60"/>
    </row>
    <row r="6286" spans="60:60" ht="36.75" customHeight="1" x14ac:dyDescent="0.25">
      <c r="BH6286" s="60"/>
    </row>
    <row r="6287" spans="60:60" ht="36.75" customHeight="1" x14ac:dyDescent="0.25">
      <c r="BH6287" s="60"/>
    </row>
    <row r="6288" spans="60:60" ht="36.75" customHeight="1" x14ac:dyDescent="0.25">
      <c r="BH6288" s="60"/>
    </row>
    <row r="6289" spans="60:60" ht="36.75" customHeight="1" x14ac:dyDescent="0.25">
      <c r="BH6289" s="60"/>
    </row>
    <row r="6290" spans="60:60" ht="36.75" customHeight="1" x14ac:dyDescent="0.25">
      <c r="BH6290" s="60"/>
    </row>
    <row r="6291" spans="60:60" ht="36.75" customHeight="1" x14ac:dyDescent="0.25">
      <c r="BH6291" s="60"/>
    </row>
    <row r="6292" spans="60:60" ht="36.75" customHeight="1" x14ac:dyDescent="0.25">
      <c r="BH6292" s="60"/>
    </row>
    <row r="6293" spans="60:60" ht="36.75" customHeight="1" x14ac:dyDescent="0.25">
      <c r="BH6293" s="60"/>
    </row>
    <row r="6294" spans="60:60" ht="36.75" customHeight="1" x14ac:dyDescent="0.25">
      <c r="BH6294" s="60"/>
    </row>
    <row r="6295" spans="60:60" ht="36.75" customHeight="1" x14ac:dyDescent="0.25">
      <c r="BH6295" s="60"/>
    </row>
    <row r="6296" spans="60:60" ht="36.75" customHeight="1" x14ac:dyDescent="0.25">
      <c r="BH6296" s="60"/>
    </row>
    <row r="6297" spans="60:60" ht="36.75" customHeight="1" x14ac:dyDescent="0.25">
      <c r="BH6297" s="60"/>
    </row>
    <row r="6298" spans="60:60" ht="36.75" customHeight="1" x14ac:dyDescent="0.25">
      <c r="BH6298" s="60"/>
    </row>
    <row r="6299" spans="60:60" ht="36.75" customHeight="1" x14ac:dyDescent="0.25">
      <c r="BH6299" s="60"/>
    </row>
    <row r="6300" spans="60:60" ht="36.75" customHeight="1" x14ac:dyDescent="0.25">
      <c r="BH6300" s="60"/>
    </row>
    <row r="6301" spans="60:60" ht="36.75" customHeight="1" x14ac:dyDescent="0.25">
      <c r="BH6301" s="60"/>
    </row>
    <row r="6302" spans="60:60" ht="36.75" customHeight="1" x14ac:dyDescent="0.25">
      <c r="BH6302" s="60"/>
    </row>
    <row r="6303" spans="60:60" ht="36.75" customHeight="1" x14ac:dyDescent="0.25">
      <c r="BH6303" s="60"/>
    </row>
    <row r="6304" spans="60:60" ht="36.75" customHeight="1" x14ac:dyDescent="0.25">
      <c r="BH6304" s="60"/>
    </row>
    <row r="6305" spans="60:60" ht="36.75" customHeight="1" x14ac:dyDescent="0.25">
      <c r="BH6305" s="60"/>
    </row>
    <row r="6306" spans="60:60" ht="36.75" customHeight="1" x14ac:dyDescent="0.25">
      <c r="BH6306" s="60"/>
    </row>
    <row r="6307" spans="60:60" ht="36.75" customHeight="1" x14ac:dyDescent="0.25">
      <c r="BH6307" s="60"/>
    </row>
    <row r="6308" spans="60:60" ht="36.75" customHeight="1" x14ac:dyDescent="0.25">
      <c r="BH6308" s="60"/>
    </row>
    <row r="6309" spans="60:60" ht="36.75" customHeight="1" x14ac:dyDescent="0.25">
      <c r="BH6309" s="60"/>
    </row>
    <row r="6310" spans="60:60" ht="36.75" customHeight="1" x14ac:dyDescent="0.25">
      <c r="BH6310" s="60"/>
    </row>
    <row r="6311" spans="60:60" ht="36.75" customHeight="1" x14ac:dyDescent="0.25">
      <c r="BH6311" s="60"/>
    </row>
    <row r="6312" spans="60:60" ht="36.75" customHeight="1" x14ac:dyDescent="0.25">
      <c r="BH6312" s="60"/>
    </row>
    <row r="6313" spans="60:60" ht="36.75" customHeight="1" x14ac:dyDescent="0.25">
      <c r="BH6313" s="60"/>
    </row>
    <row r="6314" spans="60:60" ht="36.75" customHeight="1" x14ac:dyDescent="0.25">
      <c r="BH6314" s="60"/>
    </row>
    <row r="6315" spans="60:60" ht="36.75" customHeight="1" x14ac:dyDescent="0.25">
      <c r="BH6315" s="60"/>
    </row>
    <row r="6316" spans="60:60" ht="36.75" customHeight="1" x14ac:dyDescent="0.25">
      <c r="BH6316" s="60"/>
    </row>
    <row r="6317" spans="60:60" ht="36.75" customHeight="1" x14ac:dyDescent="0.25">
      <c r="BH6317" s="60"/>
    </row>
    <row r="6318" spans="60:60" ht="36.75" customHeight="1" x14ac:dyDescent="0.25">
      <c r="BH6318" s="60"/>
    </row>
    <row r="6319" spans="60:60" ht="36.75" customHeight="1" x14ac:dyDescent="0.25">
      <c r="BH6319" s="60"/>
    </row>
    <row r="6320" spans="60:60" ht="36.75" customHeight="1" x14ac:dyDescent="0.25">
      <c r="BH6320" s="60"/>
    </row>
    <row r="6321" spans="60:60" ht="36.75" customHeight="1" x14ac:dyDescent="0.25">
      <c r="BH6321" s="60"/>
    </row>
    <row r="6322" spans="60:60" ht="36.75" customHeight="1" x14ac:dyDescent="0.25">
      <c r="BH6322" s="60"/>
    </row>
    <row r="6323" spans="60:60" ht="36.75" customHeight="1" x14ac:dyDescent="0.25">
      <c r="BH6323" s="60"/>
    </row>
    <row r="6324" spans="60:60" ht="36.75" customHeight="1" x14ac:dyDescent="0.25">
      <c r="BH6324" s="60"/>
    </row>
    <row r="6325" spans="60:60" ht="36.75" customHeight="1" x14ac:dyDescent="0.25">
      <c r="BH6325" s="60"/>
    </row>
    <row r="6326" spans="60:60" ht="36.75" customHeight="1" x14ac:dyDescent="0.25">
      <c r="BH6326" s="60"/>
    </row>
    <row r="6327" spans="60:60" ht="36.75" customHeight="1" x14ac:dyDescent="0.25">
      <c r="BH6327" s="60"/>
    </row>
    <row r="6328" spans="60:60" ht="36.75" customHeight="1" x14ac:dyDescent="0.25">
      <c r="BH6328" s="60"/>
    </row>
    <row r="6329" spans="60:60" ht="36.75" customHeight="1" x14ac:dyDescent="0.25">
      <c r="BH6329" s="60"/>
    </row>
    <row r="6330" spans="60:60" ht="36.75" customHeight="1" x14ac:dyDescent="0.25">
      <c r="BH6330" s="60"/>
    </row>
    <row r="6331" spans="60:60" ht="36.75" customHeight="1" x14ac:dyDescent="0.25">
      <c r="BH6331" s="60"/>
    </row>
    <row r="6332" spans="60:60" ht="36.75" customHeight="1" x14ac:dyDescent="0.25">
      <c r="BH6332" s="60"/>
    </row>
    <row r="6333" spans="60:60" ht="36.75" customHeight="1" x14ac:dyDescent="0.25">
      <c r="BH6333" s="60"/>
    </row>
    <row r="6334" spans="60:60" ht="36.75" customHeight="1" x14ac:dyDescent="0.25">
      <c r="BH6334" s="60"/>
    </row>
    <row r="6335" spans="60:60" ht="36.75" customHeight="1" x14ac:dyDescent="0.25">
      <c r="BH6335" s="60"/>
    </row>
    <row r="6336" spans="60:60" ht="36.75" customHeight="1" x14ac:dyDescent="0.25">
      <c r="BH6336" s="60"/>
    </row>
    <row r="6337" spans="60:60" ht="36.75" customHeight="1" x14ac:dyDescent="0.25">
      <c r="BH6337" s="60"/>
    </row>
    <row r="6338" spans="60:60" ht="36.75" customHeight="1" x14ac:dyDescent="0.25">
      <c r="BH6338" s="60"/>
    </row>
    <row r="6339" spans="60:60" ht="36.75" customHeight="1" x14ac:dyDescent="0.25">
      <c r="BH6339" s="60"/>
    </row>
    <row r="6340" spans="60:60" ht="36.75" customHeight="1" x14ac:dyDescent="0.25">
      <c r="BH6340" s="60"/>
    </row>
    <row r="6341" spans="60:60" ht="36.75" customHeight="1" x14ac:dyDescent="0.25">
      <c r="BH6341" s="60"/>
    </row>
    <row r="6342" spans="60:60" ht="36.75" customHeight="1" x14ac:dyDescent="0.25">
      <c r="BH6342" s="60"/>
    </row>
    <row r="6343" spans="60:60" ht="36.75" customHeight="1" x14ac:dyDescent="0.25">
      <c r="BH6343" s="60"/>
    </row>
    <row r="6344" spans="60:60" ht="36.75" customHeight="1" x14ac:dyDescent="0.25">
      <c r="BH6344" s="60"/>
    </row>
    <row r="6345" spans="60:60" ht="36.75" customHeight="1" x14ac:dyDescent="0.25">
      <c r="BH6345" s="60"/>
    </row>
    <row r="6346" spans="60:60" ht="36.75" customHeight="1" x14ac:dyDescent="0.25">
      <c r="BH6346" s="60"/>
    </row>
    <row r="6347" spans="60:60" ht="36.75" customHeight="1" x14ac:dyDescent="0.25">
      <c r="BH6347" s="60"/>
    </row>
    <row r="6348" spans="60:60" ht="36.75" customHeight="1" x14ac:dyDescent="0.25">
      <c r="BH6348" s="60"/>
    </row>
    <row r="6349" spans="60:60" ht="36.75" customHeight="1" x14ac:dyDescent="0.25">
      <c r="BH6349" s="60"/>
    </row>
    <row r="6350" spans="60:60" ht="36.75" customHeight="1" x14ac:dyDescent="0.25">
      <c r="BH6350" s="60"/>
    </row>
    <row r="6351" spans="60:60" ht="36.75" customHeight="1" x14ac:dyDescent="0.25">
      <c r="BH6351" s="60"/>
    </row>
    <row r="6352" spans="60:60" ht="36.75" customHeight="1" x14ac:dyDescent="0.25">
      <c r="BH6352" s="60"/>
    </row>
    <row r="6353" spans="60:60" ht="36.75" customHeight="1" x14ac:dyDescent="0.25">
      <c r="BH6353" s="60"/>
    </row>
    <row r="6354" spans="60:60" ht="36.75" customHeight="1" x14ac:dyDescent="0.25">
      <c r="BH6354" s="60"/>
    </row>
    <row r="6355" spans="60:60" ht="36.75" customHeight="1" x14ac:dyDescent="0.25">
      <c r="BH6355" s="60"/>
    </row>
    <row r="6356" spans="60:60" ht="36.75" customHeight="1" x14ac:dyDescent="0.25">
      <c r="BH6356" s="60"/>
    </row>
    <row r="6357" spans="60:60" ht="36.75" customHeight="1" x14ac:dyDescent="0.25">
      <c r="BH6357" s="60"/>
    </row>
    <row r="6358" spans="60:60" ht="36.75" customHeight="1" x14ac:dyDescent="0.25">
      <c r="BH6358" s="60"/>
    </row>
    <row r="6359" spans="60:60" ht="36.75" customHeight="1" x14ac:dyDescent="0.25">
      <c r="BH6359" s="60"/>
    </row>
    <row r="6360" spans="60:60" ht="36.75" customHeight="1" x14ac:dyDescent="0.25">
      <c r="BH6360" s="60"/>
    </row>
    <row r="6361" spans="60:60" ht="36.75" customHeight="1" x14ac:dyDescent="0.25">
      <c r="BH6361" s="60"/>
    </row>
    <row r="6362" spans="60:60" ht="36.75" customHeight="1" x14ac:dyDescent="0.25">
      <c r="BH6362" s="60"/>
    </row>
    <row r="6363" spans="60:60" ht="36.75" customHeight="1" x14ac:dyDescent="0.25">
      <c r="BH6363" s="60"/>
    </row>
    <row r="6364" spans="60:60" ht="36.75" customHeight="1" x14ac:dyDescent="0.25">
      <c r="BH6364" s="60"/>
    </row>
    <row r="6365" spans="60:60" ht="36.75" customHeight="1" x14ac:dyDescent="0.25">
      <c r="BH6365" s="60"/>
    </row>
    <row r="6366" spans="60:60" ht="36.75" customHeight="1" x14ac:dyDescent="0.25">
      <c r="BH6366" s="60"/>
    </row>
    <row r="6367" spans="60:60" ht="36.75" customHeight="1" x14ac:dyDescent="0.25">
      <c r="BH6367" s="60"/>
    </row>
    <row r="6368" spans="60:60" ht="36.75" customHeight="1" x14ac:dyDescent="0.25">
      <c r="BH6368" s="60"/>
    </row>
    <row r="6369" spans="60:60" ht="36.75" customHeight="1" x14ac:dyDescent="0.25">
      <c r="BH6369" s="60"/>
    </row>
    <row r="6370" spans="60:60" ht="36.75" customHeight="1" x14ac:dyDescent="0.25">
      <c r="BH6370" s="60"/>
    </row>
    <row r="6371" spans="60:60" ht="36.75" customHeight="1" x14ac:dyDescent="0.25">
      <c r="BH6371" s="60"/>
    </row>
    <row r="6372" spans="60:60" ht="36.75" customHeight="1" x14ac:dyDescent="0.25">
      <c r="BH6372" s="60"/>
    </row>
    <row r="6373" spans="60:60" ht="36.75" customHeight="1" x14ac:dyDescent="0.25">
      <c r="BH6373" s="60"/>
    </row>
    <row r="6374" spans="60:60" ht="36.75" customHeight="1" x14ac:dyDescent="0.25">
      <c r="BH6374" s="60"/>
    </row>
    <row r="6375" spans="60:60" ht="36.75" customHeight="1" x14ac:dyDescent="0.25">
      <c r="BH6375" s="60"/>
    </row>
    <row r="6376" spans="60:60" ht="36.75" customHeight="1" x14ac:dyDescent="0.25">
      <c r="BH6376" s="60"/>
    </row>
    <row r="6377" spans="60:60" ht="36.75" customHeight="1" x14ac:dyDescent="0.25">
      <c r="BH6377" s="60"/>
    </row>
    <row r="6378" spans="60:60" ht="36.75" customHeight="1" x14ac:dyDescent="0.25">
      <c r="BH6378" s="60"/>
    </row>
    <row r="6379" spans="60:60" ht="36.75" customHeight="1" x14ac:dyDescent="0.25">
      <c r="BH6379" s="60"/>
    </row>
    <row r="6380" spans="60:60" ht="36.75" customHeight="1" x14ac:dyDescent="0.25">
      <c r="BH6380" s="60"/>
    </row>
    <row r="6381" spans="60:60" ht="36.75" customHeight="1" x14ac:dyDescent="0.25">
      <c r="BH6381" s="60"/>
    </row>
    <row r="6382" spans="60:60" ht="36.75" customHeight="1" x14ac:dyDescent="0.25">
      <c r="BH6382" s="60"/>
    </row>
    <row r="6383" spans="60:60" ht="36.75" customHeight="1" x14ac:dyDescent="0.25">
      <c r="BH6383" s="60"/>
    </row>
    <row r="6384" spans="60:60" ht="36.75" customHeight="1" x14ac:dyDescent="0.25">
      <c r="BH6384" s="60"/>
    </row>
    <row r="6385" spans="60:60" ht="36.75" customHeight="1" x14ac:dyDescent="0.25">
      <c r="BH6385" s="60"/>
    </row>
    <row r="6386" spans="60:60" ht="36.75" customHeight="1" x14ac:dyDescent="0.25">
      <c r="BH6386" s="60"/>
    </row>
    <row r="6387" spans="60:60" ht="36.75" customHeight="1" x14ac:dyDescent="0.25">
      <c r="BH6387" s="60"/>
    </row>
    <row r="6388" spans="60:60" ht="36.75" customHeight="1" x14ac:dyDescent="0.25">
      <c r="BH6388" s="60"/>
    </row>
    <row r="6389" spans="60:60" ht="36.75" customHeight="1" x14ac:dyDescent="0.25">
      <c r="BH6389" s="60"/>
    </row>
    <row r="6390" spans="60:60" ht="36.75" customHeight="1" x14ac:dyDescent="0.25">
      <c r="BH6390" s="60"/>
    </row>
    <row r="6391" spans="60:60" ht="36.75" customHeight="1" x14ac:dyDescent="0.25">
      <c r="BH6391" s="60"/>
    </row>
    <row r="6392" spans="60:60" ht="36.75" customHeight="1" x14ac:dyDescent="0.25">
      <c r="BH6392" s="60"/>
    </row>
    <row r="6393" spans="60:60" ht="36.75" customHeight="1" x14ac:dyDescent="0.25">
      <c r="BH6393" s="60"/>
    </row>
    <row r="6394" spans="60:60" ht="36.75" customHeight="1" x14ac:dyDescent="0.25">
      <c r="BH6394" s="60"/>
    </row>
    <row r="6395" spans="60:60" ht="36.75" customHeight="1" x14ac:dyDescent="0.25">
      <c r="BH6395" s="60"/>
    </row>
    <row r="6396" spans="60:60" ht="36.75" customHeight="1" x14ac:dyDescent="0.25">
      <c r="BH6396" s="60"/>
    </row>
    <row r="6397" spans="60:60" ht="36.75" customHeight="1" x14ac:dyDescent="0.25">
      <c r="BH6397" s="60"/>
    </row>
    <row r="6398" spans="60:60" ht="36.75" customHeight="1" x14ac:dyDescent="0.25">
      <c r="BH6398" s="60"/>
    </row>
    <row r="6399" spans="60:60" ht="36.75" customHeight="1" x14ac:dyDescent="0.25">
      <c r="BH6399" s="60"/>
    </row>
    <row r="6400" spans="60:60" ht="36.75" customHeight="1" x14ac:dyDescent="0.25">
      <c r="BH6400" s="60"/>
    </row>
    <row r="6401" spans="60:60" ht="36.75" customHeight="1" x14ac:dyDescent="0.25">
      <c r="BH6401" s="60"/>
    </row>
    <row r="6402" spans="60:60" ht="36.75" customHeight="1" x14ac:dyDescent="0.25">
      <c r="BH6402" s="60"/>
    </row>
    <row r="6403" spans="60:60" ht="36.75" customHeight="1" x14ac:dyDescent="0.25">
      <c r="BH6403" s="60"/>
    </row>
    <row r="6404" spans="60:60" ht="36.75" customHeight="1" x14ac:dyDescent="0.25">
      <c r="BH6404" s="60"/>
    </row>
    <row r="6405" spans="60:60" ht="36.75" customHeight="1" x14ac:dyDescent="0.25">
      <c r="BH6405" s="60"/>
    </row>
    <row r="6406" spans="60:60" ht="36.75" customHeight="1" x14ac:dyDescent="0.25">
      <c r="BH6406" s="60"/>
    </row>
    <row r="6407" spans="60:60" ht="36.75" customHeight="1" x14ac:dyDescent="0.25">
      <c r="BH6407" s="60"/>
    </row>
    <row r="6408" spans="60:60" ht="36.75" customHeight="1" x14ac:dyDescent="0.25">
      <c r="BH6408" s="60"/>
    </row>
    <row r="6409" spans="60:60" ht="36.75" customHeight="1" x14ac:dyDescent="0.25">
      <c r="BH6409" s="60"/>
    </row>
    <row r="6410" spans="60:60" ht="36.75" customHeight="1" x14ac:dyDescent="0.25">
      <c r="BH6410" s="60"/>
    </row>
    <row r="6411" spans="60:60" ht="36.75" customHeight="1" x14ac:dyDescent="0.25">
      <c r="BH6411" s="60"/>
    </row>
    <row r="6412" spans="60:60" ht="36.75" customHeight="1" x14ac:dyDescent="0.25">
      <c r="BH6412" s="60"/>
    </row>
    <row r="6413" spans="60:60" ht="36.75" customHeight="1" x14ac:dyDescent="0.25">
      <c r="BH6413" s="60"/>
    </row>
    <row r="6414" spans="60:60" ht="36.75" customHeight="1" x14ac:dyDescent="0.25">
      <c r="BH6414" s="60"/>
    </row>
    <row r="6415" spans="60:60" ht="36.75" customHeight="1" x14ac:dyDescent="0.25">
      <c r="BH6415" s="60"/>
    </row>
    <row r="6416" spans="60:60" ht="36.75" customHeight="1" x14ac:dyDescent="0.25">
      <c r="BH6416" s="60"/>
    </row>
    <row r="6417" spans="60:60" ht="36.75" customHeight="1" x14ac:dyDescent="0.25">
      <c r="BH6417" s="60"/>
    </row>
    <row r="6418" spans="60:60" ht="36.75" customHeight="1" x14ac:dyDescent="0.25">
      <c r="BH6418" s="60"/>
    </row>
    <row r="6419" spans="60:60" ht="36.75" customHeight="1" x14ac:dyDescent="0.25">
      <c r="BH6419" s="60"/>
    </row>
    <row r="6420" spans="60:60" ht="36.75" customHeight="1" x14ac:dyDescent="0.25">
      <c r="BH6420" s="60"/>
    </row>
    <row r="6421" spans="60:60" ht="36.75" customHeight="1" x14ac:dyDescent="0.25">
      <c r="BH6421" s="60"/>
    </row>
    <row r="6422" spans="60:60" ht="36.75" customHeight="1" x14ac:dyDescent="0.25">
      <c r="BH6422" s="60"/>
    </row>
    <row r="6423" spans="60:60" ht="36.75" customHeight="1" x14ac:dyDescent="0.25">
      <c r="BH6423" s="60"/>
    </row>
    <row r="6424" spans="60:60" ht="36.75" customHeight="1" x14ac:dyDescent="0.25">
      <c r="BH6424" s="60"/>
    </row>
    <row r="6425" spans="60:60" ht="36.75" customHeight="1" x14ac:dyDescent="0.25">
      <c r="BH6425" s="60"/>
    </row>
    <row r="6426" spans="60:60" ht="36.75" customHeight="1" x14ac:dyDescent="0.25">
      <c r="BH6426" s="60"/>
    </row>
    <row r="6427" spans="60:60" ht="36.75" customHeight="1" x14ac:dyDescent="0.25">
      <c r="BH6427" s="60"/>
    </row>
    <row r="6428" spans="60:60" ht="36.75" customHeight="1" x14ac:dyDescent="0.25">
      <c r="BH6428" s="60"/>
    </row>
    <row r="6429" spans="60:60" ht="36.75" customHeight="1" x14ac:dyDescent="0.25">
      <c r="BH6429" s="60"/>
    </row>
    <row r="6430" spans="60:60" ht="36.75" customHeight="1" x14ac:dyDescent="0.25">
      <c r="BH6430" s="60"/>
    </row>
    <row r="6431" spans="60:60" ht="36.75" customHeight="1" x14ac:dyDescent="0.25">
      <c r="BH6431" s="60"/>
    </row>
    <row r="6432" spans="60:60" ht="36.75" customHeight="1" x14ac:dyDescent="0.25">
      <c r="BH6432" s="60"/>
    </row>
    <row r="6433" spans="60:60" ht="36.75" customHeight="1" x14ac:dyDescent="0.25">
      <c r="BH6433" s="60"/>
    </row>
    <row r="6434" spans="60:60" ht="36.75" customHeight="1" x14ac:dyDescent="0.25">
      <c r="BH6434" s="60"/>
    </row>
    <row r="6435" spans="60:60" ht="36.75" customHeight="1" x14ac:dyDescent="0.25">
      <c r="BH6435" s="60"/>
    </row>
    <row r="6436" spans="60:60" ht="36.75" customHeight="1" x14ac:dyDescent="0.25">
      <c r="BH6436" s="60"/>
    </row>
    <row r="6437" spans="60:60" ht="36.75" customHeight="1" x14ac:dyDescent="0.25">
      <c r="BH6437" s="60"/>
    </row>
    <row r="6438" spans="60:60" ht="36.75" customHeight="1" x14ac:dyDescent="0.25">
      <c r="BH6438" s="60"/>
    </row>
    <row r="6439" spans="60:60" ht="36.75" customHeight="1" x14ac:dyDescent="0.25">
      <c r="BH6439" s="60"/>
    </row>
    <row r="6440" spans="60:60" ht="36.75" customHeight="1" x14ac:dyDescent="0.25">
      <c r="BH6440" s="60"/>
    </row>
    <row r="6441" spans="60:60" ht="36.75" customHeight="1" x14ac:dyDescent="0.25">
      <c r="BH6441" s="60"/>
    </row>
    <row r="6442" spans="60:60" ht="36.75" customHeight="1" x14ac:dyDescent="0.25">
      <c r="BH6442" s="60"/>
    </row>
    <row r="6443" spans="60:60" ht="36.75" customHeight="1" x14ac:dyDescent="0.25">
      <c r="BH6443" s="60"/>
    </row>
    <row r="6444" spans="60:60" ht="36.75" customHeight="1" x14ac:dyDescent="0.25">
      <c r="BH6444" s="60"/>
    </row>
    <row r="6445" spans="60:60" ht="36.75" customHeight="1" x14ac:dyDescent="0.25">
      <c r="BH6445" s="60"/>
    </row>
    <row r="6446" spans="60:60" ht="36.75" customHeight="1" x14ac:dyDescent="0.25">
      <c r="BH6446" s="60"/>
    </row>
    <row r="6447" spans="60:60" ht="36.75" customHeight="1" x14ac:dyDescent="0.25">
      <c r="BH6447" s="60"/>
    </row>
    <row r="6448" spans="60:60" ht="36.75" customHeight="1" x14ac:dyDescent="0.25">
      <c r="BH6448" s="60"/>
    </row>
    <row r="6449" spans="60:60" ht="36.75" customHeight="1" x14ac:dyDescent="0.25">
      <c r="BH6449" s="60"/>
    </row>
    <row r="6450" spans="60:60" ht="36.75" customHeight="1" x14ac:dyDescent="0.25">
      <c r="BH6450" s="60"/>
    </row>
    <row r="6451" spans="60:60" ht="36.75" customHeight="1" x14ac:dyDescent="0.25">
      <c r="BH6451" s="60"/>
    </row>
    <row r="6452" spans="60:60" ht="36.75" customHeight="1" x14ac:dyDescent="0.25">
      <c r="BH6452" s="60"/>
    </row>
    <row r="6453" spans="60:60" ht="36.75" customHeight="1" x14ac:dyDescent="0.25">
      <c r="BH6453" s="60"/>
    </row>
    <row r="6454" spans="60:60" ht="36.75" customHeight="1" x14ac:dyDescent="0.25">
      <c r="BH6454" s="60"/>
    </row>
    <row r="6455" spans="60:60" ht="36.75" customHeight="1" x14ac:dyDescent="0.25">
      <c r="BH6455" s="60"/>
    </row>
    <row r="6456" spans="60:60" ht="36.75" customHeight="1" x14ac:dyDescent="0.25">
      <c r="BH6456" s="60"/>
    </row>
    <row r="6457" spans="60:60" ht="36.75" customHeight="1" x14ac:dyDescent="0.25">
      <c r="BH6457" s="60"/>
    </row>
    <row r="6458" spans="60:60" ht="36.75" customHeight="1" x14ac:dyDescent="0.25">
      <c r="BH6458" s="60"/>
    </row>
    <row r="6459" spans="60:60" ht="36.75" customHeight="1" x14ac:dyDescent="0.25">
      <c r="BH6459" s="60"/>
    </row>
    <row r="6460" spans="60:60" ht="36.75" customHeight="1" x14ac:dyDescent="0.25">
      <c r="BH6460" s="60"/>
    </row>
    <row r="6461" spans="60:60" ht="36.75" customHeight="1" x14ac:dyDescent="0.25">
      <c r="BH6461" s="60"/>
    </row>
    <row r="6462" spans="60:60" ht="36.75" customHeight="1" x14ac:dyDescent="0.25">
      <c r="BH6462" s="60"/>
    </row>
    <row r="6463" spans="60:60" ht="36.75" customHeight="1" x14ac:dyDescent="0.25">
      <c r="BH6463" s="60"/>
    </row>
    <row r="6464" spans="60:60" ht="36.75" customHeight="1" x14ac:dyDescent="0.25">
      <c r="BH6464" s="60"/>
    </row>
    <row r="6465" spans="60:60" ht="36.75" customHeight="1" x14ac:dyDescent="0.25">
      <c r="BH6465" s="60"/>
    </row>
    <row r="6466" spans="60:60" ht="36.75" customHeight="1" x14ac:dyDescent="0.25">
      <c r="BH6466" s="60"/>
    </row>
    <row r="6467" spans="60:60" ht="36.75" customHeight="1" x14ac:dyDescent="0.25">
      <c r="BH6467" s="60"/>
    </row>
    <row r="6468" spans="60:60" ht="36.75" customHeight="1" x14ac:dyDescent="0.25">
      <c r="BH6468" s="60"/>
    </row>
    <row r="6469" spans="60:60" ht="36.75" customHeight="1" x14ac:dyDescent="0.25">
      <c r="BH6469" s="60"/>
    </row>
    <row r="6470" spans="60:60" ht="36.75" customHeight="1" x14ac:dyDescent="0.25">
      <c r="BH6470" s="60"/>
    </row>
    <row r="6471" spans="60:60" ht="36.75" customHeight="1" x14ac:dyDescent="0.25">
      <c r="BH6471" s="60"/>
    </row>
    <row r="6472" spans="60:60" ht="36.75" customHeight="1" x14ac:dyDescent="0.25">
      <c r="BH6472" s="60"/>
    </row>
    <row r="6473" spans="60:60" ht="36.75" customHeight="1" x14ac:dyDescent="0.25">
      <c r="BH6473" s="60"/>
    </row>
    <row r="6474" spans="60:60" ht="36.75" customHeight="1" x14ac:dyDescent="0.25">
      <c r="BH6474" s="60"/>
    </row>
    <row r="6475" spans="60:60" ht="36.75" customHeight="1" x14ac:dyDescent="0.25">
      <c r="BH6475" s="60"/>
    </row>
    <row r="6476" spans="60:60" ht="36.75" customHeight="1" x14ac:dyDescent="0.25">
      <c r="BH6476" s="60"/>
    </row>
    <row r="6477" spans="60:60" ht="36.75" customHeight="1" x14ac:dyDescent="0.25">
      <c r="BH6477" s="60"/>
    </row>
    <row r="6478" spans="60:60" ht="36.75" customHeight="1" x14ac:dyDescent="0.25">
      <c r="BH6478" s="60"/>
    </row>
    <row r="6479" spans="60:60" ht="36.75" customHeight="1" x14ac:dyDescent="0.25">
      <c r="BH6479" s="60"/>
    </row>
    <row r="6480" spans="60:60" ht="36.75" customHeight="1" x14ac:dyDescent="0.25">
      <c r="BH6480" s="60"/>
    </row>
    <row r="6481" spans="60:60" ht="36.75" customHeight="1" x14ac:dyDescent="0.25">
      <c r="BH6481" s="60"/>
    </row>
    <row r="6482" spans="60:60" ht="36.75" customHeight="1" x14ac:dyDescent="0.25">
      <c r="BH6482" s="60"/>
    </row>
    <row r="6483" spans="60:60" ht="36.75" customHeight="1" x14ac:dyDescent="0.25">
      <c r="BH6483" s="60"/>
    </row>
    <row r="6484" spans="60:60" ht="36.75" customHeight="1" x14ac:dyDescent="0.25">
      <c r="BH6484" s="60"/>
    </row>
    <row r="6485" spans="60:60" ht="36.75" customHeight="1" x14ac:dyDescent="0.25">
      <c r="BH6485" s="60"/>
    </row>
    <row r="6486" spans="60:60" ht="36.75" customHeight="1" x14ac:dyDescent="0.25">
      <c r="BH6486" s="60"/>
    </row>
    <row r="6487" spans="60:60" ht="36.75" customHeight="1" x14ac:dyDescent="0.25">
      <c r="BH6487" s="60"/>
    </row>
    <row r="6488" spans="60:60" ht="36.75" customHeight="1" x14ac:dyDescent="0.25">
      <c r="BH6488" s="60"/>
    </row>
    <row r="6489" spans="60:60" ht="36.75" customHeight="1" x14ac:dyDescent="0.25">
      <c r="BH6489" s="60"/>
    </row>
    <row r="6490" spans="60:60" ht="36.75" customHeight="1" x14ac:dyDescent="0.25">
      <c r="BH6490" s="60"/>
    </row>
    <row r="6491" spans="60:60" ht="36.75" customHeight="1" x14ac:dyDescent="0.25">
      <c r="BH6491" s="60"/>
    </row>
    <row r="6492" spans="60:60" ht="36.75" customHeight="1" x14ac:dyDescent="0.25">
      <c r="BH6492" s="60"/>
    </row>
    <row r="6493" spans="60:60" ht="36.75" customHeight="1" x14ac:dyDescent="0.25">
      <c r="BH6493" s="60"/>
    </row>
    <row r="6494" spans="60:60" ht="36.75" customHeight="1" x14ac:dyDescent="0.25">
      <c r="BH6494" s="60"/>
    </row>
    <row r="6495" spans="60:60" ht="36.75" customHeight="1" x14ac:dyDescent="0.25">
      <c r="BH6495" s="60"/>
    </row>
    <row r="6496" spans="60:60" ht="36.75" customHeight="1" x14ac:dyDescent="0.25">
      <c r="BH6496" s="60"/>
    </row>
    <row r="6497" spans="60:60" ht="36.75" customHeight="1" x14ac:dyDescent="0.25">
      <c r="BH6497" s="60"/>
    </row>
    <row r="6498" spans="60:60" ht="36.75" customHeight="1" x14ac:dyDescent="0.25">
      <c r="BH6498" s="60"/>
    </row>
    <row r="6499" spans="60:60" ht="36.75" customHeight="1" x14ac:dyDescent="0.25">
      <c r="BH6499" s="60"/>
    </row>
    <row r="6500" spans="60:60" ht="36.75" customHeight="1" x14ac:dyDescent="0.25">
      <c r="BH6500" s="60"/>
    </row>
    <row r="6501" spans="60:60" ht="36.75" customHeight="1" x14ac:dyDescent="0.25">
      <c r="BH6501" s="60"/>
    </row>
    <row r="6502" spans="60:60" ht="36.75" customHeight="1" x14ac:dyDescent="0.25">
      <c r="BH6502" s="60"/>
    </row>
    <row r="6503" spans="60:60" ht="36.75" customHeight="1" x14ac:dyDescent="0.25">
      <c r="BH6503" s="60"/>
    </row>
    <row r="6504" spans="60:60" ht="36.75" customHeight="1" x14ac:dyDescent="0.25">
      <c r="BH6504" s="60"/>
    </row>
    <row r="6505" spans="60:60" ht="36.75" customHeight="1" x14ac:dyDescent="0.25">
      <c r="BH6505" s="60"/>
    </row>
    <row r="6506" spans="60:60" ht="36.75" customHeight="1" x14ac:dyDescent="0.25">
      <c r="BH6506" s="60"/>
    </row>
    <row r="6507" spans="60:60" ht="36.75" customHeight="1" x14ac:dyDescent="0.25">
      <c r="BH6507" s="60"/>
    </row>
    <row r="6508" spans="60:60" ht="36.75" customHeight="1" x14ac:dyDescent="0.25">
      <c r="BH6508" s="60"/>
    </row>
    <row r="6509" spans="60:60" ht="36.75" customHeight="1" x14ac:dyDescent="0.25">
      <c r="BH6509" s="60"/>
    </row>
    <row r="6510" spans="60:60" ht="36.75" customHeight="1" x14ac:dyDescent="0.25">
      <c r="BH6510" s="60"/>
    </row>
    <row r="6511" spans="60:60" ht="36.75" customHeight="1" x14ac:dyDescent="0.25">
      <c r="BH6511" s="60"/>
    </row>
    <row r="6512" spans="60:60" ht="36.75" customHeight="1" x14ac:dyDescent="0.25">
      <c r="BH6512" s="60"/>
    </row>
    <row r="6513" spans="60:60" ht="36.75" customHeight="1" x14ac:dyDescent="0.25">
      <c r="BH6513" s="60"/>
    </row>
    <row r="6514" spans="60:60" ht="36.75" customHeight="1" x14ac:dyDescent="0.25">
      <c r="BH6514" s="60"/>
    </row>
    <row r="6515" spans="60:60" ht="36.75" customHeight="1" x14ac:dyDescent="0.25">
      <c r="BH6515" s="60"/>
    </row>
    <row r="6516" spans="60:60" ht="36.75" customHeight="1" x14ac:dyDescent="0.25">
      <c r="BH6516" s="60"/>
    </row>
    <row r="6517" spans="60:60" ht="36.75" customHeight="1" x14ac:dyDescent="0.25">
      <c r="BH6517" s="60"/>
    </row>
    <row r="6518" spans="60:60" ht="36.75" customHeight="1" x14ac:dyDescent="0.25">
      <c r="BH6518" s="60"/>
    </row>
    <row r="6519" spans="60:60" ht="36.75" customHeight="1" x14ac:dyDescent="0.25">
      <c r="BH6519" s="60"/>
    </row>
    <row r="6520" spans="60:60" ht="36.75" customHeight="1" x14ac:dyDescent="0.25">
      <c r="BH6520" s="60"/>
    </row>
    <row r="6521" spans="60:60" ht="36.75" customHeight="1" x14ac:dyDescent="0.25">
      <c r="BH6521" s="60"/>
    </row>
    <row r="6522" spans="60:60" ht="36.75" customHeight="1" x14ac:dyDescent="0.25">
      <c r="BH6522" s="60"/>
    </row>
    <row r="6523" spans="60:60" ht="36.75" customHeight="1" x14ac:dyDescent="0.25">
      <c r="BH6523" s="60"/>
    </row>
    <row r="6524" spans="60:60" ht="36.75" customHeight="1" x14ac:dyDescent="0.25">
      <c r="BH6524" s="60"/>
    </row>
    <row r="6525" spans="60:60" ht="36.75" customHeight="1" x14ac:dyDescent="0.25">
      <c r="BH6525" s="60"/>
    </row>
    <row r="6526" spans="60:60" ht="36.75" customHeight="1" x14ac:dyDescent="0.25">
      <c r="BH6526" s="60"/>
    </row>
    <row r="6527" spans="60:60" ht="36.75" customHeight="1" x14ac:dyDescent="0.25">
      <c r="BH6527" s="60"/>
    </row>
    <row r="6528" spans="60:60" ht="36.75" customHeight="1" x14ac:dyDescent="0.25">
      <c r="BH6528" s="60"/>
    </row>
    <row r="6529" spans="60:60" ht="36.75" customHeight="1" x14ac:dyDescent="0.25">
      <c r="BH6529" s="60"/>
    </row>
    <row r="6530" spans="60:60" ht="36.75" customHeight="1" x14ac:dyDescent="0.25">
      <c r="BH6530" s="60"/>
    </row>
    <row r="6531" spans="60:60" ht="36.75" customHeight="1" x14ac:dyDescent="0.25">
      <c r="BH6531" s="60"/>
    </row>
    <row r="6532" spans="60:60" ht="36.75" customHeight="1" x14ac:dyDescent="0.25">
      <c r="BH6532" s="60"/>
    </row>
    <row r="6533" spans="60:60" ht="36.75" customHeight="1" x14ac:dyDescent="0.25">
      <c r="BH6533" s="60"/>
    </row>
    <row r="6534" spans="60:60" ht="36.75" customHeight="1" x14ac:dyDescent="0.25">
      <c r="BH6534" s="60"/>
    </row>
    <row r="6535" spans="60:60" ht="36.75" customHeight="1" x14ac:dyDescent="0.25">
      <c r="BH6535" s="60"/>
    </row>
    <row r="6536" spans="60:60" ht="36.75" customHeight="1" x14ac:dyDescent="0.25">
      <c r="BH6536" s="60"/>
    </row>
    <row r="6537" spans="60:60" ht="36.75" customHeight="1" x14ac:dyDescent="0.25">
      <c r="BH6537" s="60"/>
    </row>
    <row r="6538" spans="60:60" ht="36.75" customHeight="1" x14ac:dyDescent="0.25">
      <c r="BH6538" s="60"/>
    </row>
    <row r="6539" spans="60:60" ht="36.75" customHeight="1" x14ac:dyDescent="0.25">
      <c r="BH6539" s="60"/>
    </row>
    <row r="6540" spans="60:60" ht="36.75" customHeight="1" x14ac:dyDescent="0.25">
      <c r="BH6540" s="60"/>
    </row>
    <row r="6541" spans="60:60" ht="36.75" customHeight="1" x14ac:dyDescent="0.25">
      <c r="BH6541" s="60"/>
    </row>
    <row r="6542" spans="60:60" ht="36.75" customHeight="1" x14ac:dyDescent="0.25">
      <c r="BH6542" s="60"/>
    </row>
    <row r="6543" spans="60:60" ht="36.75" customHeight="1" x14ac:dyDescent="0.25">
      <c r="BH6543" s="60"/>
    </row>
    <row r="6544" spans="60:60" ht="36.75" customHeight="1" x14ac:dyDescent="0.25">
      <c r="BH6544" s="60"/>
    </row>
    <row r="6545" spans="60:60" ht="36.75" customHeight="1" x14ac:dyDescent="0.25">
      <c r="BH6545" s="60"/>
    </row>
    <row r="6546" spans="60:60" ht="36.75" customHeight="1" x14ac:dyDescent="0.25">
      <c r="BH6546" s="60"/>
    </row>
    <row r="6547" spans="60:60" ht="36.75" customHeight="1" x14ac:dyDescent="0.25">
      <c r="BH6547" s="60"/>
    </row>
    <row r="6548" spans="60:60" ht="36.75" customHeight="1" x14ac:dyDescent="0.25">
      <c r="BH6548" s="60"/>
    </row>
    <row r="6549" spans="60:60" ht="36.75" customHeight="1" x14ac:dyDescent="0.25">
      <c r="BH6549" s="60"/>
    </row>
    <row r="6550" spans="60:60" ht="36.75" customHeight="1" x14ac:dyDescent="0.25">
      <c r="BH6550" s="60"/>
    </row>
    <row r="6551" spans="60:60" ht="36.75" customHeight="1" x14ac:dyDescent="0.25">
      <c r="BH6551" s="60"/>
    </row>
    <row r="6552" spans="60:60" ht="36.75" customHeight="1" x14ac:dyDescent="0.25">
      <c r="BH6552" s="60"/>
    </row>
    <row r="6553" spans="60:60" ht="36.75" customHeight="1" x14ac:dyDescent="0.25">
      <c r="BH6553" s="60"/>
    </row>
    <row r="6554" spans="60:60" ht="36.75" customHeight="1" x14ac:dyDescent="0.25">
      <c r="BH6554" s="60"/>
    </row>
    <row r="6555" spans="60:60" ht="36.75" customHeight="1" x14ac:dyDescent="0.25">
      <c r="BH6555" s="60"/>
    </row>
    <row r="6556" spans="60:60" ht="36.75" customHeight="1" x14ac:dyDescent="0.25">
      <c r="BH6556" s="60"/>
    </row>
    <row r="6557" spans="60:60" ht="36.75" customHeight="1" x14ac:dyDescent="0.25">
      <c r="BH6557" s="60"/>
    </row>
    <row r="6558" spans="60:60" ht="36.75" customHeight="1" x14ac:dyDescent="0.25">
      <c r="BH6558" s="60"/>
    </row>
    <row r="6559" spans="60:60" ht="36.75" customHeight="1" x14ac:dyDescent="0.25">
      <c r="BH6559" s="60"/>
    </row>
    <row r="6560" spans="60:60" ht="36.75" customHeight="1" x14ac:dyDescent="0.25">
      <c r="BH6560" s="60"/>
    </row>
    <row r="6561" spans="60:60" ht="36.75" customHeight="1" x14ac:dyDescent="0.25">
      <c r="BH6561" s="60"/>
    </row>
    <row r="6562" spans="60:60" ht="36.75" customHeight="1" x14ac:dyDescent="0.25">
      <c r="BH6562" s="60"/>
    </row>
    <row r="6563" spans="60:60" ht="36.75" customHeight="1" x14ac:dyDescent="0.25">
      <c r="BH6563" s="60"/>
    </row>
    <row r="6564" spans="60:60" ht="36.75" customHeight="1" x14ac:dyDescent="0.25">
      <c r="BH6564" s="60"/>
    </row>
    <row r="6565" spans="60:60" ht="36.75" customHeight="1" x14ac:dyDescent="0.25">
      <c r="BH6565" s="60"/>
    </row>
    <row r="6566" spans="60:60" ht="36.75" customHeight="1" x14ac:dyDescent="0.25">
      <c r="BH6566" s="60"/>
    </row>
    <row r="6567" spans="60:60" ht="36.75" customHeight="1" x14ac:dyDescent="0.25">
      <c r="BH6567" s="60"/>
    </row>
    <row r="6568" spans="60:60" ht="36.75" customHeight="1" x14ac:dyDescent="0.25">
      <c r="BH6568" s="60"/>
    </row>
    <row r="6569" spans="60:60" ht="36.75" customHeight="1" x14ac:dyDescent="0.25">
      <c r="BH6569" s="60"/>
    </row>
    <row r="6570" spans="60:60" ht="36.75" customHeight="1" x14ac:dyDescent="0.25">
      <c r="BH6570" s="60"/>
    </row>
    <row r="6571" spans="60:60" ht="36.75" customHeight="1" x14ac:dyDescent="0.25">
      <c r="BH6571" s="60"/>
    </row>
    <row r="6572" spans="60:60" ht="36.75" customHeight="1" x14ac:dyDescent="0.25">
      <c r="BH6572" s="60"/>
    </row>
    <row r="6573" spans="60:60" ht="36.75" customHeight="1" x14ac:dyDescent="0.25">
      <c r="BH6573" s="60"/>
    </row>
    <row r="6574" spans="60:60" ht="36.75" customHeight="1" x14ac:dyDescent="0.25">
      <c r="BH6574" s="60"/>
    </row>
    <row r="6575" spans="60:60" ht="36.75" customHeight="1" x14ac:dyDescent="0.25">
      <c r="BH6575" s="60"/>
    </row>
    <row r="6576" spans="60:60" ht="36.75" customHeight="1" x14ac:dyDescent="0.25">
      <c r="BH6576" s="60"/>
    </row>
    <row r="6577" spans="60:60" ht="36.75" customHeight="1" x14ac:dyDescent="0.25">
      <c r="BH6577" s="60"/>
    </row>
    <row r="6578" spans="60:60" ht="36.75" customHeight="1" x14ac:dyDescent="0.25">
      <c r="BH6578" s="60"/>
    </row>
    <row r="6579" spans="60:60" ht="36.75" customHeight="1" x14ac:dyDescent="0.25">
      <c r="BH6579" s="60"/>
    </row>
    <row r="6580" spans="60:60" ht="36.75" customHeight="1" x14ac:dyDescent="0.25">
      <c r="BH6580" s="60"/>
    </row>
    <row r="6581" spans="60:60" ht="36.75" customHeight="1" x14ac:dyDescent="0.25">
      <c r="BH6581" s="60"/>
    </row>
    <row r="6582" spans="60:60" ht="36.75" customHeight="1" x14ac:dyDescent="0.25">
      <c r="BH6582" s="60"/>
    </row>
    <row r="6583" spans="60:60" ht="36.75" customHeight="1" x14ac:dyDescent="0.25">
      <c r="BH6583" s="60"/>
    </row>
    <row r="6584" spans="60:60" ht="36.75" customHeight="1" x14ac:dyDescent="0.25">
      <c r="BH6584" s="60"/>
    </row>
    <row r="6585" spans="60:60" ht="36.75" customHeight="1" x14ac:dyDescent="0.25">
      <c r="BH6585" s="60"/>
    </row>
    <row r="6586" spans="60:60" ht="36.75" customHeight="1" x14ac:dyDescent="0.25">
      <c r="BH6586" s="60"/>
    </row>
    <row r="6587" spans="60:60" ht="36.75" customHeight="1" x14ac:dyDescent="0.25">
      <c r="BH6587" s="60"/>
    </row>
    <row r="6588" spans="60:60" ht="36.75" customHeight="1" x14ac:dyDescent="0.25">
      <c r="BH6588" s="60"/>
    </row>
    <row r="6589" spans="60:60" ht="36.75" customHeight="1" x14ac:dyDescent="0.25">
      <c r="BH6589" s="60"/>
    </row>
    <row r="6590" spans="60:60" ht="36.75" customHeight="1" x14ac:dyDescent="0.25">
      <c r="BH6590" s="60"/>
    </row>
    <row r="6591" spans="60:60" ht="36.75" customHeight="1" x14ac:dyDescent="0.25">
      <c r="BH6591" s="60"/>
    </row>
    <row r="6592" spans="60:60" ht="36.75" customHeight="1" x14ac:dyDescent="0.25">
      <c r="BH6592" s="60"/>
    </row>
    <row r="6593" spans="60:60" ht="36.75" customHeight="1" x14ac:dyDescent="0.25">
      <c r="BH6593" s="60"/>
    </row>
    <row r="6594" spans="60:60" ht="36.75" customHeight="1" x14ac:dyDescent="0.25">
      <c r="BH6594" s="60"/>
    </row>
    <row r="6595" spans="60:60" ht="36.75" customHeight="1" x14ac:dyDescent="0.25">
      <c r="BH6595" s="60"/>
    </row>
    <row r="6596" spans="60:60" ht="36.75" customHeight="1" x14ac:dyDescent="0.25">
      <c r="BH6596" s="60"/>
    </row>
    <row r="6597" spans="60:60" ht="36.75" customHeight="1" x14ac:dyDescent="0.25">
      <c r="BH6597" s="60"/>
    </row>
    <row r="6598" spans="60:60" ht="36.75" customHeight="1" x14ac:dyDescent="0.25">
      <c r="BH6598" s="60"/>
    </row>
    <row r="6599" spans="60:60" ht="36.75" customHeight="1" x14ac:dyDescent="0.25">
      <c r="BH6599" s="60"/>
    </row>
    <row r="6600" spans="60:60" ht="36.75" customHeight="1" x14ac:dyDescent="0.25">
      <c r="BH6600" s="60"/>
    </row>
    <row r="6601" spans="60:60" ht="36.75" customHeight="1" x14ac:dyDescent="0.25">
      <c r="BH6601" s="60"/>
    </row>
    <row r="6602" spans="60:60" ht="36.75" customHeight="1" x14ac:dyDescent="0.25">
      <c r="BH6602" s="60"/>
    </row>
    <row r="6603" spans="60:60" ht="36.75" customHeight="1" x14ac:dyDescent="0.25">
      <c r="BH6603" s="60"/>
    </row>
    <row r="6604" spans="60:60" ht="36.75" customHeight="1" x14ac:dyDescent="0.25">
      <c r="BH6604" s="60"/>
    </row>
    <row r="6605" spans="60:60" ht="36.75" customHeight="1" x14ac:dyDescent="0.25">
      <c r="BH6605" s="60"/>
    </row>
    <row r="6606" spans="60:60" ht="36.75" customHeight="1" x14ac:dyDescent="0.25">
      <c r="BH6606" s="60"/>
    </row>
    <row r="6607" spans="60:60" ht="36.75" customHeight="1" x14ac:dyDescent="0.25">
      <c r="BH6607" s="60"/>
    </row>
    <row r="6608" spans="60:60" ht="36.75" customHeight="1" x14ac:dyDescent="0.25">
      <c r="BH6608" s="60"/>
    </row>
    <row r="6609" spans="60:60" ht="36.75" customHeight="1" x14ac:dyDescent="0.25">
      <c r="BH6609" s="60"/>
    </row>
    <row r="6610" spans="60:60" ht="36.75" customHeight="1" x14ac:dyDescent="0.25">
      <c r="BH6610" s="60"/>
    </row>
    <row r="6611" spans="60:60" ht="36.75" customHeight="1" x14ac:dyDescent="0.25">
      <c r="BH6611" s="60"/>
    </row>
    <row r="6612" spans="60:60" ht="36.75" customHeight="1" x14ac:dyDescent="0.25">
      <c r="BH6612" s="60"/>
    </row>
    <row r="6613" spans="60:60" ht="36.75" customHeight="1" x14ac:dyDescent="0.25">
      <c r="BH6613" s="60"/>
    </row>
    <row r="6614" spans="60:60" ht="36.75" customHeight="1" x14ac:dyDescent="0.25">
      <c r="BH6614" s="60"/>
    </row>
    <row r="6615" spans="60:60" ht="36.75" customHeight="1" x14ac:dyDescent="0.25">
      <c r="BH6615" s="60"/>
    </row>
    <row r="6616" spans="60:60" ht="36.75" customHeight="1" x14ac:dyDescent="0.25">
      <c r="BH6616" s="60"/>
    </row>
    <row r="6617" spans="60:60" ht="36.75" customHeight="1" x14ac:dyDescent="0.25">
      <c r="BH6617" s="60"/>
    </row>
    <row r="6618" spans="60:60" ht="36.75" customHeight="1" x14ac:dyDescent="0.25">
      <c r="BH6618" s="60"/>
    </row>
    <row r="6619" spans="60:60" ht="36.75" customHeight="1" x14ac:dyDescent="0.25">
      <c r="BH6619" s="60"/>
    </row>
    <row r="6620" spans="60:60" ht="36.75" customHeight="1" x14ac:dyDescent="0.25">
      <c r="BH6620" s="60"/>
    </row>
    <row r="6621" spans="60:60" ht="36.75" customHeight="1" x14ac:dyDescent="0.25">
      <c r="BH6621" s="60"/>
    </row>
    <row r="6622" spans="60:60" ht="36.75" customHeight="1" x14ac:dyDescent="0.25">
      <c r="BH6622" s="60"/>
    </row>
    <row r="6623" spans="60:60" ht="36.75" customHeight="1" x14ac:dyDescent="0.25">
      <c r="BH6623" s="60"/>
    </row>
    <row r="6624" spans="60:60" ht="36.75" customHeight="1" x14ac:dyDescent="0.25">
      <c r="BH6624" s="60"/>
    </row>
    <row r="6625" spans="60:60" ht="36.75" customHeight="1" x14ac:dyDescent="0.25">
      <c r="BH6625" s="60"/>
    </row>
    <row r="6626" spans="60:60" ht="36.75" customHeight="1" x14ac:dyDescent="0.25">
      <c r="BH6626" s="60"/>
    </row>
    <row r="6627" spans="60:60" ht="36.75" customHeight="1" x14ac:dyDescent="0.25">
      <c r="BH6627" s="60"/>
    </row>
    <row r="6628" spans="60:60" ht="36.75" customHeight="1" x14ac:dyDescent="0.25">
      <c r="BH6628" s="60"/>
    </row>
    <row r="6629" spans="60:60" ht="36.75" customHeight="1" x14ac:dyDescent="0.25">
      <c r="BH6629" s="60"/>
    </row>
    <row r="6630" spans="60:60" ht="36.75" customHeight="1" x14ac:dyDescent="0.25">
      <c r="BH6630" s="60"/>
    </row>
    <row r="6631" spans="60:60" ht="36.75" customHeight="1" x14ac:dyDescent="0.25">
      <c r="BH6631" s="60"/>
    </row>
    <row r="6632" spans="60:60" ht="36.75" customHeight="1" x14ac:dyDescent="0.25">
      <c r="BH6632" s="60"/>
    </row>
    <row r="6633" spans="60:60" ht="36.75" customHeight="1" x14ac:dyDescent="0.25">
      <c r="BH6633" s="60"/>
    </row>
    <row r="6634" spans="60:60" ht="36.75" customHeight="1" x14ac:dyDescent="0.25">
      <c r="BH6634" s="60"/>
    </row>
    <row r="6635" spans="60:60" ht="36.75" customHeight="1" x14ac:dyDescent="0.25">
      <c r="BH6635" s="60"/>
    </row>
    <row r="6636" spans="60:60" ht="36.75" customHeight="1" x14ac:dyDescent="0.25">
      <c r="BH6636" s="60"/>
    </row>
    <row r="6637" spans="60:60" ht="36.75" customHeight="1" x14ac:dyDescent="0.25">
      <c r="BH6637" s="60"/>
    </row>
    <row r="6638" spans="60:60" ht="36.75" customHeight="1" x14ac:dyDescent="0.25">
      <c r="BH6638" s="60"/>
    </row>
    <row r="6639" spans="60:60" ht="36.75" customHeight="1" x14ac:dyDescent="0.25">
      <c r="BH6639" s="60"/>
    </row>
    <row r="6640" spans="60:60" ht="36.75" customHeight="1" x14ac:dyDescent="0.25">
      <c r="BH6640" s="60"/>
    </row>
    <row r="6641" spans="60:60" ht="36.75" customHeight="1" x14ac:dyDescent="0.25">
      <c r="BH6641" s="60"/>
    </row>
    <row r="6642" spans="60:60" ht="36.75" customHeight="1" x14ac:dyDescent="0.25">
      <c r="BH6642" s="60"/>
    </row>
    <row r="6643" spans="60:60" ht="36.75" customHeight="1" x14ac:dyDescent="0.25">
      <c r="BH6643" s="60"/>
    </row>
    <row r="6644" spans="60:60" ht="36.75" customHeight="1" x14ac:dyDescent="0.25">
      <c r="BH6644" s="60"/>
    </row>
    <row r="6645" spans="60:60" ht="36.75" customHeight="1" x14ac:dyDescent="0.25">
      <c r="BH6645" s="60"/>
    </row>
    <row r="6646" spans="60:60" ht="36.75" customHeight="1" x14ac:dyDescent="0.25">
      <c r="BH6646" s="60"/>
    </row>
    <row r="6647" spans="60:60" ht="36.75" customHeight="1" x14ac:dyDescent="0.25">
      <c r="BH6647" s="60"/>
    </row>
    <row r="6648" spans="60:60" ht="36.75" customHeight="1" x14ac:dyDescent="0.25">
      <c r="BH6648" s="60"/>
    </row>
    <row r="6649" spans="60:60" ht="36.75" customHeight="1" x14ac:dyDescent="0.25">
      <c r="BH6649" s="60"/>
    </row>
    <row r="6650" spans="60:60" ht="36.75" customHeight="1" x14ac:dyDescent="0.25">
      <c r="BH6650" s="60"/>
    </row>
    <row r="6651" spans="60:60" ht="36.75" customHeight="1" x14ac:dyDescent="0.25">
      <c r="BH6651" s="60"/>
    </row>
    <row r="6652" spans="60:60" ht="36.75" customHeight="1" x14ac:dyDescent="0.25">
      <c r="BH6652" s="60"/>
    </row>
    <row r="6653" spans="60:60" ht="36.75" customHeight="1" x14ac:dyDescent="0.25">
      <c r="BH6653" s="60"/>
    </row>
    <row r="6654" spans="60:60" ht="36.75" customHeight="1" x14ac:dyDescent="0.25">
      <c r="BH6654" s="60"/>
    </row>
    <row r="6655" spans="60:60" ht="36.75" customHeight="1" x14ac:dyDescent="0.25">
      <c r="BH6655" s="60"/>
    </row>
    <row r="6656" spans="60:60" ht="36.75" customHeight="1" x14ac:dyDescent="0.25">
      <c r="BH6656" s="60"/>
    </row>
    <row r="6657" spans="60:60" ht="36.75" customHeight="1" x14ac:dyDescent="0.25">
      <c r="BH6657" s="60"/>
    </row>
    <row r="6658" spans="60:60" ht="36.75" customHeight="1" x14ac:dyDescent="0.25">
      <c r="BH6658" s="60"/>
    </row>
    <row r="6659" spans="60:60" ht="36.75" customHeight="1" x14ac:dyDescent="0.25">
      <c r="BH6659" s="60"/>
    </row>
    <row r="6660" spans="60:60" ht="36.75" customHeight="1" x14ac:dyDescent="0.25">
      <c r="BH6660" s="60"/>
    </row>
    <row r="6661" spans="60:60" ht="36.75" customHeight="1" x14ac:dyDescent="0.25">
      <c r="BH6661" s="60"/>
    </row>
    <row r="6662" spans="60:60" ht="36.75" customHeight="1" x14ac:dyDescent="0.25">
      <c r="BH6662" s="60"/>
    </row>
    <row r="6663" spans="60:60" ht="36.75" customHeight="1" x14ac:dyDescent="0.25">
      <c r="BH6663" s="60"/>
    </row>
    <row r="6664" spans="60:60" ht="36.75" customHeight="1" x14ac:dyDescent="0.25">
      <c r="BH6664" s="60"/>
    </row>
    <row r="6665" spans="60:60" ht="36.75" customHeight="1" x14ac:dyDescent="0.25">
      <c r="BH6665" s="60"/>
    </row>
    <row r="6666" spans="60:60" ht="36.75" customHeight="1" x14ac:dyDescent="0.25">
      <c r="BH6666" s="60"/>
    </row>
    <row r="6667" spans="60:60" ht="36.75" customHeight="1" x14ac:dyDescent="0.25">
      <c r="BH6667" s="60"/>
    </row>
    <row r="6668" spans="60:60" ht="36.75" customHeight="1" x14ac:dyDescent="0.25">
      <c r="BH6668" s="60"/>
    </row>
    <row r="6669" spans="60:60" ht="36.75" customHeight="1" x14ac:dyDescent="0.25">
      <c r="BH6669" s="60"/>
    </row>
    <row r="6670" spans="60:60" ht="36.75" customHeight="1" x14ac:dyDescent="0.25">
      <c r="BH6670" s="60"/>
    </row>
    <row r="6671" spans="60:60" ht="36.75" customHeight="1" x14ac:dyDescent="0.25">
      <c r="BH6671" s="60"/>
    </row>
    <row r="6672" spans="60:60" ht="36.75" customHeight="1" x14ac:dyDescent="0.25">
      <c r="BH6672" s="60"/>
    </row>
    <row r="6673" spans="60:60" ht="36.75" customHeight="1" x14ac:dyDescent="0.25">
      <c r="BH6673" s="60"/>
    </row>
    <row r="6674" spans="60:60" ht="36.75" customHeight="1" x14ac:dyDescent="0.25">
      <c r="BH6674" s="60"/>
    </row>
    <row r="6675" spans="60:60" ht="36.75" customHeight="1" x14ac:dyDescent="0.25">
      <c r="BH6675" s="60"/>
    </row>
    <row r="6676" spans="60:60" ht="36.75" customHeight="1" x14ac:dyDescent="0.25">
      <c r="BH6676" s="60"/>
    </row>
    <row r="6677" spans="60:60" ht="36.75" customHeight="1" x14ac:dyDescent="0.25">
      <c r="BH6677" s="60"/>
    </row>
    <row r="6678" spans="60:60" ht="36.75" customHeight="1" x14ac:dyDescent="0.25">
      <c r="BH6678" s="60"/>
    </row>
    <row r="6679" spans="60:60" ht="36.75" customHeight="1" x14ac:dyDescent="0.25">
      <c r="BH6679" s="60"/>
    </row>
    <row r="6680" spans="60:60" ht="36.75" customHeight="1" x14ac:dyDescent="0.25">
      <c r="BH6680" s="60"/>
    </row>
    <row r="6681" spans="60:60" ht="36.75" customHeight="1" x14ac:dyDescent="0.25">
      <c r="BH6681" s="60"/>
    </row>
    <row r="6682" spans="60:60" ht="36.75" customHeight="1" x14ac:dyDescent="0.25">
      <c r="BH6682" s="60"/>
    </row>
    <row r="6683" spans="60:60" ht="36.75" customHeight="1" x14ac:dyDescent="0.25">
      <c r="BH6683" s="60"/>
    </row>
    <row r="6684" spans="60:60" ht="36.75" customHeight="1" x14ac:dyDescent="0.25">
      <c r="BH6684" s="60"/>
    </row>
    <row r="6685" spans="60:60" ht="36.75" customHeight="1" x14ac:dyDescent="0.25">
      <c r="BH6685" s="60"/>
    </row>
    <row r="6686" spans="60:60" ht="36.75" customHeight="1" x14ac:dyDescent="0.25">
      <c r="BH6686" s="60"/>
    </row>
    <row r="6687" spans="60:60" ht="36.75" customHeight="1" x14ac:dyDescent="0.25">
      <c r="BH6687" s="60"/>
    </row>
    <row r="6688" spans="60:60" ht="36.75" customHeight="1" x14ac:dyDescent="0.25">
      <c r="BH6688" s="60"/>
    </row>
    <row r="6689" spans="60:60" ht="36.75" customHeight="1" x14ac:dyDescent="0.25">
      <c r="BH6689" s="60"/>
    </row>
    <row r="6690" spans="60:60" ht="36.75" customHeight="1" x14ac:dyDescent="0.25">
      <c r="BH6690" s="60"/>
    </row>
    <row r="6691" spans="60:60" ht="36.75" customHeight="1" x14ac:dyDescent="0.25">
      <c r="BH6691" s="60"/>
    </row>
    <row r="6692" spans="60:60" ht="36.75" customHeight="1" x14ac:dyDescent="0.25">
      <c r="BH6692" s="60"/>
    </row>
    <row r="6693" spans="60:60" ht="36.75" customHeight="1" x14ac:dyDescent="0.25">
      <c r="BH6693" s="60"/>
    </row>
    <row r="6694" spans="60:60" ht="36.75" customHeight="1" x14ac:dyDescent="0.25">
      <c r="BH6694" s="60"/>
    </row>
    <row r="6695" spans="60:60" ht="36.75" customHeight="1" x14ac:dyDescent="0.25">
      <c r="BH6695" s="60"/>
    </row>
    <row r="6696" spans="60:60" ht="36.75" customHeight="1" x14ac:dyDescent="0.25">
      <c r="BH6696" s="60"/>
    </row>
    <row r="6697" spans="60:60" ht="36.75" customHeight="1" x14ac:dyDescent="0.25">
      <c r="BH6697" s="60"/>
    </row>
    <row r="6698" spans="60:60" ht="36.75" customHeight="1" x14ac:dyDescent="0.25">
      <c r="BH6698" s="60"/>
    </row>
    <row r="6699" spans="60:60" ht="36.75" customHeight="1" x14ac:dyDescent="0.25">
      <c r="BH6699" s="60"/>
    </row>
    <row r="6700" spans="60:60" ht="36.75" customHeight="1" x14ac:dyDescent="0.25">
      <c r="BH6700" s="60"/>
    </row>
    <row r="6701" spans="60:60" ht="36.75" customHeight="1" x14ac:dyDescent="0.25">
      <c r="BH6701" s="60"/>
    </row>
    <row r="6702" spans="60:60" ht="36.75" customHeight="1" x14ac:dyDescent="0.25">
      <c r="BH6702" s="60"/>
    </row>
    <row r="6703" spans="60:60" ht="36.75" customHeight="1" x14ac:dyDescent="0.25">
      <c r="BH6703" s="60"/>
    </row>
    <row r="6704" spans="60:60" ht="36.75" customHeight="1" x14ac:dyDescent="0.25">
      <c r="BH6704" s="60"/>
    </row>
    <row r="6705" spans="60:60" ht="36.75" customHeight="1" x14ac:dyDescent="0.25">
      <c r="BH6705" s="60"/>
    </row>
    <row r="6706" spans="60:60" ht="36.75" customHeight="1" x14ac:dyDescent="0.25">
      <c r="BH6706" s="60"/>
    </row>
    <row r="6707" spans="60:60" ht="36.75" customHeight="1" x14ac:dyDescent="0.25">
      <c r="BH6707" s="60"/>
    </row>
    <row r="6708" spans="60:60" ht="36.75" customHeight="1" x14ac:dyDescent="0.25">
      <c r="BH6708" s="60"/>
    </row>
    <row r="6709" spans="60:60" ht="36.75" customHeight="1" x14ac:dyDescent="0.25">
      <c r="BH6709" s="60"/>
    </row>
    <row r="6710" spans="60:60" ht="36.75" customHeight="1" x14ac:dyDescent="0.25">
      <c r="BH6710" s="60"/>
    </row>
    <row r="6711" spans="60:60" ht="36.75" customHeight="1" x14ac:dyDescent="0.25">
      <c r="BH6711" s="60"/>
    </row>
    <row r="6712" spans="60:60" ht="36.75" customHeight="1" x14ac:dyDescent="0.25">
      <c r="BH6712" s="60"/>
    </row>
    <row r="6713" spans="60:60" ht="36.75" customHeight="1" x14ac:dyDescent="0.25">
      <c r="BH6713" s="60"/>
    </row>
    <row r="6714" spans="60:60" ht="36.75" customHeight="1" x14ac:dyDescent="0.25">
      <c r="BH6714" s="60"/>
    </row>
    <row r="6715" spans="60:60" ht="36.75" customHeight="1" x14ac:dyDescent="0.25">
      <c r="BH6715" s="60"/>
    </row>
    <row r="6716" spans="60:60" ht="36.75" customHeight="1" x14ac:dyDescent="0.25">
      <c r="BH6716" s="60"/>
    </row>
    <row r="6717" spans="60:60" ht="36.75" customHeight="1" x14ac:dyDescent="0.25">
      <c r="BH6717" s="60"/>
    </row>
    <row r="6718" spans="60:60" ht="36.75" customHeight="1" x14ac:dyDescent="0.25">
      <c r="BH6718" s="60"/>
    </row>
    <row r="6719" spans="60:60" ht="36.75" customHeight="1" x14ac:dyDescent="0.25">
      <c r="BH6719" s="60"/>
    </row>
    <row r="6720" spans="60:60" ht="36.75" customHeight="1" x14ac:dyDescent="0.25">
      <c r="BH6720" s="60"/>
    </row>
    <row r="6721" spans="60:60" ht="36.75" customHeight="1" x14ac:dyDescent="0.25">
      <c r="BH6721" s="60"/>
    </row>
    <row r="6722" spans="60:60" ht="36.75" customHeight="1" x14ac:dyDescent="0.25">
      <c r="BH6722" s="60"/>
    </row>
    <row r="6723" spans="60:60" ht="36.75" customHeight="1" x14ac:dyDescent="0.25">
      <c r="BH6723" s="60"/>
    </row>
    <row r="6724" spans="60:60" ht="36.75" customHeight="1" x14ac:dyDescent="0.25">
      <c r="BH6724" s="60"/>
    </row>
    <row r="6725" spans="60:60" ht="36.75" customHeight="1" x14ac:dyDescent="0.25">
      <c r="BH6725" s="60"/>
    </row>
    <row r="6726" spans="60:60" ht="36.75" customHeight="1" x14ac:dyDescent="0.25">
      <c r="BH6726" s="60"/>
    </row>
    <row r="6727" spans="60:60" ht="36.75" customHeight="1" x14ac:dyDescent="0.25">
      <c r="BH6727" s="60"/>
    </row>
    <row r="6728" spans="60:60" ht="36.75" customHeight="1" x14ac:dyDescent="0.25">
      <c r="BH6728" s="60"/>
    </row>
    <row r="6729" spans="60:60" ht="36.75" customHeight="1" x14ac:dyDescent="0.25">
      <c r="BH6729" s="60"/>
    </row>
    <row r="6730" spans="60:60" ht="36.75" customHeight="1" x14ac:dyDescent="0.25">
      <c r="BH6730" s="60"/>
    </row>
    <row r="6731" spans="60:60" ht="36.75" customHeight="1" x14ac:dyDescent="0.25">
      <c r="BH6731" s="60"/>
    </row>
    <row r="6732" spans="60:60" ht="36.75" customHeight="1" x14ac:dyDescent="0.25">
      <c r="BH6732" s="60"/>
    </row>
    <row r="6733" spans="60:60" ht="36.75" customHeight="1" x14ac:dyDescent="0.25">
      <c r="BH6733" s="60"/>
    </row>
    <row r="6734" spans="60:60" ht="36.75" customHeight="1" x14ac:dyDescent="0.25">
      <c r="BH6734" s="60"/>
    </row>
    <row r="6735" spans="60:60" ht="36.75" customHeight="1" x14ac:dyDescent="0.25">
      <c r="BH6735" s="60"/>
    </row>
    <row r="6736" spans="60:60" ht="36.75" customHeight="1" x14ac:dyDescent="0.25">
      <c r="BH6736" s="60"/>
    </row>
    <row r="6737" spans="60:60" ht="36.75" customHeight="1" x14ac:dyDescent="0.25">
      <c r="BH6737" s="60"/>
    </row>
    <row r="6738" spans="60:60" ht="36.75" customHeight="1" x14ac:dyDescent="0.25">
      <c r="BH6738" s="60"/>
    </row>
    <row r="6739" spans="60:60" ht="36.75" customHeight="1" x14ac:dyDescent="0.25">
      <c r="BH6739" s="60"/>
    </row>
    <row r="6740" spans="60:60" ht="36.75" customHeight="1" x14ac:dyDescent="0.25">
      <c r="BH6740" s="60"/>
    </row>
    <row r="6741" spans="60:60" ht="36.75" customHeight="1" x14ac:dyDescent="0.25">
      <c r="BH6741" s="60"/>
    </row>
    <row r="6742" spans="60:60" ht="36.75" customHeight="1" x14ac:dyDescent="0.25">
      <c r="BH6742" s="60"/>
    </row>
    <row r="6743" spans="60:60" ht="36.75" customHeight="1" x14ac:dyDescent="0.25">
      <c r="BH6743" s="60"/>
    </row>
    <row r="6744" spans="60:60" ht="36.75" customHeight="1" x14ac:dyDescent="0.25">
      <c r="BH6744" s="60"/>
    </row>
    <row r="6745" spans="60:60" ht="36.75" customHeight="1" x14ac:dyDescent="0.25">
      <c r="BH6745" s="60"/>
    </row>
    <row r="6746" spans="60:60" ht="36.75" customHeight="1" x14ac:dyDescent="0.25">
      <c r="BH6746" s="60"/>
    </row>
    <row r="6747" spans="60:60" ht="36.75" customHeight="1" x14ac:dyDescent="0.25">
      <c r="BH6747" s="60"/>
    </row>
    <row r="6748" spans="60:60" ht="36.75" customHeight="1" x14ac:dyDescent="0.25">
      <c r="BH6748" s="60"/>
    </row>
    <row r="6749" spans="60:60" ht="36.75" customHeight="1" x14ac:dyDescent="0.25">
      <c r="BH6749" s="60"/>
    </row>
    <row r="6750" spans="60:60" ht="36.75" customHeight="1" x14ac:dyDescent="0.25">
      <c r="BH6750" s="60"/>
    </row>
    <row r="6751" spans="60:60" ht="36.75" customHeight="1" x14ac:dyDescent="0.25">
      <c r="BH6751" s="60"/>
    </row>
    <row r="6752" spans="60:60" ht="36.75" customHeight="1" x14ac:dyDescent="0.25">
      <c r="BH6752" s="60"/>
    </row>
    <row r="6753" spans="60:60" ht="36.75" customHeight="1" x14ac:dyDescent="0.25">
      <c r="BH6753" s="60"/>
    </row>
    <row r="6754" spans="60:60" ht="36.75" customHeight="1" x14ac:dyDescent="0.25">
      <c r="BH6754" s="60"/>
    </row>
    <row r="6755" spans="60:60" ht="36.75" customHeight="1" x14ac:dyDescent="0.25">
      <c r="BH6755" s="60"/>
    </row>
    <row r="6756" spans="60:60" ht="36.75" customHeight="1" x14ac:dyDescent="0.25">
      <c r="BH6756" s="60"/>
    </row>
    <row r="6757" spans="60:60" ht="36.75" customHeight="1" x14ac:dyDescent="0.25">
      <c r="BH6757" s="60"/>
    </row>
    <row r="6758" spans="60:60" ht="36.75" customHeight="1" x14ac:dyDescent="0.25">
      <c r="BH6758" s="60"/>
    </row>
    <row r="6759" spans="60:60" ht="36.75" customHeight="1" x14ac:dyDescent="0.25">
      <c r="BH6759" s="60"/>
    </row>
    <row r="6760" spans="60:60" ht="36.75" customHeight="1" x14ac:dyDescent="0.25">
      <c r="BH6760" s="60"/>
    </row>
    <row r="6761" spans="60:60" ht="36.75" customHeight="1" x14ac:dyDescent="0.25">
      <c r="BH6761" s="60"/>
    </row>
    <row r="6762" spans="60:60" ht="36.75" customHeight="1" x14ac:dyDescent="0.25">
      <c r="BH6762" s="60"/>
    </row>
    <row r="6763" spans="60:60" ht="36.75" customHeight="1" x14ac:dyDescent="0.25">
      <c r="BH6763" s="60"/>
    </row>
    <row r="6764" spans="60:60" ht="36.75" customHeight="1" x14ac:dyDescent="0.25">
      <c r="BH6764" s="60"/>
    </row>
    <row r="6765" spans="60:60" ht="36.75" customHeight="1" x14ac:dyDescent="0.25">
      <c r="BH6765" s="60"/>
    </row>
    <row r="6766" spans="60:60" ht="36.75" customHeight="1" x14ac:dyDescent="0.25">
      <c r="BH6766" s="60"/>
    </row>
    <row r="6767" spans="60:60" ht="36.75" customHeight="1" x14ac:dyDescent="0.25">
      <c r="BH6767" s="60"/>
    </row>
    <row r="6768" spans="60:60" ht="36.75" customHeight="1" x14ac:dyDescent="0.25">
      <c r="BH6768" s="60"/>
    </row>
    <row r="6769" spans="60:60" ht="36.75" customHeight="1" x14ac:dyDescent="0.25">
      <c r="BH6769" s="60"/>
    </row>
    <row r="6770" spans="60:60" ht="36.75" customHeight="1" x14ac:dyDescent="0.25">
      <c r="BH6770" s="60"/>
    </row>
    <row r="6771" spans="60:60" ht="36.75" customHeight="1" x14ac:dyDescent="0.25">
      <c r="BH6771" s="60"/>
    </row>
    <row r="6772" spans="60:60" ht="36.75" customHeight="1" x14ac:dyDescent="0.25">
      <c r="BH6772" s="60"/>
    </row>
    <row r="6773" spans="60:60" ht="36.75" customHeight="1" x14ac:dyDescent="0.25">
      <c r="BH6773" s="60"/>
    </row>
    <row r="6774" spans="60:60" ht="36.75" customHeight="1" x14ac:dyDescent="0.25">
      <c r="BH6774" s="60"/>
    </row>
    <row r="6775" spans="60:60" ht="36.75" customHeight="1" x14ac:dyDescent="0.25">
      <c r="BH6775" s="60"/>
    </row>
    <row r="6776" spans="60:60" ht="36.75" customHeight="1" x14ac:dyDescent="0.25">
      <c r="BH6776" s="60"/>
    </row>
    <row r="6777" spans="60:60" ht="36.75" customHeight="1" x14ac:dyDescent="0.25">
      <c r="BH6777" s="60"/>
    </row>
    <row r="6778" spans="60:60" ht="36.75" customHeight="1" x14ac:dyDescent="0.25">
      <c r="BH6778" s="60"/>
    </row>
    <row r="6779" spans="60:60" ht="36.75" customHeight="1" x14ac:dyDescent="0.25">
      <c r="BH6779" s="60"/>
    </row>
    <row r="6780" spans="60:60" ht="36.75" customHeight="1" x14ac:dyDescent="0.25">
      <c r="BH6780" s="60"/>
    </row>
    <row r="6781" spans="60:60" ht="36.75" customHeight="1" x14ac:dyDescent="0.25">
      <c r="BH6781" s="60"/>
    </row>
    <row r="6782" spans="60:60" ht="36.75" customHeight="1" x14ac:dyDescent="0.25">
      <c r="BH6782" s="60"/>
    </row>
    <row r="6783" spans="60:60" ht="36.75" customHeight="1" x14ac:dyDescent="0.25">
      <c r="BH6783" s="60"/>
    </row>
    <row r="6784" spans="60:60" ht="36.75" customHeight="1" x14ac:dyDescent="0.25">
      <c r="BH6784" s="60"/>
    </row>
    <row r="6785" spans="60:60" ht="36.75" customHeight="1" x14ac:dyDescent="0.25">
      <c r="BH6785" s="60"/>
    </row>
    <row r="6786" spans="60:60" ht="36.75" customHeight="1" x14ac:dyDescent="0.25">
      <c r="BH6786" s="60"/>
    </row>
    <row r="6787" spans="60:60" ht="36.75" customHeight="1" x14ac:dyDescent="0.25">
      <c r="BH6787" s="60"/>
    </row>
    <row r="6788" spans="60:60" ht="36.75" customHeight="1" x14ac:dyDescent="0.25">
      <c r="BH6788" s="60"/>
    </row>
    <row r="6789" spans="60:60" ht="36.75" customHeight="1" x14ac:dyDescent="0.25">
      <c r="BH6789" s="60"/>
    </row>
    <row r="6790" spans="60:60" ht="36.75" customHeight="1" x14ac:dyDescent="0.25">
      <c r="BH6790" s="60"/>
    </row>
    <row r="6791" spans="60:60" ht="36.75" customHeight="1" x14ac:dyDescent="0.25">
      <c r="BH6791" s="60"/>
    </row>
    <row r="6792" spans="60:60" ht="36.75" customHeight="1" x14ac:dyDescent="0.25">
      <c r="BH6792" s="60"/>
    </row>
    <row r="6793" spans="60:60" ht="36.75" customHeight="1" x14ac:dyDescent="0.25">
      <c r="BH6793" s="60"/>
    </row>
    <row r="6794" spans="60:60" ht="36.75" customHeight="1" x14ac:dyDescent="0.25">
      <c r="BH6794" s="60"/>
    </row>
    <row r="6795" spans="60:60" ht="36.75" customHeight="1" x14ac:dyDescent="0.25">
      <c r="BH6795" s="60"/>
    </row>
    <row r="6796" spans="60:60" ht="36.75" customHeight="1" x14ac:dyDescent="0.25">
      <c r="BH6796" s="60"/>
    </row>
    <row r="6797" spans="60:60" ht="36.75" customHeight="1" x14ac:dyDescent="0.25">
      <c r="BH6797" s="60"/>
    </row>
    <row r="6798" spans="60:60" ht="36.75" customHeight="1" x14ac:dyDescent="0.25">
      <c r="BH6798" s="60"/>
    </row>
    <row r="6799" spans="60:60" ht="36.75" customHeight="1" x14ac:dyDescent="0.25">
      <c r="BH6799" s="60"/>
    </row>
    <row r="6800" spans="60:60" ht="36.75" customHeight="1" x14ac:dyDescent="0.25">
      <c r="BH6800" s="60"/>
    </row>
    <row r="6801" spans="60:60" ht="36.75" customHeight="1" x14ac:dyDescent="0.25">
      <c r="BH6801" s="60"/>
    </row>
    <row r="6802" spans="60:60" ht="36.75" customHeight="1" x14ac:dyDescent="0.25">
      <c r="BH6802" s="60"/>
    </row>
    <row r="6803" spans="60:60" ht="36.75" customHeight="1" x14ac:dyDescent="0.25">
      <c r="BH6803" s="60"/>
    </row>
    <row r="6804" spans="60:60" ht="36.75" customHeight="1" x14ac:dyDescent="0.25">
      <c r="BH6804" s="60"/>
    </row>
    <row r="6805" spans="60:60" ht="36.75" customHeight="1" x14ac:dyDescent="0.25">
      <c r="BH6805" s="60"/>
    </row>
    <row r="6806" spans="60:60" ht="36.75" customHeight="1" x14ac:dyDescent="0.25">
      <c r="BH6806" s="60"/>
    </row>
    <row r="6807" spans="60:60" ht="36.75" customHeight="1" x14ac:dyDescent="0.25">
      <c r="BH6807" s="60"/>
    </row>
    <row r="6808" spans="60:60" ht="36.75" customHeight="1" x14ac:dyDescent="0.25">
      <c r="BH6808" s="60"/>
    </row>
    <row r="6809" spans="60:60" ht="36.75" customHeight="1" x14ac:dyDescent="0.25">
      <c r="BH6809" s="60"/>
    </row>
    <row r="6810" spans="60:60" ht="36.75" customHeight="1" x14ac:dyDescent="0.25">
      <c r="BH6810" s="60"/>
    </row>
    <row r="6811" spans="60:60" ht="36.75" customHeight="1" x14ac:dyDescent="0.25">
      <c r="BH6811" s="60"/>
    </row>
    <row r="6812" spans="60:60" ht="36.75" customHeight="1" x14ac:dyDescent="0.25">
      <c r="BH6812" s="60"/>
    </row>
    <row r="6813" spans="60:60" ht="36.75" customHeight="1" x14ac:dyDescent="0.25">
      <c r="BH6813" s="60"/>
    </row>
    <row r="6814" spans="60:60" ht="36.75" customHeight="1" x14ac:dyDescent="0.25">
      <c r="BH6814" s="60"/>
    </row>
    <row r="6815" spans="60:60" ht="36.75" customHeight="1" x14ac:dyDescent="0.25">
      <c r="BH6815" s="60"/>
    </row>
    <row r="6816" spans="60:60" ht="36.75" customHeight="1" x14ac:dyDescent="0.25">
      <c r="BH6816" s="60"/>
    </row>
    <row r="6817" spans="60:60" ht="36.75" customHeight="1" x14ac:dyDescent="0.25">
      <c r="BH6817" s="60"/>
    </row>
    <row r="6818" spans="60:60" ht="36.75" customHeight="1" x14ac:dyDescent="0.25">
      <c r="BH6818" s="60"/>
    </row>
    <row r="6819" spans="60:60" ht="36.75" customHeight="1" x14ac:dyDescent="0.25">
      <c r="BH6819" s="60"/>
    </row>
    <row r="6820" spans="60:60" ht="36.75" customHeight="1" x14ac:dyDescent="0.25">
      <c r="BH6820" s="60"/>
    </row>
    <row r="6821" spans="60:60" ht="36.75" customHeight="1" x14ac:dyDescent="0.25">
      <c r="BH6821" s="60"/>
    </row>
    <row r="6822" spans="60:60" ht="36.75" customHeight="1" x14ac:dyDescent="0.25">
      <c r="BH6822" s="60"/>
    </row>
    <row r="6823" spans="60:60" ht="36.75" customHeight="1" x14ac:dyDescent="0.25">
      <c r="BH6823" s="60"/>
    </row>
    <row r="6824" spans="60:60" ht="36.75" customHeight="1" x14ac:dyDescent="0.25">
      <c r="BH6824" s="60"/>
    </row>
    <row r="6825" spans="60:60" ht="36.75" customHeight="1" x14ac:dyDescent="0.25">
      <c r="BH6825" s="60"/>
    </row>
    <row r="6826" spans="60:60" ht="36.75" customHeight="1" x14ac:dyDescent="0.25">
      <c r="BH6826" s="60"/>
    </row>
    <row r="6827" spans="60:60" ht="36.75" customHeight="1" x14ac:dyDescent="0.25">
      <c r="BH6827" s="60"/>
    </row>
    <row r="6828" spans="60:60" ht="36.75" customHeight="1" x14ac:dyDescent="0.25">
      <c r="BH6828" s="60"/>
    </row>
    <row r="6829" spans="60:60" ht="36.75" customHeight="1" x14ac:dyDescent="0.25">
      <c r="BH6829" s="60"/>
    </row>
    <row r="6830" spans="60:60" ht="36.75" customHeight="1" x14ac:dyDescent="0.25">
      <c r="BH6830" s="60"/>
    </row>
    <row r="6831" spans="60:60" ht="36.75" customHeight="1" x14ac:dyDescent="0.25">
      <c r="BH6831" s="60"/>
    </row>
    <row r="6832" spans="60:60" ht="36.75" customHeight="1" x14ac:dyDescent="0.25">
      <c r="BH6832" s="60"/>
    </row>
    <row r="6833" spans="60:60" ht="36.75" customHeight="1" x14ac:dyDescent="0.25">
      <c r="BH6833" s="60"/>
    </row>
    <row r="6834" spans="60:60" ht="36.75" customHeight="1" x14ac:dyDescent="0.25">
      <c r="BH6834" s="60"/>
    </row>
    <row r="6835" spans="60:60" ht="36.75" customHeight="1" x14ac:dyDescent="0.25">
      <c r="BH6835" s="60"/>
    </row>
    <row r="6836" spans="60:60" ht="36.75" customHeight="1" x14ac:dyDescent="0.25">
      <c r="BH6836" s="60"/>
    </row>
    <row r="6837" spans="60:60" ht="36.75" customHeight="1" x14ac:dyDescent="0.25">
      <c r="BH6837" s="60"/>
    </row>
    <row r="6838" spans="60:60" ht="36.75" customHeight="1" x14ac:dyDescent="0.25">
      <c r="BH6838" s="60"/>
    </row>
    <row r="6839" spans="60:60" ht="36.75" customHeight="1" x14ac:dyDescent="0.25">
      <c r="BH6839" s="60"/>
    </row>
    <row r="6840" spans="60:60" ht="36.75" customHeight="1" x14ac:dyDescent="0.25">
      <c r="BH6840" s="60"/>
    </row>
    <row r="6841" spans="60:60" ht="36.75" customHeight="1" x14ac:dyDescent="0.25">
      <c r="BH6841" s="60"/>
    </row>
    <row r="6842" spans="60:60" ht="36.75" customHeight="1" x14ac:dyDescent="0.25">
      <c r="BH6842" s="60"/>
    </row>
    <row r="6843" spans="60:60" ht="36.75" customHeight="1" x14ac:dyDescent="0.25">
      <c r="BH6843" s="60"/>
    </row>
    <row r="6844" spans="60:60" ht="36.75" customHeight="1" x14ac:dyDescent="0.25">
      <c r="BH6844" s="60"/>
    </row>
    <row r="6845" spans="60:60" ht="36.75" customHeight="1" x14ac:dyDescent="0.25">
      <c r="BH6845" s="60"/>
    </row>
    <row r="6846" spans="60:60" ht="36.75" customHeight="1" x14ac:dyDescent="0.25">
      <c r="BH6846" s="60"/>
    </row>
    <row r="6847" spans="60:60" ht="36.75" customHeight="1" x14ac:dyDescent="0.25">
      <c r="BH6847" s="60"/>
    </row>
    <row r="6848" spans="60:60" ht="36.75" customHeight="1" x14ac:dyDescent="0.25">
      <c r="BH6848" s="60"/>
    </row>
    <row r="6849" spans="60:60" ht="36.75" customHeight="1" x14ac:dyDescent="0.25">
      <c r="BH6849" s="60"/>
    </row>
    <row r="6850" spans="60:60" ht="36.75" customHeight="1" x14ac:dyDescent="0.25">
      <c r="BH6850" s="60"/>
    </row>
    <row r="6851" spans="60:60" ht="36.75" customHeight="1" x14ac:dyDescent="0.25">
      <c r="BH6851" s="60"/>
    </row>
    <row r="6852" spans="60:60" ht="36.75" customHeight="1" x14ac:dyDescent="0.25">
      <c r="BH6852" s="60"/>
    </row>
    <row r="6853" spans="60:60" ht="36.75" customHeight="1" x14ac:dyDescent="0.25">
      <c r="BH6853" s="60"/>
    </row>
    <row r="6854" spans="60:60" ht="36.75" customHeight="1" x14ac:dyDescent="0.25">
      <c r="BH6854" s="60"/>
    </row>
    <row r="6855" spans="60:60" ht="36.75" customHeight="1" x14ac:dyDescent="0.25">
      <c r="BH6855" s="60"/>
    </row>
    <row r="6856" spans="60:60" ht="36.75" customHeight="1" x14ac:dyDescent="0.25">
      <c r="BH6856" s="60"/>
    </row>
    <row r="6857" spans="60:60" ht="36.75" customHeight="1" x14ac:dyDescent="0.25">
      <c r="BH6857" s="60"/>
    </row>
    <row r="6858" spans="60:60" ht="36.75" customHeight="1" x14ac:dyDescent="0.25">
      <c r="BH6858" s="60"/>
    </row>
    <row r="6859" spans="60:60" ht="36.75" customHeight="1" x14ac:dyDescent="0.25">
      <c r="BH6859" s="60"/>
    </row>
    <row r="6860" spans="60:60" ht="36.75" customHeight="1" x14ac:dyDescent="0.25">
      <c r="BH6860" s="60"/>
    </row>
    <row r="6861" spans="60:60" ht="36.75" customHeight="1" x14ac:dyDescent="0.25">
      <c r="BH6861" s="60"/>
    </row>
    <row r="6862" spans="60:60" ht="36.75" customHeight="1" x14ac:dyDescent="0.25">
      <c r="BH6862" s="60"/>
    </row>
    <row r="6863" spans="60:60" ht="36.75" customHeight="1" x14ac:dyDescent="0.25">
      <c r="BH6863" s="60"/>
    </row>
    <row r="6864" spans="60:60" ht="36.75" customHeight="1" x14ac:dyDescent="0.25">
      <c r="BH6864" s="60"/>
    </row>
    <row r="6865" spans="60:60" ht="36.75" customHeight="1" x14ac:dyDescent="0.25">
      <c r="BH6865" s="60"/>
    </row>
    <row r="6866" spans="60:60" ht="36.75" customHeight="1" x14ac:dyDescent="0.25">
      <c r="BH6866" s="60"/>
    </row>
    <row r="6867" spans="60:60" ht="36.75" customHeight="1" x14ac:dyDescent="0.25">
      <c r="BH6867" s="60"/>
    </row>
    <row r="6868" spans="60:60" ht="36.75" customHeight="1" x14ac:dyDescent="0.25">
      <c r="BH6868" s="60"/>
    </row>
    <row r="6869" spans="60:60" ht="36.75" customHeight="1" x14ac:dyDescent="0.25">
      <c r="BH6869" s="60"/>
    </row>
    <row r="6870" spans="60:60" ht="36.75" customHeight="1" x14ac:dyDescent="0.25">
      <c r="BH6870" s="60"/>
    </row>
    <row r="6871" spans="60:60" ht="36.75" customHeight="1" x14ac:dyDescent="0.25">
      <c r="BH6871" s="60"/>
    </row>
    <row r="6872" spans="60:60" ht="36.75" customHeight="1" x14ac:dyDescent="0.25">
      <c r="BH6872" s="60"/>
    </row>
    <row r="6873" spans="60:60" ht="36.75" customHeight="1" x14ac:dyDescent="0.25">
      <c r="BH6873" s="60"/>
    </row>
    <row r="6874" spans="60:60" ht="36.75" customHeight="1" x14ac:dyDescent="0.25">
      <c r="BH6874" s="60"/>
    </row>
    <row r="6875" spans="60:60" ht="36.75" customHeight="1" x14ac:dyDescent="0.25">
      <c r="BH6875" s="60"/>
    </row>
    <row r="6876" spans="60:60" ht="36.75" customHeight="1" x14ac:dyDescent="0.25">
      <c r="BH6876" s="60"/>
    </row>
    <row r="6877" spans="60:60" ht="36.75" customHeight="1" x14ac:dyDescent="0.25">
      <c r="BH6877" s="60"/>
    </row>
    <row r="6878" spans="60:60" ht="36.75" customHeight="1" x14ac:dyDescent="0.25">
      <c r="BH6878" s="60"/>
    </row>
    <row r="6879" spans="60:60" ht="36.75" customHeight="1" x14ac:dyDescent="0.25">
      <c r="BH6879" s="60"/>
    </row>
    <row r="6880" spans="60:60" ht="36.75" customHeight="1" x14ac:dyDescent="0.25">
      <c r="BH6880" s="60"/>
    </row>
    <row r="6881" spans="60:60" ht="36.75" customHeight="1" x14ac:dyDescent="0.25">
      <c r="BH6881" s="60"/>
    </row>
    <row r="6882" spans="60:60" ht="36.75" customHeight="1" x14ac:dyDescent="0.25">
      <c r="BH6882" s="60"/>
    </row>
    <row r="6883" spans="60:60" ht="36.75" customHeight="1" x14ac:dyDescent="0.25">
      <c r="BH6883" s="60"/>
    </row>
    <row r="6884" spans="60:60" ht="36.75" customHeight="1" x14ac:dyDescent="0.25">
      <c r="BH6884" s="60"/>
    </row>
    <row r="6885" spans="60:60" ht="36.75" customHeight="1" x14ac:dyDescent="0.25">
      <c r="BH6885" s="60"/>
    </row>
    <row r="6886" spans="60:60" ht="36.75" customHeight="1" x14ac:dyDescent="0.25">
      <c r="BH6886" s="60"/>
    </row>
    <row r="6887" spans="60:60" ht="36.75" customHeight="1" x14ac:dyDescent="0.25">
      <c r="BH6887" s="60"/>
    </row>
    <row r="6888" spans="60:60" ht="36.75" customHeight="1" x14ac:dyDescent="0.25">
      <c r="BH6888" s="60"/>
    </row>
    <row r="6889" spans="60:60" ht="36.75" customHeight="1" x14ac:dyDescent="0.25">
      <c r="BH6889" s="60"/>
    </row>
    <row r="6890" spans="60:60" ht="36.75" customHeight="1" x14ac:dyDescent="0.25">
      <c r="BH6890" s="60"/>
    </row>
    <row r="6891" spans="60:60" ht="36.75" customHeight="1" x14ac:dyDescent="0.25">
      <c r="BH6891" s="60"/>
    </row>
    <row r="6892" spans="60:60" ht="36.75" customHeight="1" x14ac:dyDescent="0.25">
      <c r="BH6892" s="60"/>
    </row>
    <row r="6893" spans="60:60" ht="36.75" customHeight="1" x14ac:dyDescent="0.25">
      <c r="BH6893" s="60"/>
    </row>
    <row r="6894" spans="60:60" ht="36.75" customHeight="1" x14ac:dyDescent="0.25">
      <c r="BH6894" s="60"/>
    </row>
    <row r="6895" spans="60:60" ht="36.75" customHeight="1" x14ac:dyDescent="0.25">
      <c r="BH6895" s="60"/>
    </row>
    <row r="6896" spans="60:60" ht="36.75" customHeight="1" x14ac:dyDescent="0.25">
      <c r="BH6896" s="60"/>
    </row>
    <row r="6897" spans="60:60" ht="36.75" customHeight="1" x14ac:dyDescent="0.25">
      <c r="BH6897" s="60"/>
    </row>
    <row r="6898" spans="60:60" ht="36.75" customHeight="1" x14ac:dyDescent="0.25">
      <c r="BH6898" s="60"/>
    </row>
    <row r="6899" spans="60:60" ht="36.75" customHeight="1" x14ac:dyDescent="0.25">
      <c r="BH6899" s="60"/>
    </row>
    <row r="6900" spans="60:60" ht="36.75" customHeight="1" x14ac:dyDescent="0.25">
      <c r="BH6900" s="60"/>
    </row>
    <row r="6901" spans="60:60" ht="36.75" customHeight="1" x14ac:dyDescent="0.25">
      <c r="BH6901" s="60"/>
    </row>
    <row r="6902" spans="60:60" ht="36.75" customHeight="1" x14ac:dyDescent="0.25">
      <c r="BH6902" s="60"/>
    </row>
    <row r="6903" spans="60:60" ht="36.75" customHeight="1" x14ac:dyDescent="0.25">
      <c r="BH6903" s="60"/>
    </row>
    <row r="6904" spans="60:60" ht="36.75" customHeight="1" x14ac:dyDescent="0.25">
      <c r="BH6904" s="60"/>
    </row>
    <row r="6905" spans="60:60" ht="36.75" customHeight="1" x14ac:dyDescent="0.25">
      <c r="BH6905" s="60"/>
    </row>
    <row r="6906" spans="60:60" ht="36.75" customHeight="1" x14ac:dyDescent="0.25">
      <c r="BH6906" s="60"/>
    </row>
    <row r="6907" spans="60:60" ht="36.75" customHeight="1" x14ac:dyDescent="0.25">
      <c r="BH6907" s="60"/>
    </row>
    <row r="6908" spans="60:60" ht="36.75" customHeight="1" x14ac:dyDescent="0.25">
      <c r="BH6908" s="60"/>
    </row>
    <row r="6909" spans="60:60" ht="36.75" customHeight="1" x14ac:dyDescent="0.25">
      <c r="BH6909" s="60"/>
    </row>
    <row r="6910" spans="60:60" ht="36.75" customHeight="1" x14ac:dyDescent="0.25">
      <c r="BH6910" s="60"/>
    </row>
    <row r="6911" spans="60:60" ht="36.75" customHeight="1" x14ac:dyDescent="0.25">
      <c r="BH6911" s="60"/>
    </row>
    <row r="6912" spans="60:60" ht="36.75" customHeight="1" x14ac:dyDescent="0.25">
      <c r="BH6912" s="60"/>
    </row>
    <row r="6913" spans="60:60" ht="36.75" customHeight="1" x14ac:dyDescent="0.25">
      <c r="BH6913" s="60"/>
    </row>
    <row r="6914" spans="60:60" ht="36.75" customHeight="1" x14ac:dyDescent="0.25">
      <c r="BH6914" s="60"/>
    </row>
    <row r="6915" spans="60:60" ht="36.75" customHeight="1" x14ac:dyDescent="0.25">
      <c r="BH6915" s="60"/>
    </row>
    <row r="6916" spans="60:60" ht="36.75" customHeight="1" x14ac:dyDescent="0.25">
      <c r="BH6916" s="60"/>
    </row>
    <row r="6917" spans="60:60" ht="36.75" customHeight="1" x14ac:dyDescent="0.25">
      <c r="BH6917" s="60"/>
    </row>
    <row r="6918" spans="60:60" ht="36.75" customHeight="1" x14ac:dyDescent="0.25">
      <c r="BH6918" s="60"/>
    </row>
    <row r="6919" spans="60:60" ht="36.75" customHeight="1" x14ac:dyDescent="0.25">
      <c r="BH6919" s="60"/>
    </row>
    <row r="6920" spans="60:60" ht="36.75" customHeight="1" x14ac:dyDescent="0.25">
      <c r="BH6920" s="60"/>
    </row>
    <row r="6921" spans="60:60" ht="36.75" customHeight="1" x14ac:dyDescent="0.25">
      <c r="BH6921" s="60"/>
    </row>
    <row r="6922" spans="60:60" ht="36.75" customHeight="1" x14ac:dyDescent="0.25">
      <c r="BH6922" s="60"/>
    </row>
    <row r="6923" spans="60:60" ht="36.75" customHeight="1" x14ac:dyDescent="0.25">
      <c r="BH6923" s="60"/>
    </row>
    <row r="6924" spans="60:60" ht="36.75" customHeight="1" x14ac:dyDescent="0.25">
      <c r="BH6924" s="60"/>
    </row>
    <row r="6925" spans="60:60" ht="36.75" customHeight="1" x14ac:dyDescent="0.25">
      <c r="BH6925" s="60"/>
    </row>
    <row r="6926" spans="60:60" ht="36.75" customHeight="1" x14ac:dyDescent="0.25">
      <c r="BH6926" s="60"/>
    </row>
    <row r="6927" spans="60:60" ht="36.75" customHeight="1" x14ac:dyDescent="0.25">
      <c r="BH6927" s="60"/>
    </row>
    <row r="6928" spans="60:60" ht="36.75" customHeight="1" x14ac:dyDescent="0.25">
      <c r="BH6928" s="60"/>
    </row>
    <row r="6929" spans="60:60" ht="36.75" customHeight="1" x14ac:dyDescent="0.25">
      <c r="BH6929" s="60"/>
    </row>
    <row r="6930" spans="60:60" ht="36.75" customHeight="1" x14ac:dyDescent="0.25">
      <c r="BH6930" s="60"/>
    </row>
    <row r="6931" spans="60:60" ht="36.75" customHeight="1" x14ac:dyDescent="0.25">
      <c r="BH6931" s="60"/>
    </row>
    <row r="6932" spans="60:60" ht="36.75" customHeight="1" x14ac:dyDescent="0.25">
      <c r="BH6932" s="60"/>
    </row>
    <row r="6933" spans="60:60" ht="36.75" customHeight="1" x14ac:dyDescent="0.25">
      <c r="BH6933" s="60"/>
    </row>
    <row r="6934" spans="60:60" ht="36.75" customHeight="1" x14ac:dyDescent="0.25">
      <c r="BH6934" s="60"/>
    </row>
    <row r="6935" spans="60:60" ht="36.75" customHeight="1" x14ac:dyDescent="0.25">
      <c r="BH6935" s="60"/>
    </row>
    <row r="6936" spans="60:60" ht="36.75" customHeight="1" x14ac:dyDescent="0.25">
      <c r="BH6936" s="60"/>
    </row>
    <row r="6937" spans="60:60" ht="36.75" customHeight="1" x14ac:dyDescent="0.25">
      <c r="BH6937" s="60"/>
    </row>
    <row r="6938" spans="60:60" ht="36.75" customHeight="1" x14ac:dyDescent="0.25">
      <c r="BH6938" s="60"/>
    </row>
    <row r="6939" spans="60:60" ht="36.75" customHeight="1" x14ac:dyDescent="0.25">
      <c r="BH6939" s="60"/>
    </row>
    <row r="6940" spans="60:60" ht="36.75" customHeight="1" x14ac:dyDescent="0.25">
      <c r="BH6940" s="60"/>
    </row>
    <row r="6941" spans="60:60" ht="36.75" customHeight="1" x14ac:dyDescent="0.25">
      <c r="BH6941" s="60"/>
    </row>
    <row r="6942" spans="60:60" ht="36.75" customHeight="1" x14ac:dyDescent="0.25">
      <c r="BH6942" s="60"/>
    </row>
    <row r="6943" spans="60:60" ht="36.75" customHeight="1" x14ac:dyDescent="0.25">
      <c r="BH6943" s="60"/>
    </row>
    <row r="6944" spans="60:60" ht="36.75" customHeight="1" x14ac:dyDescent="0.25">
      <c r="BH6944" s="60"/>
    </row>
    <row r="6945" spans="60:60" ht="36.75" customHeight="1" x14ac:dyDescent="0.25">
      <c r="BH6945" s="60"/>
    </row>
    <row r="6946" spans="60:60" ht="36.75" customHeight="1" x14ac:dyDescent="0.25">
      <c r="BH6946" s="60"/>
    </row>
    <row r="6947" spans="60:60" ht="36.75" customHeight="1" x14ac:dyDescent="0.25">
      <c r="BH6947" s="60"/>
    </row>
    <row r="6948" spans="60:60" ht="36.75" customHeight="1" x14ac:dyDescent="0.25">
      <c r="BH6948" s="60"/>
    </row>
    <row r="6949" spans="60:60" ht="36.75" customHeight="1" x14ac:dyDescent="0.25">
      <c r="BH6949" s="60"/>
    </row>
    <row r="6950" spans="60:60" ht="36.75" customHeight="1" x14ac:dyDescent="0.25">
      <c r="BH6950" s="60"/>
    </row>
    <row r="6951" spans="60:60" ht="36.75" customHeight="1" x14ac:dyDescent="0.25">
      <c r="BH6951" s="60"/>
    </row>
    <row r="6952" spans="60:60" ht="36.75" customHeight="1" x14ac:dyDescent="0.25">
      <c r="BH6952" s="60"/>
    </row>
    <row r="6953" spans="60:60" ht="36.75" customHeight="1" x14ac:dyDescent="0.25">
      <c r="BH6953" s="60"/>
    </row>
    <row r="6954" spans="60:60" ht="36.75" customHeight="1" x14ac:dyDescent="0.25">
      <c r="BH6954" s="60"/>
    </row>
    <row r="6955" spans="60:60" ht="36.75" customHeight="1" x14ac:dyDescent="0.25">
      <c r="BH6955" s="60"/>
    </row>
    <row r="6956" spans="60:60" ht="36.75" customHeight="1" x14ac:dyDescent="0.25">
      <c r="BH6956" s="60"/>
    </row>
    <row r="6957" spans="60:60" ht="36.75" customHeight="1" x14ac:dyDescent="0.25">
      <c r="BH6957" s="60"/>
    </row>
    <row r="6958" spans="60:60" ht="36.75" customHeight="1" x14ac:dyDescent="0.25">
      <c r="BH6958" s="60"/>
    </row>
    <row r="6959" spans="60:60" ht="36.75" customHeight="1" x14ac:dyDescent="0.25">
      <c r="BH6959" s="60"/>
    </row>
    <row r="6960" spans="60:60" ht="36.75" customHeight="1" x14ac:dyDescent="0.25">
      <c r="BH6960" s="60"/>
    </row>
    <row r="6961" spans="60:60" ht="36.75" customHeight="1" x14ac:dyDescent="0.25">
      <c r="BH6961" s="60"/>
    </row>
    <row r="6962" spans="60:60" ht="36.75" customHeight="1" x14ac:dyDescent="0.25">
      <c r="BH6962" s="60"/>
    </row>
    <row r="6963" spans="60:60" ht="36.75" customHeight="1" x14ac:dyDescent="0.25">
      <c r="BH6963" s="60"/>
    </row>
    <row r="6964" spans="60:60" ht="36.75" customHeight="1" x14ac:dyDescent="0.25">
      <c r="BH6964" s="60"/>
    </row>
    <row r="6965" spans="60:60" ht="36.75" customHeight="1" x14ac:dyDescent="0.25">
      <c r="BH6965" s="60"/>
    </row>
    <row r="6966" spans="60:60" ht="36.75" customHeight="1" x14ac:dyDescent="0.25">
      <c r="BH6966" s="60"/>
    </row>
    <row r="6967" spans="60:60" ht="36.75" customHeight="1" x14ac:dyDescent="0.25">
      <c r="BH6967" s="60"/>
    </row>
    <row r="6968" spans="60:60" ht="36.75" customHeight="1" x14ac:dyDescent="0.25">
      <c r="BH6968" s="60"/>
    </row>
    <row r="6969" spans="60:60" ht="36.75" customHeight="1" x14ac:dyDescent="0.25">
      <c r="BH6969" s="60"/>
    </row>
    <row r="6970" spans="60:60" ht="36.75" customHeight="1" x14ac:dyDescent="0.25">
      <c r="BH6970" s="60"/>
    </row>
    <row r="6971" spans="60:60" ht="36.75" customHeight="1" x14ac:dyDescent="0.25">
      <c r="BH6971" s="60"/>
    </row>
    <row r="6972" spans="60:60" ht="36.75" customHeight="1" x14ac:dyDescent="0.25">
      <c r="BH6972" s="60"/>
    </row>
    <row r="6973" spans="60:60" ht="36.75" customHeight="1" x14ac:dyDescent="0.25">
      <c r="BH6973" s="60"/>
    </row>
    <row r="6974" spans="60:60" ht="36.75" customHeight="1" x14ac:dyDescent="0.25">
      <c r="BH6974" s="60"/>
    </row>
    <row r="6975" spans="60:60" ht="36.75" customHeight="1" x14ac:dyDescent="0.25">
      <c r="BH6975" s="60"/>
    </row>
    <row r="6976" spans="60:60" ht="36.75" customHeight="1" x14ac:dyDescent="0.25">
      <c r="BH6976" s="60"/>
    </row>
    <row r="6977" spans="60:60" ht="36.75" customHeight="1" x14ac:dyDescent="0.25">
      <c r="BH6977" s="60"/>
    </row>
    <row r="6978" spans="60:60" ht="36.75" customHeight="1" x14ac:dyDescent="0.25">
      <c r="BH6978" s="60"/>
    </row>
    <row r="6979" spans="60:60" ht="36.75" customHeight="1" x14ac:dyDescent="0.25">
      <c r="BH6979" s="60"/>
    </row>
    <row r="6980" spans="60:60" ht="36.75" customHeight="1" x14ac:dyDescent="0.25">
      <c r="BH6980" s="60"/>
    </row>
    <row r="6981" spans="60:60" ht="36.75" customHeight="1" x14ac:dyDescent="0.25">
      <c r="BH6981" s="60"/>
    </row>
    <row r="6982" spans="60:60" ht="36.75" customHeight="1" x14ac:dyDescent="0.25">
      <c r="BH6982" s="60"/>
    </row>
    <row r="6983" spans="60:60" ht="36.75" customHeight="1" x14ac:dyDescent="0.25">
      <c r="BH6983" s="60"/>
    </row>
    <row r="6984" spans="60:60" ht="36.75" customHeight="1" x14ac:dyDescent="0.25">
      <c r="BH6984" s="60"/>
    </row>
    <row r="6985" spans="60:60" ht="36.75" customHeight="1" x14ac:dyDescent="0.25">
      <c r="BH6985" s="60"/>
    </row>
    <row r="6986" spans="60:60" ht="36.75" customHeight="1" x14ac:dyDescent="0.25">
      <c r="BH6986" s="60"/>
    </row>
    <row r="6987" spans="60:60" ht="36.75" customHeight="1" x14ac:dyDescent="0.25">
      <c r="BH6987" s="60"/>
    </row>
    <row r="6988" spans="60:60" ht="36.75" customHeight="1" x14ac:dyDescent="0.25">
      <c r="BH6988" s="60"/>
    </row>
    <row r="6989" spans="60:60" ht="36.75" customHeight="1" x14ac:dyDescent="0.25">
      <c r="BH6989" s="60"/>
    </row>
    <row r="6990" spans="60:60" ht="36.75" customHeight="1" x14ac:dyDescent="0.25">
      <c r="BH6990" s="60"/>
    </row>
    <row r="6991" spans="60:60" ht="36.75" customHeight="1" x14ac:dyDescent="0.25">
      <c r="BH6991" s="60"/>
    </row>
    <row r="6992" spans="60:60" ht="36.75" customHeight="1" x14ac:dyDescent="0.25">
      <c r="BH6992" s="60"/>
    </row>
    <row r="6993" spans="60:60" ht="36.75" customHeight="1" x14ac:dyDescent="0.25">
      <c r="BH6993" s="60"/>
    </row>
    <row r="6994" spans="60:60" ht="36.75" customHeight="1" x14ac:dyDescent="0.25">
      <c r="BH6994" s="60"/>
    </row>
    <row r="6995" spans="60:60" ht="36.75" customHeight="1" x14ac:dyDescent="0.25">
      <c r="BH6995" s="60"/>
    </row>
    <row r="6996" spans="60:60" ht="36.75" customHeight="1" x14ac:dyDescent="0.25">
      <c r="BH6996" s="60"/>
    </row>
    <row r="6997" spans="60:60" ht="36.75" customHeight="1" x14ac:dyDescent="0.25">
      <c r="BH6997" s="60"/>
    </row>
    <row r="6998" spans="60:60" ht="36.75" customHeight="1" x14ac:dyDescent="0.25">
      <c r="BH6998" s="60"/>
    </row>
    <row r="6999" spans="60:60" ht="36.75" customHeight="1" x14ac:dyDescent="0.25">
      <c r="BH6999" s="60"/>
    </row>
    <row r="7000" spans="60:60" ht="36.75" customHeight="1" x14ac:dyDescent="0.25">
      <c r="BH7000" s="60"/>
    </row>
    <row r="7001" spans="60:60" ht="36.75" customHeight="1" x14ac:dyDescent="0.25">
      <c r="BH7001" s="60"/>
    </row>
    <row r="7002" spans="60:60" ht="36.75" customHeight="1" x14ac:dyDescent="0.25">
      <c r="BH7002" s="60"/>
    </row>
    <row r="7003" spans="60:60" ht="36.75" customHeight="1" x14ac:dyDescent="0.25">
      <c r="BH7003" s="60"/>
    </row>
    <row r="7004" spans="60:60" ht="36.75" customHeight="1" x14ac:dyDescent="0.25">
      <c r="BH7004" s="60"/>
    </row>
    <row r="7005" spans="60:60" ht="36.75" customHeight="1" x14ac:dyDescent="0.25">
      <c r="BH7005" s="60"/>
    </row>
    <row r="7006" spans="60:60" ht="36.75" customHeight="1" x14ac:dyDescent="0.25">
      <c r="BH7006" s="60"/>
    </row>
    <row r="7007" spans="60:60" ht="36.75" customHeight="1" x14ac:dyDescent="0.25">
      <c r="BH7007" s="60"/>
    </row>
    <row r="7008" spans="60:60" ht="36.75" customHeight="1" x14ac:dyDescent="0.25">
      <c r="BH7008" s="60"/>
    </row>
    <row r="7009" spans="60:60" ht="36.75" customHeight="1" x14ac:dyDescent="0.25">
      <c r="BH7009" s="60"/>
    </row>
    <row r="7010" spans="60:60" ht="36.75" customHeight="1" x14ac:dyDescent="0.25">
      <c r="BH7010" s="60"/>
    </row>
    <row r="7011" spans="60:60" ht="36.75" customHeight="1" x14ac:dyDescent="0.25">
      <c r="BH7011" s="60"/>
    </row>
    <row r="7012" spans="60:60" ht="36.75" customHeight="1" x14ac:dyDescent="0.25">
      <c r="BH7012" s="60"/>
    </row>
    <row r="7013" spans="60:60" ht="36.75" customHeight="1" x14ac:dyDescent="0.25">
      <c r="BH7013" s="60"/>
    </row>
    <row r="7014" spans="60:60" ht="36.75" customHeight="1" x14ac:dyDescent="0.25">
      <c r="BH7014" s="60"/>
    </row>
    <row r="7015" spans="60:60" ht="36.75" customHeight="1" x14ac:dyDescent="0.25">
      <c r="BH7015" s="60"/>
    </row>
    <row r="7016" spans="60:60" ht="36.75" customHeight="1" x14ac:dyDescent="0.25">
      <c r="BH7016" s="60"/>
    </row>
    <row r="7017" spans="60:60" ht="36.75" customHeight="1" x14ac:dyDescent="0.25">
      <c r="BH7017" s="60"/>
    </row>
    <row r="7018" spans="60:60" ht="36.75" customHeight="1" x14ac:dyDescent="0.25">
      <c r="BH7018" s="60"/>
    </row>
    <row r="7019" spans="60:60" ht="36.75" customHeight="1" x14ac:dyDescent="0.25">
      <c r="BH7019" s="60"/>
    </row>
    <row r="7020" spans="60:60" ht="36.75" customHeight="1" x14ac:dyDescent="0.25">
      <c r="BH7020" s="60"/>
    </row>
    <row r="7021" spans="60:60" ht="36.75" customHeight="1" x14ac:dyDescent="0.25">
      <c r="BH7021" s="60"/>
    </row>
    <row r="7022" spans="60:60" ht="36.75" customHeight="1" x14ac:dyDescent="0.25">
      <c r="BH7022" s="60"/>
    </row>
    <row r="7023" spans="60:60" ht="36.75" customHeight="1" x14ac:dyDescent="0.25">
      <c r="BH7023" s="60"/>
    </row>
    <row r="7024" spans="60:60" ht="36.75" customHeight="1" x14ac:dyDescent="0.25">
      <c r="BH7024" s="60"/>
    </row>
    <row r="7025" spans="60:60" ht="36.75" customHeight="1" x14ac:dyDescent="0.25">
      <c r="BH7025" s="60"/>
    </row>
    <row r="7026" spans="60:60" ht="36.75" customHeight="1" x14ac:dyDescent="0.25">
      <c r="BH7026" s="60"/>
    </row>
    <row r="7027" spans="60:60" ht="36.75" customHeight="1" x14ac:dyDescent="0.25">
      <c r="BH7027" s="60"/>
    </row>
    <row r="7028" spans="60:60" ht="36.75" customHeight="1" x14ac:dyDescent="0.25">
      <c r="BH7028" s="60"/>
    </row>
    <row r="7029" spans="60:60" ht="36.75" customHeight="1" x14ac:dyDescent="0.25">
      <c r="BH7029" s="60"/>
    </row>
    <row r="7030" spans="60:60" ht="36.75" customHeight="1" x14ac:dyDescent="0.25">
      <c r="BH7030" s="60"/>
    </row>
    <row r="7031" spans="60:60" ht="36.75" customHeight="1" x14ac:dyDescent="0.25">
      <c r="BH7031" s="60"/>
    </row>
    <row r="7032" spans="60:60" ht="36.75" customHeight="1" x14ac:dyDescent="0.25">
      <c r="BH7032" s="60"/>
    </row>
    <row r="7033" spans="60:60" ht="36.75" customHeight="1" x14ac:dyDescent="0.25">
      <c r="BH7033" s="60"/>
    </row>
    <row r="7034" spans="60:60" ht="36.75" customHeight="1" x14ac:dyDescent="0.25">
      <c r="BH7034" s="60"/>
    </row>
    <row r="7035" spans="60:60" ht="36.75" customHeight="1" x14ac:dyDescent="0.25">
      <c r="BH7035" s="60"/>
    </row>
    <row r="7036" spans="60:60" ht="36.75" customHeight="1" x14ac:dyDescent="0.25">
      <c r="BH7036" s="60"/>
    </row>
    <row r="7037" spans="60:60" ht="36.75" customHeight="1" x14ac:dyDescent="0.25">
      <c r="BH7037" s="60"/>
    </row>
    <row r="7038" spans="60:60" ht="36.75" customHeight="1" x14ac:dyDescent="0.25">
      <c r="BH7038" s="60"/>
    </row>
    <row r="7039" spans="60:60" ht="36.75" customHeight="1" x14ac:dyDescent="0.25">
      <c r="BH7039" s="60"/>
    </row>
    <row r="7040" spans="60:60" ht="36.75" customHeight="1" x14ac:dyDescent="0.25">
      <c r="BH7040" s="60"/>
    </row>
    <row r="7041" spans="60:60" ht="36.75" customHeight="1" x14ac:dyDescent="0.25">
      <c r="BH7041" s="60"/>
    </row>
    <row r="7042" spans="60:60" ht="36.75" customHeight="1" x14ac:dyDescent="0.25">
      <c r="BH7042" s="60"/>
    </row>
    <row r="7043" spans="60:60" ht="36.75" customHeight="1" x14ac:dyDescent="0.25">
      <c r="BH7043" s="60"/>
    </row>
    <row r="7044" spans="60:60" ht="36.75" customHeight="1" x14ac:dyDescent="0.25">
      <c r="BH7044" s="60"/>
    </row>
    <row r="7045" spans="60:60" ht="36.75" customHeight="1" x14ac:dyDescent="0.25">
      <c r="BH7045" s="60"/>
    </row>
    <row r="7046" spans="60:60" ht="36.75" customHeight="1" x14ac:dyDescent="0.25">
      <c r="BH7046" s="60"/>
    </row>
    <row r="7047" spans="60:60" ht="36.75" customHeight="1" x14ac:dyDescent="0.25">
      <c r="BH7047" s="60"/>
    </row>
    <row r="7048" spans="60:60" ht="36.75" customHeight="1" x14ac:dyDescent="0.25">
      <c r="BH7048" s="60"/>
    </row>
    <row r="7049" spans="60:60" ht="36.75" customHeight="1" x14ac:dyDescent="0.25">
      <c r="BH7049" s="60"/>
    </row>
    <row r="7050" spans="60:60" ht="36.75" customHeight="1" x14ac:dyDescent="0.25">
      <c r="BH7050" s="60"/>
    </row>
    <row r="7051" spans="60:60" ht="36.75" customHeight="1" x14ac:dyDescent="0.25">
      <c r="BH7051" s="60"/>
    </row>
    <row r="7052" spans="60:60" ht="36.75" customHeight="1" x14ac:dyDescent="0.25">
      <c r="BH7052" s="60"/>
    </row>
    <row r="7053" spans="60:60" ht="36.75" customHeight="1" x14ac:dyDescent="0.25">
      <c r="BH7053" s="60"/>
    </row>
    <row r="7054" spans="60:60" ht="36.75" customHeight="1" x14ac:dyDescent="0.25">
      <c r="BH7054" s="60"/>
    </row>
    <row r="7055" spans="60:60" ht="36.75" customHeight="1" x14ac:dyDescent="0.25">
      <c r="BH7055" s="60"/>
    </row>
    <row r="7056" spans="60:60" ht="36.75" customHeight="1" x14ac:dyDescent="0.25">
      <c r="BH7056" s="60"/>
    </row>
    <row r="7057" spans="60:60" ht="36.75" customHeight="1" x14ac:dyDescent="0.25">
      <c r="BH7057" s="60"/>
    </row>
    <row r="7058" spans="60:60" ht="36.75" customHeight="1" x14ac:dyDescent="0.25">
      <c r="BH7058" s="60"/>
    </row>
    <row r="7059" spans="60:60" ht="36.75" customHeight="1" x14ac:dyDescent="0.25">
      <c r="BH7059" s="60"/>
    </row>
    <row r="7060" spans="60:60" ht="36.75" customHeight="1" x14ac:dyDescent="0.25">
      <c r="BH7060" s="60"/>
    </row>
    <row r="7061" spans="60:60" ht="36.75" customHeight="1" x14ac:dyDescent="0.25">
      <c r="BH7061" s="60"/>
    </row>
    <row r="7062" spans="60:60" ht="36.75" customHeight="1" x14ac:dyDescent="0.25">
      <c r="BH7062" s="60"/>
    </row>
    <row r="7063" spans="60:60" ht="36.75" customHeight="1" x14ac:dyDescent="0.25">
      <c r="BH7063" s="60"/>
    </row>
    <row r="7064" spans="60:60" ht="36.75" customHeight="1" x14ac:dyDescent="0.25">
      <c r="BH7064" s="60"/>
    </row>
    <row r="7065" spans="60:60" ht="36.75" customHeight="1" x14ac:dyDescent="0.25">
      <c r="BH7065" s="60"/>
    </row>
    <row r="7066" spans="60:60" ht="36.75" customHeight="1" x14ac:dyDescent="0.25">
      <c r="BH7066" s="60"/>
    </row>
    <row r="7067" spans="60:60" ht="36.75" customHeight="1" x14ac:dyDescent="0.25">
      <c r="BH7067" s="60"/>
    </row>
    <row r="7068" spans="60:60" ht="36.75" customHeight="1" x14ac:dyDescent="0.25">
      <c r="BH7068" s="60"/>
    </row>
    <row r="7069" spans="60:60" ht="36.75" customHeight="1" x14ac:dyDescent="0.25">
      <c r="BH7069" s="60"/>
    </row>
    <row r="7070" spans="60:60" ht="36.75" customHeight="1" x14ac:dyDescent="0.25">
      <c r="BH7070" s="60"/>
    </row>
    <row r="7071" spans="60:60" ht="36.75" customHeight="1" x14ac:dyDescent="0.25">
      <c r="BH7071" s="60"/>
    </row>
    <row r="7072" spans="60:60" ht="36.75" customHeight="1" x14ac:dyDescent="0.25">
      <c r="BH7072" s="60"/>
    </row>
    <row r="7073" spans="60:60" ht="36.75" customHeight="1" x14ac:dyDescent="0.25">
      <c r="BH7073" s="60"/>
    </row>
    <row r="7074" spans="60:60" ht="36.75" customHeight="1" x14ac:dyDescent="0.25">
      <c r="BH7074" s="60"/>
    </row>
    <row r="7075" spans="60:60" ht="36.75" customHeight="1" x14ac:dyDescent="0.25">
      <c r="BH7075" s="60"/>
    </row>
    <row r="7076" spans="60:60" ht="36.75" customHeight="1" x14ac:dyDescent="0.25">
      <c r="BH7076" s="60"/>
    </row>
    <row r="7077" spans="60:60" ht="36.75" customHeight="1" x14ac:dyDescent="0.25">
      <c r="BH7077" s="60"/>
    </row>
    <row r="7078" spans="60:60" ht="36.75" customHeight="1" x14ac:dyDescent="0.25">
      <c r="BH7078" s="60"/>
    </row>
    <row r="7079" spans="60:60" ht="36.75" customHeight="1" x14ac:dyDescent="0.25">
      <c r="BH7079" s="60"/>
    </row>
    <row r="7080" spans="60:60" ht="36.75" customHeight="1" x14ac:dyDescent="0.25">
      <c r="BH7080" s="60"/>
    </row>
    <row r="7081" spans="60:60" ht="36.75" customHeight="1" x14ac:dyDescent="0.25">
      <c r="BH7081" s="60"/>
    </row>
    <row r="7082" spans="60:60" ht="36.75" customHeight="1" x14ac:dyDescent="0.25">
      <c r="BH7082" s="60"/>
    </row>
    <row r="7083" spans="60:60" ht="36.75" customHeight="1" x14ac:dyDescent="0.25">
      <c r="BH7083" s="60"/>
    </row>
    <row r="7084" spans="60:60" ht="36.75" customHeight="1" x14ac:dyDescent="0.25">
      <c r="BH7084" s="60"/>
    </row>
    <row r="7085" spans="60:60" ht="36.75" customHeight="1" x14ac:dyDescent="0.25">
      <c r="BH7085" s="60"/>
    </row>
    <row r="7086" spans="60:60" ht="36.75" customHeight="1" x14ac:dyDescent="0.25">
      <c r="BH7086" s="60"/>
    </row>
    <row r="7087" spans="60:60" ht="36.75" customHeight="1" x14ac:dyDescent="0.25">
      <c r="BH7087" s="60"/>
    </row>
    <row r="7088" spans="60:60" ht="36.75" customHeight="1" x14ac:dyDescent="0.25">
      <c r="BH7088" s="60"/>
    </row>
    <row r="7089" spans="60:60" ht="36.75" customHeight="1" x14ac:dyDescent="0.25">
      <c r="BH7089" s="60"/>
    </row>
    <row r="7090" spans="60:60" ht="36.75" customHeight="1" x14ac:dyDescent="0.25">
      <c r="BH7090" s="60"/>
    </row>
    <row r="7091" spans="60:60" ht="36.75" customHeight="1" x14ac:dyDescent="0.25">
      <c r="BH7091" s="60"/>
    </row>
    <row r="7092" spans="60:60" ht="36.75" customHeight="1" x14ac:dyDescent="0.25">
      <c r="BH7092" s="60"/>
    </row>
    <row r="7093" spans="60:60" ht="36.75" customHeight="1" x14ac:dyDescent="0.25">
      <c r="BH7093" s="60"/>
    </row>
    <row r="7094" spans="60:60" ht="36.75" customHeight="1" x14ac:dyDescent="0.25">
      <c r="BH7094" s="60"/>
    </row>
    <row r="7095" spans="60:60" ht="36.75" customHeight="1" x14ac:dyDescent="0.25">
      <c r="BH7095" s="60"/>
    </row>
    <row r="7096" spans="60:60" ht="36.75" customHeight="1" x14ac:dyDescent="0.25">
      <c r="BH7096" s="60"/>
    </row>
    <row r="7097" spans="60:60" ht="36.75" customHeight="1" x14ac:dyDescent="0.25">
      <c r="BH7097" s="60"/>
    </row>
    <row r="7098" spans="60:60" ht="36.75" customHeight="1" x14ac:dyDescent="0.25">
      <c r="BH7098" s="60"/>
    </row>
    <row r="7099" spans="60:60" ht="36.75" customHeight="1" x14ac:dyDescent="0.25">
      <c r="BH7099" s="60"/>
    </row>
    <row r="7100" spans="60:60" ht="36.75" customHeight="1" x14ac:dyDescent="0.25">
      <c r="BH7100" s="60"/>
    </row>
    <row r="7101" spans="60:60" ht="36.75" customHeight="1" x14ac:dyDescent="0.25">
      <c r="BH7101" s="60"/>
    </row>
    <row r="7102" spans="60:60" ht="36.75" customHeight="1" x14ac:dyDescent="0.25">
      <c r="BH7102" s="60"/>
    </row>
    <row r="7103" spans="60:60" ht="36.75" customHeight="1" x14ac:dyDescent="0.25">
      <c r="BH7103" s="60"/>
    </row>
    <row r="7104" spans="60:60" ht="36.75" customHeight="1" x14ac:dyDescent="0.25">
      <c r="BH7104" s="60"/>
    </row>
    <row r="7105" spans="60:60" ht="36.75" customHeight="1" x14ac:dyDescent="0.25">
      <c r="BH7105" s="60"/>
    </row>
    <row r="7106" spans="60:60" ht="36.75" customHeight="1" x14ac:dyDescent="0.25">
      <c r="BH7106" s="60"/>
    </row>
    <row r="7107" spans="60:60" ht="36.75" customHeight="1" x14ac:dyDescent="0.25">
      <c r="BH7107" s="60"/>
    </row>
    <row r="7108" spans="60:60" ht="36.75" customHeight="1" x14ac:dyDescent="0.25">
      <c r="BH7108" s="60"/>
    </row>
    <row r="7109" spans="60:60" ht="36.75" customHeight="1" x14ac:dyDescent="0.25">
      <c r="BH7109" s="60"/>
    </row>
    <row r="7110" spans="60:60" ht="36.75" customHeight="1" x14ac:dyDescent="0.25">
      <c r="BH7110" s="60"/>
    </row>
    <row r="7111" spans="60:60" ht="36.75" customHeight="1" x14ac:dyDescent="0.25">
      <c r="BH7111" s="60"/>
    </row>
    <row r="7112" spans="60:60" ht="36.75" customHeight="1" x14ac:dyDescent="0.25">
      <c r="BH7112" s="60"/>
    </row>
    <row r="7113" spans="60:60" ht="36.75" customHeight="1" x14ac:dyDescent="0.25">
      <c r="BH7113" s="60"/>
    </row>
    <row r="7114" spans="60:60" ht="36.75" customHeight="1" x14ac:dyDescent="0.25">
      <c r="BH7114" s="60"/>
    </row>
    <row r="7115" spans="60:60" ht="36.75" customHeight="1" x14ac:dyDescent="0.25">
      <c r="BH7115" s="60"/>
    </row>
    <row r="7116" spans="60:60" ht="36.75" customHeight="1" x14ac:dyDescent="0.25">
      <c r="BH7116" s="60"/>
    </row>
    <row r="7117" spans="60:60" ht="36.75" customHeight="1" x14ac:dyDescent="0.25">
      <c r="BH7117" s="60"/>
    </row>
    <row r="7118" spans="60:60" ht="36.75" customHeight="1" x14ac:dyDescent="0.25">
      <c r="BH7118" s="60"/>
    </row>
    <row r="7119" spans="60:60" ht="36.75" customHeight="1" x14ac:dyDescent="0.25">
      <c r="BH7119" s="60"/>
    </row>
    <row r="7120" spans="60:60" ht="36.75" customHeight="1" x14ac:dyDescent="0.25">
      <c r="BH7120" s="60"/>
    </row>
    <row r="7121" spans="60:60" ht="36.75" customHeight="1" x14ac:dyDescent="0.25">
      <c r="BH7121" s="60"/>
    </row>
    <row r="7122" spans="60:60" ht="36.75" customHeight="1" x14ac:dyDescent="0.25">
      <c r="BH7122" s="60"/>
    </row>
    <row r="7123" spans="60:60" ht="36.75" customHeight="1" x14ac:dyDescent="0.25">
      <c r="BH7123" s="60"/>
    </row>
    <row r="7124" spans="60:60" ht="36.75" customHeight="1" x14ac:dyDescent="0.25">
      <c r="BH7124" s="60"/>
    </row>
    <row r="7125" spans="60:60" ht="36.75" customHeight="1" x14ac:dyDescent="0.25">
      <c r="BH7125" s="60"/>
    </row>
    <row r="7126" spans="60:60" ht="36.75" customHeight="1" x14ac:dyDescent="0.25">
      <c r="BH7126" s="60"/>
    </row>
    <row r="7127" spans="60:60" ht="36.75" customHeight="1" x14ac:dyDescent="0.25">
      <c r="BH7127" s="60"/>
    </row>
    <row r="7128" spans="60:60" ht="36.75" customHeight="1" x14ac:dyDescent="0.25">
      <c r="BH7128" s="60"/>
    </row>
    <row r="7129" spans="60:60" ht="36.75" customHeight="1" x14ac:dyDescent="0.25">
      <c r="BH7129" s="60"/>
    </row>
    <row r="7130" spans="60:60" ht="36.75" customHeight="1" x14ac:dyDescent="0.25">
      <c r="BH7130" s="60"/>
    </row>
    <row r="7131" spans="60:60" ht="36.75" customHeight="1" x14ac:dyDescent="0.25">
      <c r="BH7131" s="60"/>
    </row>
    <row r="7132" spans="60:60" ht="36.75" customHeight="1" x14ac:dyDescent="0.25">
      <c r="BH7132" s="60"/>
    </row>
    <row r="7133" spans="60:60" ht="36.75" customHeight="1" x14ac:dyDescent="0.25">
      <c r="BH7133" s="60"/>
    </row>
    <row r="7134" spans="60:60" ht="36.75" customHeight="1" x14ac:dyDescent="0.25">
      <c r="BH7134" s="60"/>
    </row>
    <row r="7135" spans="60:60" ht="36.75" customHeight="1" x14ac:dyDescent="0.25">
      <c r="BH7135" s="60"/>
    </row>
    <row r="7136" spans="60:60" ht="36.75" customHeight="1" x14ac:dyDescent="0.25">
      <c r="BH7136" s="60"/>
    </row>
    <row r="7137" spans="60:60" ht="36.75" customHeight="1" x14ac:dyDescent="0.25">
      <c r="BH7137" s="60"/>
    </row>
    <row r="7138" spans="60:60" ht="36.75" customHeight="1" x14ac:dyDescent="0.25">
      <c r="BH7138" s="60"/>
    </row>
    <row r="7139" spans="60:60" ht="36.75" customHeight="1" x14ac:dyDescent="0.25">
      <c r="BH7139" s="60"/>
    </row>
    <row r="7140" spans="60:60" ht="36.75" customHeight="1" x14ac:dyDescent="0.25">
      <c r="BH7140" s="60"/>
    </row>
    <row r="7141" spans="60:60" ht="36.75" customHeight="1" x14ac:dyDescent="0.25">
      <c r="BH7141" s="60"/>
    </row>
    <row r="7142" spans="60:60" ht="36.75" customHeight="1" x14ac:dyDescent="0.25">
      <c r="BH7142" s="60"/>
    </row>
    <row r="7143" spans="60:60" ht="36.75" customHeight="1" x14ac:dyDescent="0.25">
      <c r="BH7143" s="60"/>
    </row>
    <row r="7144" spans="60:60" ht="36.75" customHeight="1" x14ac:dyDescent="0.25">
      <c r="BH7144" s="60"/>
    </row>
    <row r="7145" spans="60:60" ht="36.75" customHeight="1" x14ac:dyDescent="0.25">
      <c r="BH7145" s="60"/>
    </row>
    <row r="7146" spans="60:60" ht="36.75" customHeight="1" x14ac:dyDescent="0.25">
      <c r="BH7146" s="60"/>
    </row>
    <row r="7147" spans="60:60" ht="36.75" customHeight="1" x14ac:dyDescent="0.25">
      <c r="BH7147" s="60"/>
    </row>
    <row r="7148" spans="60:60" ht="36.75" customHeight="1" x14ac:dyDescent="0.25">
      <c r="BH7148" s="60"/>
    </row>
    <row r="7149" spans="60:60" ht="36.75" customHeight="1" x14ac:dyDescent="0.25">
      <c r="BH7149" s="60"/>
    </row>
    <row r="7150" spans="60:60" ht="36.75" customHeight="1" x14ac:dyDescent="0.25">
      <c r="BH7150" s="60"/>
    </row>
    <row r="7151" spans="60:60" ht="36.75" customHeight="1" x14ac:dyDescent="0.25">
      <c r="BH7151" s="60"/>
    </row>
    <row r="7152" spans="60:60" ht="36.75" customHeight="1" x14ac:dyDescent="0.25">
      <c r="BH7152" s="60"/>
    </row>
    <row r="7153" spans="60:60" ht="36.75" customHeight="1" x14ac:dyDescent="0.25">
      <c r="BH7153" s="60"/>
    </row>
    <row r="7154" spans="60:60" ht="36.75" customHeight="1" x14ac:dyDescent="0.25">
      <c r="BH7154" s="60"/>
    </row>
    <row r="7155" spans="60:60" ht="36.75" customHeight="1" x14ac:dyDescent="0.25">
      <c r="BH7155" s="60"/>
    </row>
    <row r="7156" spans="60:60" ht="36.75" customHeight="1" x14ac:dyDescent="0.25">
      <c r="BH7156" s="60"/>
    </row>
    <row r="7157" spans="60:60" ht="36.75" customHeight="1" x14ac:dyDescent="0.25">
      <c r="BH7157" s="60"/>
    </row>
    <row r="7158" spans="60:60" ht="36.75" customHeight="1" x14ac:dyDescent="0.25">
      <c r="BH7158" s="60"/>
    </row>
    <row r="7159" spans="60:60" ht="36.75" customHeight="1" x14ac:dyDescent="0.25">
      <c r="BH7159" s="60"/>
    </row>
    <row r="7160" spans="60:60" ht="36.75" customHeight="1" x14ac:dyDescent="0.25">
      <c r="BH7160" s="60"/>
    </row>
    <row r="7161" spans="60:60" ht="36.75" customHeight="1" x14ac:dyDescent="0.25">
      <c r="BH7161" s="60"/>
    </row>
    <row r="7162" spans="60:60" ht="36.75" customHeight="1" x14ac:dyDescent="0.25">
      <c r="BH7162" s="60"/>
    </row>
    <row r="7163" spans="60:60" ht="36.75" customHeight="1" x14ac:dyDescent="0.25">
      <c r="BH7163" s="60"/>
    </row>
    <row r="7164" spans="60:60" ht="36.75" customHeight="1" x14ac:dyDescent="0.25">
      <c r="BH7164" s="60"/>
    </row>
    <row r="7165" spans="60:60" ht="36.75" customHeight="1" x14ac:dyDescent="0.25">
      <c r="BH7165" s="60"/>
    </row>
    <row r="7166" spans="60:60" ht="36.75" customHeight="1" x14ac:dyDescent="0.25">
      <c r="BH7166" s="60"/>
    </row>
    <row r="7167" spans="60:60" ht="36.75" customHeight="1" x14ac:dyDescent="0.25">
      <c r="BH7167" s="60"/>
    </row>
    <row r="7168" spans="60:60" ht="36.75" customHeight="1" x14ac:dyDescent="0.25">
      <c r="BH7168" s="60"/>
    </row>
    <row r="7169" spans="60:60" ht="36.75" customHeight="1" x14ac:dyDescent="0.25">
      <c r="BH7169" s="60"/>
    </row>
    <row r="7170" spans="60:60" ht="36.75" customHeight="1" x14ac:dyDescent="0.25">
      <c r="BH7170" s="60"/>
    </row>
    <row r="7171" spans="60:60" ht="36.75" customHeight="1" x14ac:dyDescent="0.25">
      <c r="BH7171" s="60"/>
    </row>
    <row r="7172" spans="60:60" ht="36.75" customHeight="1" x14ac:dyDescent="0.25">
      <c r="BH7172" s="60"/>
    </row>
    <row r="7173" spans="60:60" ht="36.75" customHeight="1" x14ac:dyDescent="0.25">
      <c r="BH7173" s="60"/>
    </row>
    <row r="7174" spans="60:60" ht="36.75" customHeight="1" x14ac:dyDescent="0.25">
      <c r="BH7174" s="60"/>
    </row>
    <row r="7175" spans="60:60" ht="36.75" customHeight="1" x14ac:dyDescent="0.25">
      <c r="BH7175" s="60"/>
    </row>
    <row r="7176" spans="60:60" ht="36.75" customHeight="1" x14ac:dyDescent="0.25">
      <c r="BH7176" s="60"/>
    </row>
    <row r="7177" spans="60:60" ht="36.75" customHeight="1" x14ac:dyDescent="0.25">
      <c r="BH7177" s="60"/>
    </row>
    <row r="7178" spans="60:60" ht="36.75" customHeight="1" x14ac:dyDescent="0.25">
      <c r="BH7178" s="60"/>
    </row>
    <row r="7179" spans="60:60" ht="36.75" customHeight="1" x14ac:dyDescent="0.25">
      <c r="BH7179" s="60"/>
    </row>
    <row r="7180" spans="60:60" ht="36.75" customHeight="1" x14ac:dyDescent="0.25">
      <c r="BH7180" s="60"/>
    </row>
    <row r="7181" spans="60:60" ht="36.75" customHeight="1" x14ac:dyDescent="0.25">
      <c r="BH7181" s="60"/>
    </row>
    <row r="7182" spans="60:60" ht="36.75" customHeight="1" x14ac:dyDescent="0.25">
      <c r="BH7182" s="60"/>
    </row>
    <row r="7183" spans="60:60" ht="36.75" customHeight="1" x14ac:dyDescent="0.25">
      <c r="BH7183" s="60"/>
    </row>
    <row r="7184" spans="60:60" ht="36.75" customHeight="1" x14ac:dyDescent="0.25">
      <c r="BH7184" s="60"/>
    </row>
    <row r="7185" spans="60:60" ht="36.75" customHeight="1" x14ac:dyDescent="0.25">
      <c r="BH7185" s="60"/>
    </row>
    <row r="7186" spans="60:60" ht="36.75" customHeight="1" x14ac:dyDescent="0.25">
      <c r="BH7186" s="60"/>
    </row>
    <row r="7187" spans="60:60" ht="36.75" customHeight="1" x14ac:dyDescent="0.25">
      <c r="BH7187" s="60"/>
    </row>
    <row r="7188" spans="60:60" ht="36.75" customHeight="1" x14ac:dyDescent="0.25">
      <c r="BH7188" s="60"/>
    </row>
    <row r="7189" spans="60:60" ht="36.75" customHeight="1" x14ac:dyDescent="0.25">
      <c r="BH7189" s="60"/>
    </row>
    <row r="7190" spans="60:60" ht="36.75" customHeight="1" x14ac:dyDescent="0.25">
      <c r="BH7190" s="60"/>
    </row>
    <row r="7191" spans="60:60" ht="36.75" customHeight="1" x14ac:dyDescent="0.25">
      <c r="BH7191" s="60"/>
    </row>
    <row r="7192" spans="60:60" ht="36.75" customHeight="1" x14ac:dyDescent="0.25">
      <c r="BH7192" s="60"/>
    </row>
    <row r="7193" spans="60:60" ht="36.75" customHeight="1" x14ac:dyDescent="0.25">
      <c r="BH7193" s="60"/>
    </row>
    <row r="7194" spans="60:60" ht="36.75" customHeight="1" x14ac:dyDescent="0.25">
      <c r="BH7194" s="60"/>
    </row>
    <row r="7195" spans="60:60" ht="36.75" customHeight="1" x14ac:dyDescent="0.25">
      <c r="BH7195" s="60"/>
    </row>
    <row r="7196" spans="60:60" ht="36.75" customHeight="1" x14ac:dyDescent="0.25">
      <c r="BH7196" s="60"/>
    </row>
    <row r="7197" spans="60:60" ht="36.75" customHeight="1" x14ac:dyDescent="0.25">
      <c r="BH7197" s="60"/>
    </row>
    <row r="7198" spans="60:60" ht="36.75" customHeight="1" x14ac:dyDescent="0.25">
      <c r="BH7198" s="60"/>
    </row>
    <row r="7199" spans="60:60" ht="36.75" customHeight="1" x14ac:dyDescent="0.25">
      <c r="BH7199" s="60"/>
    </row>
    <row r="7200" spans="60:60" ht="36.75" customHeight="1" x14ac:dyDescent="0.25">
      <c r="BH7200" s="60"/>
    </row>
    <row r="7201" spans="60:60" ht="36.75" customHeight="1" x14ac:dyDescent="0.25">
      <c r="BH7201" s="60"/>
    </row>
    <row r="7202" spans="60:60" ht="36.75" customHeight="1" x14ac:dyDescent="0.25">
      <c r="BH7202" s="60"/>
    </row>
    <row r="7203" spans="60:60" ht="36.75" customHeight="1" x14ac:dyDescent="0.25">
      <c r="BH7203" s="60"/>
    </row>
    <row r="7204" spans="60:60" ht="36.75" customHeight="1" x14ac:dyDescent="0.25">
      <c r="BH7204" s="60"/>
    </row>
    <row r="7205" spans="60:60" ht="36.75" customHeight="1" x14ac:dyDescent="0.25">
      <c r="BH7205" s="60"/>
    </row>
    <row r="7206" spans="60:60" ht="36.75" customHeight="1" x14ac:dyDescent="0.25">
      <c r="BH7206" s="60"/>
    </row>
    <row r="7207" spans="60:60" ht="36.75" customHeight="1" x14ac:dyDescent="0.25">
      <c r="BH7207" s="60"/>
    </row>
    <row r="7208" spans="60:60" ht="36.75" customHeight="1" x14ac:dyDescent="0.25">
      <c r="BH7208" s="60"/>
    </row>
    <row r="7209" spans="60:60" ht="36.75" customHeight="1" x14ac:dyDescent="0.25">
      <c r="BH7209" s="60"/>
    </row>
    <row r="7210" spans="60:60" ht="36.75" customHeight="1" x14ac:dyDescent="0.25">
      <c r="BH7210" s="60"/>
    </row>
    <row r="7211" spans="60:60" ht="36.75" customHeight="1" x14ac:dyDescent="0.25">
      <c r="BH7211" s="60"/>
    </row>
    <row r="7212" spans="60:60" ht="36.75" customHeight="1" x14ac:dyDescent="0.25">
      <c r="BH7212" s="60"/>
    </row>
    <row r="7213" spans="60:60" ht="36.75" customHeight="1" x14ac:dyDescent="0.25">
      <c r="BH7213" s="60"/>
    </row>
    <row r="7214" spans="60:60" ht="36.75" customHeight="1" x14ac:dyDescent="0.25">
      <c r="BH7214" s="60"/>
    </row>
    <row r="7215" spans="60:60" ht="36.75" customHeight="1" x14ac:dyDescent="0.25">
      <c r="BH7215" s="60"/>
    </row>
    <row r="7216" spans="60:60" ht="36.75" customHeight="1" x14ac:dyDescent="0.25">
      <c r="BH7216" s="60"/>
    </row>
    <row r="7217" spans="60:60" ht="36.75" customHeight="1" x14ac:dyDescent="0.25">
      <c r="BH7217" s="60"/>
    </row>
    <row r="7218" spans="60:60" ht="36.75" customHeight="1" x14ac:dyDescent="0.25">
      <c r="BH7218" s="60"/>
    </row>
    <row r="7219" spans="60:60" ht="36.75" customHeight="1" x14ac:dyDescent="0.25">
      <c r="BH7219" s="60"/>
    </row>
    <row r="7220" spans="60:60" ht="36.75" customHeight="1" x14ac:dyDescent="0.25">
      <c r="BH7220" s="60"/>
    </row>
    <row r="7221" spans="60:60" ht="36.75" customHeight="1" x14ac:dyDescent="0.25">
      <c r="BH7221" s="60"/>
    </row>
    <row r="7222" spans="60:60" ht="36.75" customHeight="1" x14ac:dyDescent="0.25">
      <c r="BH7222" s="60"/>
    </row>
    <row r="7223" spans="60:60" ht="36.75" customHeight="1" x14ac:dyDescent="0.25">
      <c r="BH7223" s="60"/>
    </row>
    <row r="7224" spans="60:60" ht="36.75" customHeight="1" x14ac:dyDescent="0.25">
      <c r="BH7224" s="60"/>
    </row>
    <row r="7225" spans="60:60" ht="36.75" customHeight="1" x14ac:dyDescent="0.25">
      <c r="BH7225" s="60"/>
    </row>
    <row r="7226" spans="60:60" ht="36.75" customHeight="1" x14ac:dyDescent="0.25">
      <c r="BH7226" s="60"/>
    </row>
    <row r="7227" spans="60:60" ht="36.75" customHeight="1" x14ac:dyDescent="0.25">
      <c r="BH7227" s="60"/>
    </row>
    <row r="7228" spans="60:60" ht="36.75" customHeight="1" x14ac:dyDescent="0.25">
      <c r="BH7228" s="60"/>
    </row>
    <row r="7229" spans="60:60" ht="36.75" customHeight="1" x14ac:dyDescent="0.25">
      <c r="BH7229" s="60"/>
    </row>
    <row r="7230" spans="60:60" ht="36.75" customHeight="1" x14ac:dyDescent="0.25">
      <c r="BH7230" s="60"/>
    </row>
    <row r="7231" spans="60:60" ht="36.75" customHeight="1" x14ac:dyDescent="0.25">
      <c r="BH7231" s="60"/>
    </row>
    <row r="7232" spans="60:60" ht="36.75" customHeight="1" x14ac:dyDescent="0.25">
      <c r="BH7232" s="60"/>
    </row>
    <row r="7233" spans="60:60" ht="36.75" customHeight="1" x14ac:dyDescent="0.25">
      <c r="BH7233" s="60"/>
    </row>
    <row r="7234" spans="60:60" ht="36.75" customHeight="1" x14ac:dyDescent="0.25">
      <c r="BH7234" s="60"/>
    </row>
    <row r="7235" spans="60:60" ht="36.75" customHeight="1" x14ac:dyDescent="0.25">
      <c r="BH7235" s="60"/>
    </row>
    <row r="7236" spans="60:60" ht="36.75" customHeight="1" x14ac:dyDescent="0.25">
      <c r="BH7236" s="60"/>
    </row>
    <row r="7237" spans="60:60" ht="36.75" customHeight="1" x14ac:dyDescent="0.25">
      <c r="BH7237" s="60"/>
    </row>
    <row r="7238" spans="60:60" ht="36.75" customHeight="1" x14ac:dyDescent="0.25">
      <c r="BH7238" s="60"/>
    </row>
    <row r="7239" spans="60:60" ht="36.75" customHeight="1" x14ac:dyDescent="0.25">
      <c r="BH7239" s="60"/>
    </row>
    <row r="7240" spans="60:60" ht="36.75" customHeight="1" x14ac:dyDescent="0.25">
      <c r="BH7240" s="60"/>
    </row>
    <row r="7241" spans="60:60" ht="36.75" customHeight="1" x14ac:dyDescent="0.25">
      <c r="BH7241" s="60"/>
    </row>
    <row r="7242" spans="60:60" ht="36.75" customHeight="1" x14ac:dyDescent="0.25">
      <c r="BH7242" s="60"/>
    </row>
    <row r="7243" spans="60:60" ht="36.75" customHeight="1" x14ac:dyDescent="0.25">
      <c r="BH7243" s="60"/>
    </row>
    <row r="7244" spans="60:60" ht="36.75" customHeight="1" x14ac:dyDescent="0.25">
      <c r="BH7244" s="60"/>
    </row>
    <row r="7245" spans="60:60" ht="36.75" customHeight="1" x14ac:dyDescent="0.25">
      <c r="BH7245" s="60"/>
    </row>
    <row r="7246" spans="60:60" ht="36.75" customHeight="1" x14ac:dyDescent="0.25">
      <c r="BH7246" s="60"/>
    </row>
    <row r="7247" spans="60:60" ht="36.75" customHeight="1" x14ac:dyDescent="0.25">
      <c r="BH7247" s="60"/>
    </row>
    <row r="7248" spans="60:60" ht="36.75" customHeight="1" x14ac:dyDescent="0.25">
      <c r="BH7248" s="60"/>
    </row>
    <row r="7249" spans="60:60" ht="36.75" customHeight="1" x14ac:dyDescent="0.25">
      <c r="BH7249" s="60"/>
    </row>
    <row r="7250" spans="60:60" ht="36.75" customHeight="1" x14ac:dyDescent="0.25">
      <c r="BH7250" s="60"/>
    </row>
    <row r="7251" spans="60:60" ht="36.75" customHeight="1" x14ac:dyDescent="0.25">
      <c r="BH7251" s="60"/>
    </row>
    <row r="7252" spans="60:60" ht="36.75" customHeight="1" x14ac:dyDescent="0.25">
      <c r="BH7252" s="60"/>
    </row>
    <row r="7253" spans="60:60" ht="36.75" customHeight="1" x14ac:dyDescent="0.25">
      <c r="BH7253" s="60"/>
    </row>
    <row r="7254" spans="60:60" ht="36.75" customHeight="1" x14ac:dyDescent="0.25">
      <c r="BH7254" s="60"/>
    </row>
    <row r="7255" spans="60:60" ht="36.75" customHeight="1" x14ac:dyDescent="0.25">
      <c r="BH7255" s="60"/>
    </row>
    <row r="7256" spans="60:60" ht="36.75" customHeight="1" x14ac:dyDescent="0.25">
      <c r="BH7256" s="60"/>
    </row>
    <row r="7257" spans="60:60" ht="36.75" customHeight="1" x14ac:dyDescent="0.25">
      <c r="BH7257" s="60"/>
    </row>
    <row r="7258" spans="60:60" ht="36.75" customHeight="1" x14ac:dyDescent="0.25">
      <c r="BH7258" s="60"/>
    </row>
    <row r="7259" spans="60:60" ht="36.75" customHeight="1" x14ac:dyDescent="0.25">
      <c r="BH7259" s="60"/>
    </row>
    <row r="7260" spans="60:60" ht="36.75" customHeight="1" x14ac:dyDescent="0.25">
      <c r="BH7260" s="60"/>
    </row>
    <row r="7261" spans="60:60" ht="36.75" customHeight="1" x14ac:dyDescent="0.25">
      <c r="BH7261" s="60"/>
    </row>
    <row r="7262" spans="60:60" ht="36.75" customHeight="1" x14ac:dyDescent="0.25">
      <c r="BH7262" s="60"/>
    </row>
    <row r="7263" spans="60:60" ht="36.75" customHeight="1" x14ac:dyDescent="0.25">
      <c r="BH7263" s="60"/>
    </row>
    <row r="7264" spans="60:60" ht="36.75" customHeight="1" x14ac:dyDescent="0.25">
      <c r="BH7264" s="60"/>
    </row>
    <row r="7265" spans="60:60" ht="36.75" customHeight="1" x14ac:dyDescent="0.25">
      <c r="BH7265" s="60"/>
    </row>
    <row r="7266" spans="60:60" ht="36.75" customHeight="1" x14ac:dyDescent="0.25">
      <c r="BH7266" s="60"/>
    </row>
    <row r="7267" spans="60:60" ht="36.75" customHeight="1" x14ac:dyDescent="0.25">
      <c r="BH7267" s="60"/>
    </row>
    <row r="7268" spans="60:60" ht="36.75" customHeight="1" x14ac:dyDescent="0.25">
      <c r="BH7268" s="60"/>
    </row>
    <row r="7269" spans="60:60" ht="36.75" customHeight="1" x14ac:dyDescent="0.25">
      <c r="BH7269" s="60"/>
    </row>
    <row r="7270" spans="60:60" ht="36.75" customHeight="1" x14ac:dyDescent="0.25">
      <c r="BH7270" s="60"/>
    </row>
    <row r="7271" spans="60:60" ht="36.75" customHeight="1" x14ac:dyDescent="0.25">
      <c r="BH7271" s="60"/>
    </row>
    <row r="7272" spans="60:60" ht="36.75" customHeight="1" x14ac:dyDescent="0.25">
      <c r="BH7272" s="60"/>
    </row>
    <row r="7273" spans="60:60" ht="36.75" customHeight="1" x14ac:dyDescent="0.25">
      <c r="BH7273" s="60"/>
    </row>
    <row r="7274" spans="60:60" ht="36.75" customHeight="1" x14ac:dyDescent="0.25">
      <c r="BH7274" s="60"/>
    </row>
    <row r="7275" spans="60:60" ht="36.75" customHeight="1" x14ac:dyDescent="0.25">
      <c r="BH7275" s="60"/>
    </row>
    <row r="7276" spans="60:60" ht="36.75" customHeight="1" x14ac:dyDescent="0.25">
      <c r="BH7276" s="60"/>
    </row>
    <row r="7277" spans="60:60" ht="36.75" customHeight="1" x14ac:dyDescent="0.25">
      <c r="BH7277" s="60"/>
    </row>
    <row r="7278" spans="60:60" ht="36.75" customHeight="1" x14ac:dyDescent="0.25">
      <c r="BH7278" s="60"/>
    </row>
    <row r="7279" spans="60:60" ht="36.75" customHeight="1" x14ac:dyDescent="0.25">
      <c r="BH7279" s="60"/>
    </row>
    <row r="7280" spans="60:60" ht="36.75" customHeight="1" x14ac:dyDescent="0.25">
      <c r="BH7280" s="60"/>
    </row>
    <row r="7281" spans="60:60" ht="36.75" customHeight="1" x14ac:dyDescent="0.25">
      <c r="BH7281" s="60"/>
    </row>
    <row r="7282" spans="60:60" ht="36.75" customHeight="1" x14ac:dyDescent="0.25">
      <c r="BH7282" s="60"/>
    </row>
    <row r="7283" spans="60:60" ht="36.75" customHeight="1" x14ac:dyDescent="0.25">
      <c r="BH7283" s="60"/>
    </row>
    <row r="7284" spans="60:60" ht="36.75" customHeight="1" x14ac:dyDescent="0.25">
      <c r="BH7284" s="60"/>
    </row>
    <row r="7285" spans="60:60" ht="36.75" customHeight="1" x14ac:dyDescent="0.25">
      <c r="BH7285" s="60"/>
    </row>
    <row r="7286" spans="60:60" ht="36.75" customHeight="1" x14ac:dyDescent="0.25">
      <c r="BH7286" s="60"/>
    </row>
    <row r="7287" spans="60:60" ht="36.75" customHeight="1" x14ac:dyDescent="0.25">
      <c r="BH7287" s="60"/>
    </row>
    <row r="7288" spans="60:60" ht="36.75" customHeight="1" x14ac:dyDescent="0.25">
      <c r="BH7288" s="60"/>
    </row>
    <row r="7289" spans="60:60" ht="36.75" customHeight="1" x14ac:dyDescent="0.25">
      <c r="BH7289" s="60"/>
    </row>
    <row r="7290" spans="60:60" ht="36.75" customHeight="1" x14ac:dyDescent="0.25">
      <c r="BH7290" s="60"/>
    </row>
    <row r="7291" spans="60:60" ht="36.75" customHeight="1" x14ac:dyDescent="0.25">
      <c r="BH7291" s="60"/>
    </row>
    <row r="7292" spans="60:60" ht="36.75" customHeight="1" x14ac:dyDescent="0.25">
      <c r="BH7292" s="60"/>
    </row>
    <row r="7293" spans="60:60" ht="36.75" customHeight="1" x14ac:dyDescent="0.25">
      <c r="BH7293" s="60"/>
    </row>
    <row r="7294" spans="60:60" ht="36.75" customHeight="1" x14ac:dyDescent="0.25">
      <c r="BH7294" s="60"/>
    </row>
    <row r="7295" spans="60:60" ht="36.75" customHeight="1" x14ac:dyDescent="0.25">
      <c r="BH7295" s="60"/>
    </row>
    <row r="7296" spans="60:60" ht="36.75" customHeight="1" x14ac:dyDescent="0.25">
      <c r="BH7296" s="60"/>
    </row>
    <row r="7297" spans="60:60" ht="36.75" customHeight="1" x14ac:dyDescent="0.25">
      <c r="BH7297" s="60"/>
    </row>
    <row r="7298" spans="60:60" ht="36.75" customHeight="1" x14ac:dyDescent="0.25">
      <c r="BH7298" s="60"/>
    </row>
    <row r="7299" spans="60:60" ht="36.75" customHeight="1" x14ac:dyDescent="0.25">
      <c r="BH7299" s="60"/>
    </row>
    <row r="7300" spans="60:60" ht="36.75" customHeight="1" x14ac:dyDescent="0.25">
      <c r="BH7300" s="60"/>
    </row>
    <row r="7301" spans="60:60" ht="36.75" customHeight="1" x14ac:dyDescent="0.25">
      <c r="BH7301" s="60"/>
    </row>
    <row r="7302" spans="60:60" ht="36.75" customHeight="1" x14ac:dyDescent="0.25">
      <c r="BH7302" s="60"/>
    </row>
    <row r="7303" spans="60:60" ht="36.75" customHeight="1" x14ac:dyDescent="0.25">
      <c r="BH7303" s="60"/>
    </row>
    <row r="7304" spans="60:60" ht="36.75" customHeight="1" x14ac:dyDescent="0.25">
      <c r="BH7304" s="60"/>
    </row>
    <row r="7305" spans="60:60" ht="36.75" customHeight="1" x14ac:dyDescent="0.25">
      <c r="BH7305" s="60"/>
    </row>
    <row r="7306" spans="60:60" ht="36.75" customHeight="1" x14ac:dyDescent="0.25">
      <c r="BH7306" s="60"/>
    </row>
    <row r="7307" spans="60:60" ht="36.75" customHeight="1" x14ac:dyDescent="0.25">
      <c r="BH7307" s="60"/>
    </row>
    <row r="7308" spans="60:60" ht="36.75" customHeight="1" x14ac:dyDescent="0.25">
      <c r="BH7308" s="60"/>
    </row>
    <row r="7309" spans="60:60" ht="36.75" customHeight="1" x14ac:dyDescent="0.25">
      <c r="BH7309" s="60"/>
    </row>
    <row r="7310" spans="60:60" ht="36.75" customHeight="1" x14ac:dyDescent="0.25">
      <c r="BH7310" s="60"/>
    </row>
    <row r="7311" spans="60:60" ht="36.75" customHeight="1" x14ac:dyDescent="0.25">
      <c r="BH7311" s="60"/>
    </row>
    <row r="7312" spans="60:60" ht="36.75" customHeight="1" x14ac:dyDescent="0.25">
      <c r="BH7312" s="60"/>
    </row>
    <row r="7313" spans="60:60" ht="36.75" customHeight="1" x14ac:dyDescent="0.25">
      <c r="BH7313" s="60"/>
    </row>
    <row r="7314" spans="60:60" ht="36.75" customHeight="1" x14ac:dyDescent="0.25">
      <c r="BH7314" s="60"/>
    </row>
    <row r="7315" spans="60:60" ht="36.75" customHeight="1" x14ac:dyDescent="0.25">
      <c r="BH7315" s="60"/>
    </row>
    <row r="7316" spans="60:60" ht="36.75" customHeight="1" x14ac:dyDescent="0.25">
      <c r="BH7316" s="60"/>
    </row>
    <row r="7317" spans="60:60" ht="36.75" customHeight="1" x14ac:dyDescent="0.25">
      <c r="BH7317" s="60"/>
    </row>
    <row r="7318" spans="60:60" ht="36.75" customHeight="1" x14ac:dyDescent="0.25">
      <c r="BH7318" s="60"/>
    </row>
    <row r="7319" spans="60:60" ht="36.75" customHeight="1" x14ac:dyDescent="0.25">
      <c r="BH7319" s="60"/>
    </row>
    <row r="7320" spans="60:60" ht="36.75" customHeight="1" x14ac:dyDescent="0.25">
      <c r="BH7320" s="60"/>
    </row>
    <row r="7321" spans="60:60" ht="36.75" customHeight="1" x14ac:dyDescent="0.25">
      <c r="BH7321" s="60"/>
    </row>
    <row r="7322" spans="60:60" ht="36.75" customHeight="1" x14ac:dyDescent="0.25">
      <c r="BH7322" s="60"/>
    </row>
    <row r="7323" spans="60:60" ht="36.75" customHeight="1" x14ac:dyDescent="0.25">
      <c r="BH7323" s="60"/>
    </row>
    <row r="7324" spans="60:60" ht="36.75" customHeight="1" x14ac:dyDescent="0.25">
      <c r="BH7324" s="60"/>
    </row>
    <row r="7325" spans="60:60" ht="36.75" customHeight="1" x14ac:dyDescent="0.25">
      <c r="BH7325" s="60"/>
    </row>
    <row r="7326" spans="60:60" ht="36.75" customHeight="1" x14ac:dyDescent="0.25">
      <c r="BH7326" s="60"/>
    </row>
    <row r="7327" spans="60:60" ht="36.75" customHeight="1" x14ac:dyDescent="0.25">
      <c r="BH7327" s="60"/>
    </row>
    <row r="7328" spans="60:60" ht="36.75" customHeight="1" x14ac:dyDescent="0.25">
      <c r="BH7328" s="60"/>
    </row>
    <row r="7329" spans="60:60" ht="36.75" customHeight="1" x14ac:dyDescent="0.25">
      <c r="BH7329" s="60"/>
    </row>
    <row r="7330" spans="60:60" ht="36.75" customHeight="1" x14ac:dyDescent="0.25">
      <c r="BH7330" s="60"/>
    </row>
    <row r="7331" spans="60:60" ht="36.75" customHeight="1" x14ac:dyDescent="0.25">
      <c r="BH7331" s="60"/>
    </row>
    <row r="7332" spans="60:60" ht="36.75" customHeight="1" x14ac:dyDescent="0.25">
      <c r="BH7332" s="60"/>
    </row>
    <row r="7333" spans="60:60" ht="36.75" customHeight="1" x14ac:dyDescent="0.25">
      <c r="BH7333" s="60"/>
    </row>
    <row r="7334" spans="60:60" ht="36.75" customHeight="1" x14ac:dyDescent="0.25">
      <c r="BH7334" s="60"/>
    </row>
    <row r="7335" spans="60:60" ht="36.75" customHeight="1" x14ac:dyDescent="0.25">
      <c r="BH7335" s="60"/>
    </row>
    <row r="7336" spans="60:60" ht="36.75" customHeight="1" x14ac:dyDescent="0.25">
      <c r="BH7336" s="60"/>
    </row>
    <row r="7337" spans="60:60" ht="36.75" customHeight="1" x14ac:dyDescent="0.25">
      <c r="BH7337" s="60"/>
    </row>
    <row r="7338" spans="60:60" ht="36.75" customHeight="1" x14ac:dyDescent="0.25">
      <c r="BH7338" s="60"/>
    </row>
    <row r="7339" spans="60:60" ht="36.75" customHeight="1" x14ac:dyDescent="0.25">
      <c r="BH7339" s="60"/>
    </row>
    <row r="7340" spans="60:60" ht="36.75" customHeight="1" x14ac:dyDescent="0.25">
      <c r="BH7340" s="60"/>
    </row>
    <row r="7341" spans="60:60" ht="36.75" customHeight="1" x14ac:dyDescent="0.25">
      <c r="BH7341" s="60"/>
    </row>
    <row r="7342" spans="60:60" ht="36.75" customHeight="1" x14ac:dyDescent="0.25">
      <c r="BH7342" s="60"/>
    </row>
    <row r="7343" spans="60:60" ht="36.75" customHeight="1" x14ac:dyDescent="0.25">
      <c r="BH7343" s="60"/>
    </row>
    <row r="7344" spans="60:60" ht="36.75" customHeight="1" x14ac:dyDescent="0.25">
      <c r="BH7344" s="60"/>
    </row>
    <row r="7345" spans="60:60" ht="36.75" customHeight="1" x14ac:dyDescent="0.25">
      <c r="BH7345" s="60"/>
    </row>
    <row r="7346" spans="60:60" ht="36.75" customHeight="1" x14ac:dyDescent="0.25">
      <c r="BH7346" s="60"/>
    </row>
    <row r="7347" spans="60:60" ht="36.75" customHeight="1" x14ac:dyDescent="0.25">
      <c r="BH7347" s="60"/>
    </row>
    <row r="7348" spans="60:60" ht="36.75" customHeight="1" x14ac:dyDescent="0.25">
      <c r="BH7348" s="60"/>
    </row>
    <row r="7349" spans="60:60" ht="36.75" customHeight="1" x14ac:dyDescent="0.25">
      <c r="BH7349" s="60"/>
    </row>
    <row r="7350" spans="60:60" ht="36.75" customHeight="1" x14ac:dyDescent="0.25">
      <c r="BH7350" s="60"/>
    </row>
    <row r="7351" spans="60:60" ht="36.75" customHeight="1" x14ac:dyDescent="0.25">
      <c r="BH7351" s="60"/>
    </row>
    <row r="7352" spans="60:60" ht="36.75" customHeight="1" x14ac:dyDescent="0.25">
      <c r="BH7352" s="60"/>
    </row>
    <row r="7353" spans="60:60" ht="36.75" customHeight="1" x14ac:dyDescent="0.25">
      <c r="BH7353" s="60"/>
    </row>
    <row r="7354" spans="60:60" ht="36.75" customHeight="1" x14ac:dyDescent="0.25">
      <c r="BH7354" s="60"/>
    </row>
    <row r="7355" spans="60:60" ht="36.75" customHeight="1" x14ac:dyDescent="0.25">
      <c r="BH7355" s="60"/>
    </row>
    <row r="7356" spans="60:60" ht="36.75" customHeight="1" x14ac:dyDescent="0.25">
      <c r="BH7356" s="60"/>
    </row>
    <row r="7357" spans="60:60" ht="36.75" customHeight="1" x14ac:dyDescent="0.25">
      <c r="BH7357" s="60"/>
    </row>
    <row r="7358" spans="60:60" ht="36.75" customHeight="1" x14ac:dyDescent="0.25">
      <c r="BH7358" s="60"/>
    </row>
    <row r="7359" spans="60:60" ht="36.75" customHeight="1" x14ac:dyDescent="0.25">
      <c r="BH7359" s="60"/>
    </row>
    <row r="7360" spans="60:60" ht="36.75" customHeight="1" x14ac:dyDescent="0.25">
      <c r="BH7360" s="60"/>
    </row>
    <row r="7361" spans="60:60" ht="36.75" customHeight="1" x14ac:dyDescent="0.25">
      <c r="BH7361" s="60"/>
    </row>
    <row r="7362" spans="60:60" ht="36.75" customHeight="1" x14ac:dyDescent="0.25">
      <c r="BH7362" s="60"/>
    </row>
    <row r="7363" spans="60:60" ht="36.75" customHeight="1" x14ac:dyDescent="0.25">
      <c r="BH7363" s="60"/>
    </row>
    <row r="7364" spans="60:60" ht="36.75" customHeight="1" x14ac:dyDescent="0.25">
      <c r="BH7364" s="60"/>
    </row>
    <row r="7365" spans="60:60" ht="36.75" customHeight="1" x14ac:dyDescent="0.25">
      <c r="BH7365" s="60"/>
    </row>
    <row r="7366" spans="60:60" ht="36.75" customHeight="1" x14ac:dyDescent="0.25">
      <c r="BH7366" s="60"/>
    </row>
    <row r="7367" spans="60:60" ht="36.75" customHeight="1" x14ac:dyDescent="0.25">
      <c r="BH7367" s="60"/>
    </row>
    <row r="7368" spans="60:60" ht="36.75" customHeight="1" x14ac:dyDescent="0.25">
      <c r="BH7368" s="60"/>
    </row>
    <row r="7369" spans="60:60" ht="36.75" customHeight="1" x14ac:dyDescent="0.25">
      <c r="BH7369" s="60"/>
    </row>
    <row r="7370" spans="60:60" ht="36.75" customHeight="1" x14ac:dyDescent="0.25">
      <c r="BH7370" s="60"/>
    </row>
    <row r="7371" spans="60:60" ht="36.75" customHeight="1" x14ac:dyDescent="0.25">
      <c r="BH7371" s="60"/>
    </row>
    <row r="7372" spans="60:60" ht="36.75" customHeight="1" x14ac:dyDescent="0.25">
      <c r="BH7372" s="60"/>
    </row>
    <row r="7373" spans="60:60" ht="36.75" customHeight="1" x14ac:dyDescent="0.25">
      <c r="BH7373" s="60"/>
    </row>
    <row r="7374" spans="60:60" ht="36.75" customHeight="1" x14ac:dyDescent="0.25">
      <c r="BH7374" s="60"/>
    </row>
    <row r="7375" spans="60:60" ht="36.75" customHeight="1" x14ac:dyDescent="0.25">
      <c r="BH7375" s="60"/>
    </row>
    <row r="7376" spans="60:60" ht="36.75" customHeight="1" x14ac:dyDescent="0.25">
      <c r="BH7376" s="60"/>
    </row>
    <row r="7377" spans="60:60" ht="36.75" customHeight="1" x14ac:dyDescent="0.25">
      <c r="BH7377" s="60"/>
    </row>
    <row r="7378" spans="60:60" ht="36.75" customHeight="1" x14ac:dyDescent="0.25">
      <c r="BH7378" s="60"/>
    </row>
    <row r="7379" spans="60:60" ht="36.75" customHeight="1" x14ac:dyDescent="0.25">
      <c r="BH7379" s="60"/>
    </row>
    <row r="7380" spans="60:60" ht="36.75" customHeight="1" x14ac:dyDescent="0.25">
      <c r="BH7380" s="60"/>
    </row>
    <row r="7381" spans="60:60" ht="36.75" customHeight="1" x14ac:dyDescent="0.25">
      <c r="BH7381" s="60"/>
    </row>
    <row r="7382" spans="60:60" ht="36.75" customHeight="1" x14ac:dyDescent="0.25">
      <c r="BH7382" s="60"/>
    </row>
    <row r="7383" spans="60:60" ht="36.75" customHeight="1" x14ac:dyDescent="0.25">
      <c r="BH7383" s="60"/>
    </row>
    <row r="7384" spans="60:60" ht="36.75" customHeight="1" x14ac:dyDescent="0.25">
      <c r="BH7384" s="60"/>
    </row>
    <row r="7385" spans="60:60" ht="36.75" customHeight="1" x14ac:dyDescent="0.25">
      <c r="BH7385" s="60"/>
    </row>
    <row r="7386" spans="60:60" ht="36.75" customHeight="1" x14ac:dyDescent="0.25">
      <c r="BH7386" s="60"/>
    </row>
    <row r="7387" spans="60:60" ht="36.75" customHeight="1" x14ac:dyDescent="0.25">
      <c r="BH7387" s="60"/>
    </row>
    <row r="7388" spans="60:60" ht="36.75" customHeight="1" x14ac:dyDescent="0.25">
      <c r="BH7388" s="60"/>
    </row>
    <row r="7389" spans="60:60" ht="36.75" customHeight="1" x14ac:dyDescent="0.25">
      <c r="BH7389" s="60"/>
    </row>
    <row r="7390" spans="60:60" ht="36.75" customHeight="1" x14ac:dyDescent="0.25">
      <c r="BH7390" s="60"/>
    </row>
    <row r="7391" spans="60:60" ht="36.75" customHeight="1" x14ac:dyDescent="0.25">
      <c r="BH7391" s="60"/>
    </row>
    <row r="7392" spans="60:60" ht="36.75" customHeight="1" x14ac:dyDescent="0.25">
      <c r="BH7392" s="60"/>
    </row>
    <row r="7393" spans="60:60" ht="36.75" customHeight="1" x14ac:dyDescent="0.25">
      <c r="BH7393" s="60"/>
    </row>
    <row r="7394" spans="60:60" ht="36.75" customHeight="1" x14ac:dyDescent="0.25">
      <c r="BH7394" s="60"/>
    </row>
    <row r="7395" spans="60:60" ht="36.75" customHeight="1" x14ac:dyDescent="0.25">
      <c r="BH7395" s="60"/>
    </row>
    <row r="7396" spans="60:60" ht="36.75" customHeight="1" x14ac:dyDescent="0.25">
      <c r="BH7396" s="60"/>
    </row>
    <row r="7397" spans="60:60" ht="36.75" customHeight="1" x14ac:dyDescent="0.25">
      <c r="BH7397" s="60"/>
    </row>
    <row r="7398" spans="60:60" ht="36.75" customHeight="1" x14ac:dyDescent="0.25">
      <c r="BH7398" s="60"/>
    </row>
    <row r="7399" spans="60:60" ht="36.75" customHeight="1" x14ac:dyDescent="0.25">
      <c r="BH7399" s="60"/>
    </row>
    <row r="7400" spans="60:60" ht="36.75" customHeight="1" x14ac:dyDescent="0.25">
      <c r="BH7400" s="60"/>
    </row>
    <row r="7401" spans="60:60" ht="36.75" customHeight="1" x14ac:dyDescent="0.25">
      <c r="BH7401" s="60"/>
    </row>
    <row r="7402" spans="60:60" ht="36.75" customHeight="1" x14ac:dyDescent="0.25">
      <c r="BH7402" s="60"/>
    </row>
    <row r="7403" spans="60:60" ht="36.75" customHeight="1" x14ac:dyDescent="0.25">
      <c r="BH7403" s="60"/>
    </row>
    <row r="7404" spans="60:60" ht="36.75" customHeight="1" x14ac:dyDescent="0.25">
      <c r="BH7404" s="60"/>
    </row>
    <row r="7405" spans="60:60" ht="36.75" customHeight="1" x14ac:dyDescent="0.25">
      <c r="BH7405" s="60"/>
    </row>
    <row r="7406" spans="60:60" ht="36.75" customHeight="1" x14ac:dyDescent="0.25">
      <c r="BH7406" s="60"/>
    </row>
    <row r="7407" spans="60:60" ht="36.75" customHeight="1" x14ac:dyDescent="0.25">
      <c r="BH7407" s="60"/>
    </row>
    <row r="7408" spans="60:60" ht="36.75" customHeight="1" x14ac:dyDescent="0.25">
      <c r="BH7408" s="60"/>
    </row>
    <row r="7409" spans="60:60" ht="36.75" customHeight="1" x14ac:dyDescent="0.25">
      <c r="BH7409" s="60"/>
    </row>
    <row r="7410" spans="60:60" ht="36.75" customHeight="1" x14ac:dyDescent="0.25">
      <c r="BH7410" s="60"/>
    </row>
    <row r="7411" spans="60:60" ht="36.75" customHeight="1" x14ac:dyDescent="0.25">
      <c r="BH7411" s="60"/>
    </row>
    <row r="7412" spans="60:60" ht="36.75" customHeight="1" x14ac:dyDescent="0.25">
      <c r="BH7412" s="60"/>
    </row>
    <row r="7413" spans="60:60" ht="36.75" customHeight="1" x14ac:dyDescent="0.25">
      <c r="BH7413" s="60"/>
    </row>
    <row r="7414" spans="60:60" ht="36.75" customHeight="1" x14ac:dyDescent="0.25">
      <c r="BH7414" s="60"/>
    </row>
    <row r="7415" spans="60:60" ht="36.75" customHeight="1" x14ac:dyDescent="0.25">
      <c r="BH7415" s="60"/>
    </row>
    <row r="7416" spans="60:60" ht="36.75" customHeight="1" x14ac:dyDescent="0.25">
      <c r="BH7416" s="60"/>
    </row>
    <row r="7417" spans="60:60" ht="36.75" customHeight="1" x14ac:dyDescent="0.25">
      <c r="BH7417" s="60"/>
    </row>
    <row r="7418" spans="60:60" ht="36.75" customHeight="1" x14ac:dyDescent="0.25">
      <c r="BH7418" s="60"/>
    </row>
    <row r="7419" spans="60:60" ht="36.75" customHeight="1" x14ac:dyDescent="0.25">
      <c r="BH7419" s="60"/>
    </row>
    <row r="7420" spans="60:60" ht="36.75" customHeight="1" x14ac:dyDescent="0.25">
      <c r="BH7420" s="60"/>
    </row>
    <row r="7421" spans="60:60" ht="36.75" customHeight="1" x14ac:dyDescent="0.25">
      <c r="BH7421" s="60"/>
    </row>
    <row r="7422" spans="60:60" ht="36.75" customHeight="1" x14ac:dyDescent="0.25">
      <c r="BH7422" s="60"/>
    </row>
    <row r="7423" spans="60:60" ht="36.75" customHeight="1" x14ac:dyDescent="0.25">
      <c r="BH7423" s="60"/>
    </row>
    <row r="7424" spans="60:60" ht="36.75" customHeight="1" x14ac:dyDescent="0.25">
      <c r="BH7424" s="60"/>
    </row>
    <row r="7425" spans="60:60" ht="36.75" customHeight="1" x14ac:dyDescent="0.25">
      <c r="BH7425" s="60"/>
    </row>
    <row r="7426" spans="60:60" ht="36.75" customHeight="1" x14ac:dyDescent="0.25">
      <c r="BH7426" s="60"/>
    </row>
    <row r="7427" spans="60:60" ht="36.75" customHeight="1" x14ac:dyDescent="0.25">
      <c r="BH7427" s="60"/>
    </row>
    <row r="7428" spans="60:60" ht="36.75" customHeight="1" x14ac:dyDescent="0.25">
      <c r="BH7428" s="60"/>
    </row>
    <row r="7429" spans="60:60" ht="36.75" customHeight="1" x14ac:dyDescent="0.25">
      <c r="BH7429" s="60"/>
    </row>
    <row r="7430" spans="60:60" ht="36.75" customHeight="1" x14ac:dyDescent="0.25">
      <c r="BH7430" s="60"/>
    </row>
    <row r="7431" spans="60:60" ht="36.75" customHeight="1" x14ac:dyDescent="0.25">
      <c r="BH7431" s="60"/>
    </row>
    <row r="7432" spans="60:60" ht="36.75" customHeight="1" x14ac:dyDescent="0.25">
      <c r="BH7432" s="60"/>
    </row>
    <row r="7433" spans="60:60" ht="36.75" customHeight="1" x14ac:dyDescent="0.25">
      <c r="BH7433" s="60"/>
    </row>
    <row r="7434" spans="60:60" ht="36.75" customHeight="1" x14ac:dyDescent="0.25">
      <c r="BH7434" s="60"/>
    </row>
    <row r="7435" spans="60:60" ht="36.75" customHeight="1" x14ac:dyDescent="0.25">
      <c r="BH7435" s="60"/>
    </row>
    <row r="7436" spans="60:60" ht="36.75" customHeight="1" x14ac:dyDescent="0.25">
      <c r="BH7436" s="60"/>
    </row>
    <row r="7437" spans="60:60" ht="36.75" customHeight="1" x14ac:dyDescent="0.25">
      <c r="BH7437" s="60"/>
    </row>
    <row r="7438" spans="60:60" ht="36.75" customHeight="1" x14ac:dyDescent="0.25">
      <c r="BH7438" s="60"/>
    </row>
    <row r="7439" spans="60:60" ht="36.75" customHeight="1" x14ac:dyDescent="0.25">
      <c r="BH7439" s="60"/>
    </row>
    <row r="7440" spans="60:60" ht="36.75" customHeight="1" x14ac:dyDescent="0.25">
      <c r="BH7440" s="60"/>
    </row>
    <row r="7441" spans="60:60" ht="36.75" customHeight="1" x14ac:dyDescent="0.25">
      <c r="BH7441" s="60"/>
    </row>
    <row r="7442" spans="60:60" ht="36.75" customHeight="1" x14ac:dyDescent="0.25">
      <c r="BH7442" s="60"/>
    </row>
    <row r="7443" spans="60:60" ht="36.75" customHeight="1" x14ac:dyDescent="0.25">
      <c r="BH7443" s="60"/>
    </row>
    <row r="7444" spans="60:60" ht="36.75" customHeight="1" x14ac:dyDescent="0.25">
      <c r="BH7444" s="60"/>
    </row>
    <row r="7445" spans="60:60" ht="36.75" customHeight="1" x14ac:dyDescent="0.25">
      <c r="BH7445" s="60"/>
    </row>
    <row r="7446" spans="60:60" ht="36.75" customHeight="1" x14ac:dyDescent="0.25">
      <c r="BH7446" s="60"/>
    </row>
    <row r="7447" spans="60:60" ht="36.75" customHeight="1" x14ac:dyDescent="0.25">
      <c r="BH7447" s="60"/>
    </row>
    <row r="7448" spans="60:60" ht="36.75" customHeight="1" x14ac:dyDescent="0.25">
      <c r="BH7448" s="60"/>
    </row>
    <row r="7449" spans="60:60" ht="36.75" customHeight="1" x14ac:dyDescent="0.25">
      <c r="BH7449" s="60"/>
    </row>
    <row r="7450" spans="60:60" ht="36.75" customHeight="1" x14ac:dyDescent="0.25">
      <c r="BH7450" s="60"/>
    </row>
    <row r="7451" spans="60:60" ht="36.75" customHeight="1" x14ac:dyDescent="0.25">
      <c r="BH7451" s="60"/>
    </row>
    <row r="7452" spans="60:60" ht="36.75" customHeight="1" x14ac:dyDescent="0.25">
      <c r="BH7452" s="60"/>
    </row>
    <row r="7453" spans="60:60" ht="36.75" customHeight="1" x14ac:dyDescent="0.25">
      <c r="BH7453" s="60"/>
    </row>
    <row r="7454" spans="60:60" ht="36.75" customHeight="1" x14ac:dyDescent="0.25">
      <c r="BH7454" s="60"/>
    </row>
    <row r="7455" spans="60:60" ht="36.75" customHeight="1" x14ac:dyDescent="0.25">
      <c r="BH7455" s="60"/>
    </row>
    <row r="7456" spans="60:60" ht="36.75" customHeight="1" x14ac:dyDescent="0.25">
      <c r="BH7456" s="60"/>
    </row>
    <row r="7457" spans="60:60" ht="36.75" customHeight="1" x14ac:dyDescent="0.25">
      <c r="BH7457" s="60"/>
    </row>
    <row r="7458" spans="60:60" ht="36.75" customHeight="1" x14ac:dyDescent="0.25">
      <c r="BH7458" s="60"/>
    </row>
    <row r="7459" spans="60:60" ht="36.75" customHeight="1" x14ac:dyDescent="0.25">
      <c r="BH7459" s="60"/>
    </row>
    <row r="7460" spans="60:60" ht="36.75" customHeight="1" x14ac:dyDescent="0.25">
      <c r="BH7460" s="60"/>
    </row>
    <row r="7461" spans="60:60" ht="36.75" customHeight="1" x14ac:dyDescent="0.25">
      <c r="BH7461" s="60"/>
    </row>
    <row r="7462" spans="60:60" ht="36.75" customHeight="1" x14ac:dyDescent="0.25">
      <c r="BH7462" s="60"/>
    </row>
    <row r="7463" spans="60:60" ht="36.75" customHeight="1" x14ac:dyDescent="0.25">
      <c r="BH7463" s="60"/>
    </row>
    <row r="7464" spans="60:60" ht="36.75" customHeight="1" x14ac:dyDescent="0.25">
      <c r="BH7464" s="60"/>
    </row>
    <row r="7465" spans="60:60" ht="36.75" customHeight="1" x14ac:dyDescent="0.25">
      <c r="BH7465" s="60"/>
    </row>
    <row r="7466" spans="60:60" ht="36.75" customHeight="1" x14ac:dyDescent="0.25">
      <c r="BH7466" s="60"/>
    </row>
    <row r="7467" spans="60:60" ht="36.75" customHeight="1" x14ac:dyDescent="0.25">
      <c r="BH7467" s="60"/>
    </row>
    <row r="7468" spans="60:60" ht="36.75" customHeight="1" x14ac:dyDescent="0.25">
      <c r="BH7468" s="60"/>
    </row>
    <row r="7469" spans="60:60" ht="36.75" customHeight="1" x14ac:dyDescent="0.25">
      <c r="BH7469" s="60"/>
    </row>
    <row r="7470" spans="60:60" ht="36.75" customHeight="1" x14ac:dyDescent="0.25">
      <c r="BH7470" s="60"/>
    </row>
    <row r="7471" spans="60:60" ht="36.75" customHeight="1" x14ac:dyDescent="0.25">
      <c r="BH7471" s="60"/>
    </row>
    <row r="7472" spans="60:60" ht="36.75" customHeight="1" x14ac:dyDescent="0.25">
      <c r="BH7472" s="60"/>
    </row>
    <row r="7473" spans="60:60" ht="36.75" customHeight="1" x14ac:dyDescent="0.25">
      <c r="BH7473" s="60"/>
    </row>
    <row r="7474" spans="60:60" ht="36.75" customHeight="1" x14ac:dyDescent="0.25">
      <c r="BH7474" s="60"/>
    </row>
    <row r="7475" spans="60:60" ht="36.75" customHeight="1" x14ac:dyDescent="0.25">
      <c r="BH7475" s="60"/>
    </row>
    <row r="7476" spans="60:60" ht="36.75" customHeight="1" x14ac:dyDescent="0.25">
      <c r="BH7476" s="60"/>
    </row>
    <row r="7477" spans="60:60" ht="36.75" customHeight="1" x14ac:dyDescent="0.25">
      <c r="BH7477" s="60"/>
    </row>
    <row r="7478" spans="60:60" ht="36.75" customHeight="1" x14ac:dyDescent="0.25">
      <c r="BH7478" s="60"/>
    </row>
    <row r="7479" spans="60:60" ht="36.75" customHeight="1" x14ac:dyDescent="0.25">
      <c r="BH7479" s="60"/>
    </row>
    <row r="7480" spans="60:60" ht="36.75" customHeight="1" x14ac:dyDescent="0.25">
      <c r="BH7480" s="60"/>
    </row>
    <row r="7481" spans="60:60" ht="36.75" customHeight="1" x14ac:dyDescent="0.25">
      <c r="BH7481" s="60"/>
    </row>
    <row r="7482" spans="60:60" ht="36.75" customHeight="1" x14ac:dyDescent="0.25">
      <c r="BH7482" s="60"/>
    </row>
    <row r="7483" spans="60:60" ht="36.75" customHeight="1" x14ac:dyDescent="0.25">
      <c r="BH7483" s="60"/>
    </row>
    <row r="7484" spans="60:60" ht="36.75" customHeight="1" x14ac:dyDescent="0.25">
      <c r="BH7484" s="60"/>
    </row>
    <row r="7485" spans="60:60" ht="36.75" customHeight="1" x14ac:dyDescent="0.25">
      <c r="BH7485" s="60"/>
    </row>
    <row r="7486" spans="60:60" ht="36.75" customHeight="1" x14ac:dyDescent="0.25">
      <c r="BH7486" s="60"/>
    </row>
    <row r="7487" spans="60:60" ht="36.75" customHeight="1" x14ac:dyDescent="0.25">
      <c r="BH7487" s="60"/>
    </row>
    <row r="7488" spans="60:60" ht="36.75" customHeight="1" x14ac:dyDescent="0.25">
      <c r="BH7488" s="60"/>
    </row>
    <row r="7489" spans="60:60" ht="36.75" customHeight="1" x14ac:dyDescent="0.25">
      <c r="BH7489" s="60"/>
    </row>
    <row r="7490" spans="60:60" ht="36.75" customHeight="1" x14ac:dyDescent="0.25">
      <c r="BH7490" s="60"/>
    </row>
    <row r="7491" spans="60:60" ht="36.75" customHeight="1" x14ac:dyDescent="0.25">
      <c r="BH7491" s="60"/>
    </row>
    <row r="7492" spans="60:60" ht="36.75" customHeight="1" x14ac:dyDescent="0.25">
      <c r="BH7492" s="60"/>
    </row>
    <row r="7493" spans="60:60" ht="36.75" customHeight="1" x14ac:dyDescent="0.25">
      <c r="BH7493" s="60"/>
    </row>
    <row r="7494" spans="60:60" ht="36.75" customHeight="1" x14ac:dyDescent="0.25">
      <c r="BH7494" s="60"/>
    </row>
    <row r="7495" spans="60:60" ht="36.75" customHeight="1" x14ac:dyDescent="0.25">
      <c r="BH7495" s="60"/>
    </row>
    <row r="7496" spans="60:60" ht="36.75" customHeight="1" x14ac:dyDescent="0.25">
      <c r="BH7496" s="60"/>
    </row>
    <row r="7497" spans="60:60" ht="36.75" customHeight="1" x14ac:dyDescent="0.25">
      <c r="BH7497" s="60"/>
    </row>
    <row r="7498" spans="60:60" ht="36.75" customHeight="1" x14ac:dyDescent="0.25">
      <c r="BH7498" s="60"/>
    </row>
    <row r="7499" spans="60:60" ht="36.75" customHeight="1" x14ac:dyDescent="0.25">
      <c r="BH7499" s="60"/>
    </row>
    <row r="7500" spans="60:60" ht="36.75" customHeight="1" x14ac:dyDescent="0.25">
      <c r="BH7500" s="60"/>
    </row>
    <row r="7501" spans="60:60" ht="36.75" customHeight="1" x14ac:dyDescent="0.25">
      <c r="BH7501" s="60"/>
    </row>
    <row r="7502" spans="60:60" ht="36.75" customHeight="1" x14ac:dyDescent="0.25">
      <c r="BH7502" s="60"/>
    </row>
    <row r="7503" spans="60:60" ht="36.75" customHeight="1" x14ac:dyDescent="0.25">
      <c r="BH7503" s="60"/>
    </row>
    <row r="7504" spans="60:60" ht="36.75" customHeight="1" x14ac:dyDescent="0.25">
      <c r="BH7504" s="60"/>
    </row>
    <row r="7505" spans="60:60" ht="36.75" customHeight="1" x14ac:dyDescent="0.25">
      <c r="BH7505" s="60"/>
    </row>
    <row r="7506" spans="60:60" ht="36.75" customHeight="1" x14ac:dyDescent="0.25">
      <c r="BH7506" s="60"/>
    </row>
    <row r="7507" spans="60:60" ht="36.75" customHeight="1" x14ac:dyDescent="0.25">
      <c r="BH7507" s="60"/>
    </row>
    <row r="7508" spans="60:60" ht="36.75" customHeight="1" x14ac:dyDescent="0.25">
      <c r="BH7508" s="60"/>
    </row>
    <row r="7509" spans="60:60" ht="36.75" customHeight="1" x14ac:dyDescent="0.25">
      <c r="BH7509" s="60"/>
    </row>
    <row r="7510" spans="60:60" ht="36.75" customHeight="1" x14ac:dyDescent="0.25">
      <c r="BH7510" s="60"/>
    </row>
    <row r="7511" spans="60:60" ht="36.75" customHeight="1" x14ac:dyDescent="0.25">
      <c r="BH7511" s="60"/>
    </row>
    <row r="7512" spans="60:60" ht="36.75" customHeight="1" x14ac:dyDescent="0.25">
      <c r="BH7512" s="60"/>
    </row>
    <row r="7513" spans="60:60" ht="36.75" customHeight="1" x14ac:dyDescent="0.25">
      <c r="BH7513" s="60"/>
    </row>
    <row r="7514" spans="60:60" ht="36.75" customHeight="1" x14ac:dyDescent="0.25">
      <c r="BH7514" s="60"/>
    </row>
    <row r="7515" spans="60:60" ht="36.75" customHeight="1" x14ac:dyDescent="0.25">
      <c r="BH7515" s="60"/>
    </row>
    <row r="7516" spans="60:60" ht="36.75" customHeight="1" x14ac:dyDescent="0.25">
      <c r="BH7516" s="60"/>
    </row>
    <row r="7517" spans="60:60" ht="36.75" customHeight="1" x14ac:dyDescent="0.25">
      <c r="BH7517" s="60"/>
    </row>
    <row r="7518" spans="60:60" ht="36.75" customHeight="1" x14ac:dyDescent="0.25">
      <c r="BH7518" s="60"/>
    </row>
    <row r="7519" spans="60:60" ht="36.75" customHeight="1" x14ac:dyDescent="0.25">
      <c r="BH7519" s="60"/>
    </row>
    <row r="7520" spans="60:60" ht="36.75" customHeight="1" x14ac:dyDescent="0.25">
      <c r="BH7520" s="60"/>
    </row>
    <row r="7521" spans="60:60" ht="36.75" customHeight="1" x14ac:dyDescent="0.25">
      <c r="BH7521" s="60"/>
    </row>
    <row r="7522" spans="60:60" ht="36.75" customHeight="1" x14ac:dyDescent="0.25">
      <c r="BH7522" s="60"/>
    </row>
    <row r="7523" spans="60:60" ht="36.75" customHeight="1" x14ac:dyDescent="0.25">
      <c r="BH7523" s="60"/>
    </row>
    <row r="7524" spans="60:60" ht="36.75" customHeight="1" x14ac:dyDescent="0.25">
      <c r="BH7524" s="60"/>
    </row>
    <row r="7525" spans="60:60" ht="36.75" customHeight="1" x14ac:dyDescent="0.25">
      <c r="BH7525" s="60"/>
    </row>
    <row r="7526" spans="60:60" ht="36.75" customHeight="1" x14ac:dyDescent="0.25">
      <c r="BH7526" s="60"/>
    </row>
    <row r="7527" spans="60:60" ht="36.75" customHeight="1" x14ac:dyDescent="0.25">
      <c r="BH7527" s="60"/>
    </row>
    <row r="7528" spans="60:60" ht="36.75" customHeight="1" x14ac:dyDescent="0.25">
      <c r="BH7528" s="60"/>
    </row>
    <row r="7529" spans="60:60" ht="36.75" customHeight="1" x14ac:dyDescent="0.25">
      <c r="BH7529" s="60"/>
    </row>
    <row r="7530" spans="60:60" ht="36.75" customHeight="1" x14ac:dyDescent="0.25">
      <c r="BH7530" s="60"/>
    </row>
    <row r="7531" spans="60:60" ht="36.75" customHeight="1" x14ac:dyDescent="0.25">
      <c r="BH7531" s="60"/>
    </row>
    <row r="7532" spans="60:60" ht="36.75" customHeight="1" x14ac:dyDescent="0.25">
      <c r="BH7532" s="60"/>
    </row>
    <row r="7533" spans="60:60" ht="36.75" customHeight="1" x14ac:dyDescent="0.25">
      <c r="BH7533" s="60"/>
    </row>
    <row r="7534" spans="60:60" ht="36.75" customHeight="1" x14ac:dyDescent="0.25">
      <c r="BH7534" s="60"/>
    </row>
    <row r="7535" spans="60:60" ht="36.75" customHeight="1" x14ac:dyDescent="0.25">
      <c r="BH7535" s="60"/>
    </row>
    <row r="7536" spans="60:60" ht="36.75" customHeight="1" x14ac:dyDescent="0.25">
      <c r="BH7536" s="60"/>
    </row>
    <row r="7537" spans="60:60" ht="36.75" customHeight="1" x14ac:dyDescent="0.25">
      <c r="BH7537" s="60"/>
    </row>
    <row r="7538" spans="60:60" ht="36.75" customHeight="1" x14ac:dyDescent="0.25">
      <c r="BH7538" s="60"/>
    </row>
    <row r="7539" spans="60:60" ht="36.75" customHeight="1" x14ac:dyDescent="0.25">
      <c r="BH7539" s="60"/>
    </row>
    <row r="7540" spans="60:60" ht="36.75" customHeight="1" x14ac:dyDescent="0.25">
      <c r="BH7540" s="60"/>
    </row>
    <row r="7541" spans="60:60" ht="36.75" customHeight="1" x14ac:dyDescent="0.25">
      <c r="BH7541" s="60"/>
    </row>
    <row r="7542" spans="60:60" ht="36.75" customHeight="1" x14ac:dyDescent="0.25">
      <c r="BH7542" s="60"/>
    </row>
    <row r="7543" spans="60:60" ht="36.75" customHeight="1" x14ac:dyDescent="0.25">
      <c r="BH7543" s="60"/>
    </row>
    <row r="7544" spans="60:60" ht="36.75" customHeight="1" x14ac:dyDescent="0.25">
      <c r="BH7544" s="60"/>
    </row>
    <row r="7545" spans="60:60" ht="36.75" customHeight="1" x14ac:dyDescent="0.25">
      <c r="BH7545" s="60"/>
    </row>
    <row r="7546" spans="60:60" ht="36.75" customHeight="1" x14ac:dyDescent="0.25">
      <c r="BH7546" s="60"/>
    </row>
    <row r="7547" spans="60:60" ht="36.75" customHeight="1" x14ac:dyDescent="0.25">
      <c r="BH7547" s="60"/>
    </row>
    <row r="7548" spans="60:60" ht="36.75" customHeight="1" x14ac:dyDescent="0.25">
      <c r="BH7548" s="60"/>
    </row>
    <row r="7549" spans="60:60" ht="36.75" customHeight="1" x14ac:dyDescent="0.25">
      <c r="BH7549" s="60"/>
    </row>
    <row r="7550" spans="60:60" ht="36.75" customHeight="1" x14ac:dyDescent="0.25">
      <c r="BH7550" s="60"/>
    </row>
    <row r="7551" spans="60:60" ht="36.75" customHeight="1" x14ac:dyDescent="0.25">
      <c r="BH7551" s="60"/>
    </row>
    <row r="7552" spans="60:60" ht="36.75" customHeight="1" x14ac:dyDescent="0.25">
      <c r="BH7552" s="60"/>
    </row>
    <row r="7553" spans="60:60" ht="36.75" customHeight="1" x14ac:dyDescent="0.25">
      <c r="BH7553" s="60"/>
    </row>
    <row r="7554" spans="60:60" ht="36.75" customHeight="1" x14ac:dyDescent="0.25">
      <c r="BH7554" s="60"/>
    </row>
    <row r="7555" spans="60:60" ht="36.75" customHeight="1" x14ac:dyDescent="0.25">
      <c r="BH7555" s="60"/>
    </row>
    <row r="7556" spans="60:60" ht="36.75" customHeight="1" x14ac:dyDescent="0.25">
      <c r="BH7556" s="60"/>
    </row>
    <row r="7557" spans="60:60" ht="36.75" customHeight="1" x14ac:dyDescent="0.25">
      <c r="BH7557" s="60"/>
    </row>
    <row r="7558" spans="60:60" ht="36.75" customHeight="1" x14ac:dyDescent="0.25">
      <c r="BH7558" s="60"/>
    </row>
    <row r="7559" spans="60:60" ht="36.75" customHeight="1" x14ac:dyDescent="0.25">
      <c r="BH7559" s="60"/>
    </row>
    <row r="7560" spans="60:60" ht="36.75" customHeight="1" x14ac:dyDescent="0.25">
      <c r="BH7560" s="60"/>
    </row>
    <row r="7561" spans="60:60" ht="36.75" customHeight="1" x14ac:dyDescent="0.25">
      <c r="BH7561" s="60"/>
    </row>
    <row r="7562" spans="60:60" ht="36.75" customHeight="1" x14ac:dyDescent="0.25">
      <c r="BH7562" s="60"/>
    </row>
    <row r="7563" spans="60:60" ht="36.75" customHeight="1" x14ac:dyDescent="0.25">
      <c r="BH7563" s="60"/>
    </row>
    <row r="7564" spans="60:60" ht="36.75" customHeight="1" x14ac:dyDescent="0.25">
      <c r="BH7564" s="60"/>
    </row>
    <row r="7565" spans="60:60" ht="36.75" customHeight="1" x14ac:dyDescent="0.25">
      <c r="BH7565" s="60"/>
    </row>
    <row r="7566" spans="60:60" ht="36.75" customHeight="1" x14ac:dyDescent="0.25">
      <c r="BH7566" s="60"/>
    </row>
    <row r="7567" spans="60:60" ht="36.75" customHeight="1" x14ac:dyDescent="0.25">
      <c r="BH7567" s="60"/>
    </row>
    <row r="7568" spans="60:60" ht="36.75" customHeight="1" x14ac:dyDescent="0.25">
      <c r="BH7568" s="60"/>
    </row>
    <row r="7569" spans="60:60" ht="36.75" customHeight="1" x14ac:dyDescent="0.25">
      <c r="BH7569" s="60"/>
    </row>
    <row r="7570" spans="60:60" ht="36.75" customHeight="1" x14ac:dyDescent="0.25">
      <c r="BH7570" s="60"/>
    </row>
    <row r="7571" spans="60:60" ht="36.75" customHeight="1" x14ac:dyDescent="0.25">
      <c r="BH7571" s="60"/>
    </row>
    <row r="7572" spans="60:60" ht="36.75" customHeight="1" x14ac:dyDescent="0.25">
      <c r="BH7572" s="60"/>
    </row>
    <row r="7573" spans="60:60" ht="36.75" customHeight="1" x14ac:dyDescent="0.25">
      <c r="BH7573" s="60"/>
    </row>
    <row r="7574" spans="60:60" ht="36.75" customHeight="1" x14ac:dyDescent="0.25">
      <c r="BH7574" s="60"/>
    </row>
    <row r="7575" spans="60:60" ht="36.75" customHeight="1" x14ac:dyDescent="0.25">
      <c r="BH7575" s="60"/>
    </row>
    <row r="7576" spans="60:60" ht="36.75" customHeight="1" x14ac:dyDescent="0.25">
      <c r="BH7576" s="60"/>
    </row>
    <row r="7577" spans="60:60" ht="36.75" customHeight="1" x14ac:dyDescent="0.25">
      <c r="BH7577" s="60"/>
    </row>
    <row r="7578" spans="60:60" ht="36.75" customHeight="1" x14ac:dyDescent="0.25">
      <c r="BH7578" s="60"/>
    </row>
    <row r="7579" spans="60:60" ht="36.75" customHeight="1" x14ac:dyDescent="0.25">
      <c r="BH7579" s="60"/>
    </row>
    <row r="7580" spans="60:60" ht="36.75" customHeight="1" x14ac:dyDescent="0.25">
      <c r="BH7580" s="60"/>
    </row>
    <row r="7581" spans="60:60" ht="36.75" customHeight="1" x14ac:dyDescent="0.25">
      <c r="BH7581" s="60"/>
    </row>
    <row r="7582" spans="60:60" ht="36.75" customHeight="1" x14ac:dyDescent="0.25">
      <c r="BH7582" s="60"/>
    </row>
    <row r="7583" spans="60:60" ht="36.75" customHeight="1" x14ac:dyDescent="0.25">
      <c r="BH7583" s="60"/>
    </row>
    <row r="7584" spans="60:60" ht="36.75" customHeight="1" x14ac:dyDescent="0.25">
      <c r="BH7584" s="60"/>
    </row>
    <row r="7585" spans="60:60" ht="36.75" customHeight="1" x14ac:dyDescent="0.25">
      <c r="BH7585" s="60"/>
    </row>
    <row r="7586" spans="60:60" ht="36.75" customHeight="1" x14ac:dyDescent="0.25">
      <c r="BH7586" s="60"/>
    </row>
    <row r="7587" spans="60:60" ht="36.75" customHeight="1" x14ac:dyDescent="0.25">
      <c r="BH7587" s="60"/>
    </row>
    <row r="7588" spans="60:60" ht="36.75" customHeight="1" x14ac:dyDescent="0.25">
      <c r="BH7588" s="60"/>
    </row>
    <row r="7589" spans="60:60" ht="36.75" customHeight="1" x14ac:dyDescent="0.25">
      <c r="BH7589" s="60"/>
    </row>
    <row r="7590" spans="60:60" ht="36.75" customHeight="1" x14ac:dyDescent="0.25">
      <c r="BH7590" s="60"/>
    </row>
    <row r="7591" spans="60:60" ht="36.75" customHeight="1" x14ac:dyDescent="0.25">
      <c r="BH7591" s="60"/>
    </row>
    <row r="7592" spans="60:60" ht="36.75" customHeight="1" x14ac:dyDescent="0.25">
      <c r="BH7592" s="60"/>
    </row>
    <row r="7593" spans="60:60" ht="36.75" customHeight="1" x14ac:dyDescent="0.25">
      <c r="BH7593" s="60"/>
    </row>
    <row r="7594" spans="60:60" ht="36.75" customHeight="1" x14ac:dyDescent="0.25">
      <c r="BH7594" s="60"/>
    </row>
    <row r="7595" spans="60:60" ht="36.75" customHeight="1" x14ac:dyDescent="0.25">
      <c r="BH7595" s="60"/>
    </row>
    <row r="7596" spans="60:60" ht="36.75" customHeight="1" x14ac:dyDescent="0.25">
      <c r="BH7596" s="60"/>
    </row>
    <row r="7597" spans="60:60" ht="36.75" customHeight="1" x14ac:dyDescent="0.25">
      <c r="BH7597" s="60"/>
    </row>
    <row r="7598" spans="60:60" ht="36.75" customHeight="1" x14ac:dyDescent="0.25">
      <c r="BH7598" s="60"/>
    </row>
    <row r="7599" spans="60:60" ht="36.75" customHeight="1" x14ac:dyDescent="0.25">
      <c r="BH7599" s="60"/>
    </row>
    <row r="7600" spans="60:60" ht="36.75" customHeight="1" x14ac:dyDescent="0.25">
      <c r="BH7600" s="60"/>
    </row>
    <row r="7601" spans="60:60" ht="36.75" customHeight="1" x14ac:dyDescent="0.25">
      <c r="BH7601" s="60"/>
    </row>
    <row r="7602" spans="60:60" ht="36.75" customHeight="1" x14ac:dyDescent="0.25">
      <c r="BH7602" s="60"/>
    </row>
    <row r="7603" spans="60:60" ht="36.75" customHeight="1" x14ac:dyDescent="0.25">
      <c r="BH7603" s="60"/>
    </row>
    <row r="7604" spans="60:60" ht="36.75" customHeight="1" x14ac:dyDescent="0.25">
      <c r="BH7604" s="60"/>
    </row>
    <row r="7605" spans="60:60" ht="36.75" customHeight="1" x14ac:dyDescent="0.25">
      <c r="BH7605" s="60"/>
    </row>
    <row r="7606" spans="60:60" ht="36.75" customHeight="1" x14ac:dyDescent="0.25">
      <c r="BH7606" s="60"/>
    </row>
    <row r="7607" spans="60:60" ht="36.75" customHeight="1" x14ac:dyDescent="0.25">
      <c r="BH7607" s="60"/>
    </row>
    <row r="7608" spans="60:60" ht="36.75" customHeight="1" x14ac:dyDescent="0.25">
      <c r="BH7608" s="60"/>
    </row>
    <row r="7609" spans="60:60" ht="36.75" customHeight="1" x14ac:dyDescent="0.25">
      <c r="BH7609" s="60"/>
    </row>
    <row r="7610" spans="60:60" ht="36.75" customHeight="1" x14ac:dyDescent="0.25">
      <c r="BH7610" s="60"/>
    </row>
    <row r="7611" spans="60:60" ht="36.75" customHeight="1" x14ac:dyDescent="0.25">
      <c r="BH7611" s="60"/>
    </row>
    <row r="7612" spans="60:60" ht="36.75" customHeight="1" x14ac:dyDescent="0.25">
      <c r="BH7612" s="60"/>
    </row>
    <row r="7613" spans="60:60" ht="36.75" customHeight="1" x14ac:dyDescent="0.25">
      <c r="BH7613" s="60"/>
    </row>
    <row r="7614" spans="60:60" ht="36.75" customHeight="1" x14ac:dyDescent="0.25">
      <c r="BH7614" s="60"/>
    </row>
    <row r="7615" spans="60:60" ht="36.75" customHeight="1" x14ac:dyDescent="0.25">
      <c r="BH7615" s="60"/>
    </row>
    <row r="7616" spans="60:60" ht="36.75" customHeight="1" x14ac:dyDescent="0.25">
      <c r="BH7616" s="60"/>
    </row>
    <row r="7617" spans="60:60" ht="36.75" customHeight="1" x14ac:dyDescent="0.25">
      <c r="BH7617" s="60"/>
    </row>
    <row r="7618" spans="60:60" ht="36.75" customHeight="1" x14ac:dyDescent="0.25">
      <c r="BH7618" s="60"/>
    </row>
    <row r="7619" spans="60:60" ht="36.75" customHeight="1" x14ac:dyDescent="0.25">
      <c r="BH7619" s="60"/>
    </row>
    <row r="7620" spans="60:60" ht="36.75" customHeight="1" x14ac:dyDescent="0.25">
      <c r="BH7620" s="60"/>
    </row>
    <row r="7621" spans="60:60" ht="36.75" customHeight="1" x14ac:dyDescent="0.25">
      <c r="BH7621" s="60"/>
    </row>
    <row r="7622" spans="60:60" ht="36.75" customHeight="1" x14ac:dyDescent="0.25">
      <c r="BH7622" s="60"/>
    </row>
    <row r="7623" spans="60:60" ht="36.75" customHeight="1" x14ac:dyDescent="0.25">
      <c r="BH7623" s="60"/>
    </row>
    <row r="7624" spans="60:60" ht="36.75" customHeight="1" x14ac:dyDescent="0.25">
      <c r="BH7624" s="60"/>
    </row>
    <row r="7625" spans="60:60" ht="36.75" customHeight="1" x14ac:dyDescent="0.25">
      <c r="BH7625" s="60"/>
    </row>
    <row r="7626" spans="60:60" ht="36.75" customHeight="1" x14ac:dyDescent="0.25">
      <c r="BH7626" s="60"/>
    </row>
    <row r="7627" spans="60:60" ht="36.75" customHeight="1" x14ac:dyDescent="0.25">
      <c r="BH7627" s="60"/>
    </row>
    <row r="7628" spans="60:60" ht="36.75" customHeight="1" x14ac:dyDescent="0.25">
      <c r="BH7628" s="60"/>
    </row>
    <row r="7629" spans="60:60" ht="36.75" customHeight="1" x14ac:dyDescent="0.25">
      <c r="BH7629" s="60"/>
    </row>
    <row r="7630" spans="60:60" ht="36.75" customHeight="1" x14ac:dyDescent="0.25">
      <c r="BH7630" s="60"/>
    </row>
    <row r="7631" spans="60:60" ht="36.75" customHeight="1" x14ac:dyDescent="0.25">
      <c r="BH7631" s="60"/>
    </row>
    <row r="7632" spans="60:60" ht="36.75" customHeight="1" x14ac:dyDescent="0.25">
      <c r="BH7632" s="60"/>
    </row>
    <row r="7633" spans="60:60" ht="36.75" customHeight="1" x14ac:dyDescent="0.25">
      <c r="BH7633" s="60"/>
    </row>
    <row r="7634" spans="60:60" ht="36.75" customHeight="1" x14ac:dyDescent="0.25">
      <c r="BH7634" s="60"/>
    </row>
    <row r="7635" spans="60:60" ht="36.75" customHeight="1" x14ac:dyDescent="0.25">
      <c r="BH7635" s="60"/>
    </row>
    <row r="7636" spans="60:60" ht="36.75" customHeight="1" x14ac:dyDescent="0.25">
      <c r="BH7636" s="60"/>
    </row>
    <row r="7637" spans="60:60" ht="36.75" customHeight="1" x14ac:dyDescent="0.25">
      <c r="BH7637" s="60"/>
    </row>
    <row r="7638" spans="60:60" ht="36.75" customHeight="1" x14ac:dyDescent="0.25">
      <c r="BH7638" s="60"/>
    </row>
    <row r="7639" spans="60:60" ht="36.75" customHeight="1" x14ac:dyDescent="0.25">
      <c r="BH7639" s="60"/>
    </row>
    <row r="7640" spans="60:60" ht="36.75" customHeight="1" x14ac:dyDescent="0.25">
      <c r="BH7640" s="60"/>
    </row>
    <row r="7641" spans="60:60" ht="36.75" customHeight="1" x14ac:dyDescent="0.25">
      <c r="BH7641" s="60"/>
    </row>
    <row r="7642" spans="60:60" ht="36.75" customHeight="1" x14ac:dyDescent="0.25">
      <c r="BH7642" s="60"/>
    </row>
    <row r="7643" spans="60:60" ht="36.75" customHeight="1" x14ac:dyDescent="0.25">
      <c r="BH7643" s="60"/>
    </row>
    <row r="7644" spans="60:60" ht="36.75" customHeight="1" x14ac:dyDescent="0.25">
      <c r="BH7644" s="60"/>
    </row>
    <row r="7645" spans="60:60" ht="36.75" customHeight="1" x14ac:dyDescent="0.25">
      <c r="BH7645" s="60"/>
    </row>
    <row r="7646" spans="60:60" ht="36.75" customHeight="1" x14ac:dyDescent="0.25">
      <c r="BH7646" s="60"/>
    </row>
    <row r="7647" spans="60:60" ht="36.75" customHeight="1" x14ac:dyDescent="0.25">
      <c r="BH7647" s="60"/>
    </row>
    <row r="7648" spans="60:60" ht="36.75" customHeight="1" x14ac:dyDescent="0.25">
      <c r="BH7648" s="60"/>
    </row>
    <row r="7649" spans="60:60" ht="36.75" customHeight="1" x14ac:dyDescent="0.25">
      <c r="BH7649" s="60"/>
    </row>
    <row r="7650" spans="60:60" ht="36.75" customHeight="1" x14ac:dyDescent="0.25">
      <c r="BH7650" s="60"/>
    </row>
    <row r="7651" spans="60:60" ht="36.75" customHeight="1" x14ac:dyDescent="0.25">
      <c r="BH7651" s="60"/>
    </row>
    <row r="7652" spans="60:60" ht="36.75" customHeight="1" x14ac:dyDescent="0.25">
      <c r="BH7652" s="60"/>
    </row>
    <row r="7653" spans="60:60" ht="36.75" customHeight="1" x14ac:dyDescent="0.25">
      <c r="BH7653" s="60"/>
    </row>
    <row r="7654" spans="60:60" ht="36.75" customHeight="1" x14ac:dyDescent="0.25">
      <c r="BH7654" s="60"/>
    </row>
    <row r="7655" spans="60:60" ht="36.75" customHeight="1" x14ac:dyDescent="0.25">
      <c r="BH7655" s="60"/>
    </row>
    <row r="7656" spans="60:60" ht="36.75" customHeight="1" x14ac:dyDescent="0.25">
      <c r="BH7656" s="60"/>
    </row>
    <row r="7657" spans="60:60" ht="36.75" customHeight="1" x14ac:dyDescent="0.25">
      <c r="BH7657" s="60"/>
    </row>
    <row r="7658" spans="60:60" ht="36.75" customHeight="1" x14ac:dyDescent="0.25">
      <c r="BH7658" s="60"/>
    </row>
    <row r="7659" spans="60:60" ht="36.75" customHeight="1" x14ac:dyDescent="0.25">
      <c r="BH7659" s="60"/>
    </row>
    <row r="7660" spans="60:60" ht="36.75" customHeight="1" x14ac:dyDescent="0.25">
      <c r="BH7660" s="60"/>
    </row>
    <row r="7661" spans="60:60" ht="36.75" customHeight="1" x14ac:dyDescent="0.25">
      <c r="BH7661" s="60"/>
    </row>
    <row r="7662" spans="60:60" ht="36.75" customHeight="1" x14ac:dyDescent="0.25">
      <c r="BH7662" s="60"/>
    </row>
    <row r="7663" spans="60:60" ht="36.75" customHeight="1" x14ac:dyDescent="0.25">
      <c r="BH7663" s="60"/>
    </row>
    <row r="7664" spans="60:60" ht="36.75" customHeight="1" x14ac:dyDescent="0.25">
      <c r="BH7664" s="60"/>
    </row>
    <row r="7665" spans="60:60" ht="36.75" customHeight="1" x14ac:dyDescent="0.25">
      <c r="BH7665" s="60"/>
    </row>
    <row r="7666" spans="60:60" ht="36.75" customHeight="1" x14ac:dyDescent="0.25">
      <c r="BH7666" s="60"/>
    </row>
    <row r="7667" spans="60:60" ht="36.75" customHeight="1" x14ac:dyDescent="0.25">
      <c r="BH7667" s="60"/>
    </row>
    <row r="7668" spans="60:60" ht="36.75" customHeight="1" x14ac:dyDescent="0.25">
      <c r="BH7668" s="60"/>
    </row>
    <row r="7669" spans="60:60" ht="36.75" customHeight="1" x14ac:dyDescent="0.25">
      <c r="BH7669" s="60"/>
    </row>
    <row r="7670" spans="60:60" ht="36.75" customHeight="1" x14ac:dyDescent="0.25">
      <c r="BH7670" s="60"/>
    </row>
    <row r="7671" spans="60:60" ht="36.75" customHeight="1" x14ac:dyDescent="0.25">
      <c r="BH7671" s="60"/>
    </row>
    <row r="7672" spans="60:60" ht="36.75" customHeight="1" x14ac:dyDescent="0.25">
      <c r="BH7672" s="60"/>
    </row>
    <row r="7673" spans="60:60" ht="36.75" customHeight="1" x14ac:dyDescent="0.25">
      <c r="BH7673" s="60"/>
    </row>
    <row r="7674" spans="60:60" ht="36.75" customHeight="1" x14ac:dyDescent="0.25">
      <c r="BH7674" s="60"/>
    </row>
    <row r="7675" spans="60:60" ht="36.75" customHeight="1" x14ac:dyDescent="0.25">
      <c r="BH7675" s="60"/>
    </row>
    <row r="7676" spans="60:60" ht="36.75" customHeight="1" x14ac:dyDescent="0.25">
      <c r="BH7676" s="60"/>
    </row>
    <row r="7677" spans="60:60" ht="36.75" customHeight="1" x14ac:dyDescent="0.25">
      <c r="BH7677" s="60"/>
    </row>
    <row r="7678" spans="60:60" ht="36.75" customHeight="1" x14ac:dyDescent="0.25">
      <c r="BH7678" s="60"/>
    </row>
    <row r="7679" spans="60:60" ht="36.75" customHeight="1" x14ac:dyDescent="0.25">
      <c r="BH7679" s="60"/>
    </row>
    <row r="7680" spans="60:60" ht="36.75" customHeight="1" x14ac:dyDescent="0.25">
      <c r="BH7680" s="60"/>
    </row>
    <row r="7681" spans="60:60" ht="36.75" customHeight="1" x14ac:dyDescent="0.25">
      <c r="BH7681" s="60"/>
    </row>
    <row r="7682" spans="60:60" ht="36.75" customHeight="1" x14ac:dyDescent="0.25">
      <c r="BH7682" s="60"/>
    </row>
    <row r="7683" spans="60:60" ht="36.75" customHeight="1" x14ac:dyDescent="0.25">
      <c r="BH7683" s="60"/>
    </row>
    <row r="7684" spans="60:60" ht="36.75" customHeight="1" x14ac:dyDescent="0.25">
      <c r="BH7684" s="60"/>
    </row>
    <row r="7685" spans="60:60" ht="36.75" customHeight="1" x14ac:dyDescent="0.25">
      <c r="BH7685" s="60"/>
    </row>
    <row r="7686" spans="60:60" ht="36.75" customHeight="1" x14ac:dyDescent="0.25">
      <c r="BH7686" s="60"/>
    </row>
    <row r="7687" spans="60:60" ht="36.75" customHeight="1" x14ac:dyDescent="0.25">
      <c r="BH7687" s="60"/>
    </row>
    <row r="7688" spans="60:60" ht="36.75" customHeight="1" x14ac:dyDescent="0.25">
      <c r="BH7688" s="60"/>
    </row>
    <row r="7689" spans="60:60" ht="36.75" customHeight="1" x14ac:dyDescent="0.25">
      <c r="BH7689" s="60"/>
    </row>
    <row r="7690" spans="60:60" ht="36.75" customHeight="1" x14ac:dyDescent="0.25">
      <c r="BH7690" s="60"/>
    </row>
    <row r="7691" spans="60:60" ht="36.75" customHeight="1" x14ac:dyDescent="0.25">
      <c r="BH7691" s="60"/>
    </row>
    <row r="7692" spans="60:60" ht="36.75" customHeight="1" x14ac:dyDescent="0.25">
      <c r="BH7692" s="60"/>
    </row>
    <row r="7693" spans="60:60" ht="36.75" customHeight="1" x14ac:dyDescent="0.25">
      <c r="BH7693" s="60"/>
    </row>
    <row r="7694" spans="60:60" ht="36.75" customHeight="1" x14ac:dyDescent="0.25">
      <c r="BH7694" s="60"/>
    </row>
    <row r="7695" spans="60:60" ht="36.75" customHeight="1" x14ac:dyDescent="0.25">
      <c r="BH7695" s="60"/>
    </row>
    <row r="7696" spans="60:60" ht="36.75" customHeight="1" x14ac:dyDescent="0.25">
      <c r="BH7696" s="60"/>
    </row>
    <row r="7697" spans="60:60" ht="36.75" customHeight="1" x14ac:dyDescent="0.25">
      <c r="BH7697" s="60"/>
    </row>
    <row r="7698" spans="60:60" ht="36.75" customHeight="1" x14ac:dyDescent="0.25">
      <c r="BH7698" s="60"/>
    </row>
    <row r="7699" spans="60:60" ht="36.75" customHeight="1" x14ac:dyDescent="0.25">
      <c r="BH7699" s="60"/>
    </row>
    <row r="7700" spans="60:60" ht="36.75" customHeight="1" x14ac:dyDescent="0.25">
      <c r="BH7700" s="60"/>
    </row>
    <row r="7701" spans="60:60" ht="36.75" customHeight="1" x14ac:dyDescent="0.25">
      <c r="BH7701" s="60"/>
    </row>
    <row r="7702" spans="60:60" ht="36.75" customHeight="1" x14ac:dyDescent="0.25">
      <c r="BH7702" s="60"/>
    </row>
    <row r="7703" spans="60:60" ht="36.75" customHeight="1" x14ac:dyDescent="0.25">
      <c r="BH7703" s="60"/>
    </row>
    <row r="7704" spans="60:60" ht="36.75" customHeight="1" x14ac:dyDescent="0.25">
      <c r="BH7704" s="60"/>
    </row>
    <row r="7705" spans="60:60" ht="36.75" customHeight="1" x14ac:dyDescent="0.25">
      <c r="BH7705" s="60"/>
    </row>
    <row r="7706" spans="60:60" ht="36.75" customHeight="1" x14ac:dyDescent="0.25">
      <c r="BH7706" s="60"/>
    </row>
    <row r="7707" spans="60:60" ht="36.75" customHeight="1" x14ac:dyDescent="0.25">
      <c r="BH7707" s="60"/>
    </row>
    <row r="7708" spans="60:60" ht="36.75" customHeight="1" x14ac:dyDescent="0.25">
      <c r="BH7708" s="60"/>
    </row>
    <row r="7709" spans="60:60" ht="36.75" customHeight="1" x14ac:dyDescent="0.25">
      <c r="BH7709" s="60"/>
    </row>
    <row r="7710" spans="60:60" ht="36.75" customHeight="1" x14ac:dyDescent="0.25">
      <c r="BH7710" s="60"/>
    </row>
    <row r="7711" spans="60:60" ht="36.75" customHeight="1" x14ac:dyDescent="0.25">
      <c r="BH7711" s="60"/>
    </row>
    <row r="7712" spans="60:60" ht="36.75" customHeight="1" x14ac:dyDescent="0.25">
      <c r="BH7712" s="60"/>
    </row>
    <row r="7713" spans="60:60" ht="36.75" customHeight="1" x14ac:dyDescent="0.25">
      <c r="BH7713" s="60"/>
    </row>
    <row r="7714" spans="60:60" ht="36.75" customHeight="1" x14ac:dyDescent="0.25">
      <c r="BH7714" s="60"/>
    </row>
    <row r="7715" spans="60:60" ht="36.75" customHeight="1" x14ac:dyDescent="0.25">
      <c r="BH7715" s="60"/>
    </row>
    <row r="7716" spans="60:60" ht="36.75" customHeight="1" x14ac:dyDescent="0.25">
      <c r="BH7716" s="60"/>
    </row>
    <row r="7717" spans="60:60" ht="36.75" customHeight="1" x14ac:dyDescent="0.25">
      <c r="BH7717" s="60"/>
    </row>
    <row r="7718" spans="60:60" ht="36.75" customHeight="1" x14ac:dyDescent="0.25">
      <c r="BH7718" s="60"/>
    </row>
    <row r="7719" spans="60:60" ht="36.75" customHeight="1" x14ac:dyDescent="0.25">
      <c r="BH7719" s="60"/>
    </row>
    <row r="7720" spans="60:60" ht="36.75" customHeight="1" x14ac:dyDescent="0.25">
      <c r="BH7720" s="60"/>
    </row>
    <row r="7721" spans="60:60" ht="36.75" customHeight="1" x14ac:dyDescent="0.25">
      <c r="BH7721" s="60"/>
    </row>
    <row r="7722" spans="60:60" ht="36.75" customHeight="1" x14ac:dyDescent="0.25">
      <c r="BH7722" s="60"/>
    </row>
    <row r="7723" spans="60:60" ht="36.75" customHeight="1" x14ac:dyDescent="0.25">
      <c r="BH7723" s="60"/>
    </row>
    <row r="7724" spans="60:60" ht="36.75" customHeight="1" x14ac:dyDescent="0.25">
      <c r="BH7724" s="60"/>
    </row>
    <row r="7725" spans="60:60" ht="36.75" customHeight="1" x14ac:dyDescent="0.25">
      <c r="BH7725" s="60"/>
    </row>
    <row r="7726" spans="60:60" ht="36.75" customHeight="1" x14ac:dyDescent="0.25">
      <c r="BH7726" s="60"/>
    </row>
    <row r="7727" spans="60:60" ht="36.75" customHeight="1" x14ac:dyDescent="0.25">
      <c r="BH7727" s="60"/>
    </row>
    <row r="7728" spans="60:60" ht="36.75" customHeight="1" x14ac:dyDescent="0.25">
      <c r="BH7728" s="60"/>
    </row>
    <row r="7729" spans="60:60" ht="36.75" customHeight="1" x14ac:dyDescent="0.25">
      <c r="BH7729" s="60"/>
    </row>
    <row r="7730" spans="60:60" ht="36.75" customHeight="1" x14ac:dyDescent="0.25">
      <c r="BH7730" s="60"/>
    </row>
    <row r="7731" spans="60:60" ht="36.75" customHeight="1" x14ac:dyDescent="0.25">
      <c r="BH7731" s="60"/>
    </row>
    <row r="7732" spans="60:60" ht="36.75" customHeight="1" x14ac:dyDescent="0.25">
      <c r="BH7732" s="60"/>
    </row>
    <row r="7733" spans="60:60" ht="36.75" customHeight="1" x14ac:dyDescent="0.25">
      <c r="BH7733" s="60"/>
    </row>
    <row r="7734" spans="60:60" ht="36.75" customHeight="1" x14ac:dyDescent="0.25">
      <c r="BH7734" s="60"/>
    </row>
    <row r="7735" spans="60:60" ht="36.75" customHeight="1" x14ac:dyDescent="0.25">
      <c r="BH7735" s="60"/>
    </row>
    <row r="7736" spans="60:60" ht="36.75" customHeight="1" x14ac:dyDescent="0.25">
      <c r="BH7736" s="60"/>
    </row>
    <row r="7737" spans="60:60" ht="36.75" customHeight="1" x14ac:dyDescent="0.25">
      <c r="BH7737" s="60"/>
    </row>
    <row r="7738" spans="60:60" ht="36.75" customHeight="1" x14ac:dyDescent="0.25">
      <c r="BH7738" s="60"/>
    </row>
    <row r="7739" spans="60:60" ht="36.75" customHeight="1" x14ac:dyDescent="0.25">
      <c r="BH7739" s="60"/>
    </row>
    <row r="7740" spans="60:60" ht="36.75" customHeight="1" x14ac:dyDescent="0.25">
      <c r="BH7740" s="60"/>
    </row>
    <row r="7741" spans="60:60" ht="36.75" customHeight="1" x14ac:dyDescent="0.25">
      <c r="BH7741" s="60"/>
    </row>
    <row r="7742" spans="60:60" ht="36.75" customHeight="1" x14ac:dyDescent="0.25">
      <c r="BH7742" s="60"/>
    </row>
    <row r="7743" spans="60:60" ht="36.75" customHeight="1" x14ac:dyDescent="0.25">
      <c r="BH7743" s="60"/>
    </row>
    <row r="7744" spans="60:60" ht="36.75" customHeight="1" x14ac:dyDescent="0.25">
      <c r="BH7744" s="60"/>
    </row>
    <row r="7745" spans="60:60" ht="36.75" customHeight="1" x14ac:dyDescent="0.25">
      <c r="BH7745" s="60"/>
    </row>
    <row r="7746" spans="60:60" ht="36.75" customHeight="1" x14ac:dyDescent="0.25">
      <c r="BH7746" s="60"/>
    </row>
    <row r="7747" spans="60:60" ht="36.75" customHeight="1" x14ac:dyDescent="0.25">
      <c r="BH7747" s="60"/>
    </row>
    <row r="7748" spans="60:60" ht="36.75" customHeight="1" x14ac:dyDescent="0.25">
      <c r="BH7748" s="60"/>
    </row>
    <row r="7749" spans="60:60" ht="36.75" customHeight="1" x14ac:dyDescent="0.25">
      <c r="BH7749" s="60"/>
    </row>
    <row r="7750" spans="60:60" ht="36.75" customHeight="1" x14ac:dyDescent="0.25">
      <c r="BH7750" s="60"/>
    </row>
    <row r="7751" spans="60:60" ht="36.75" customHeight="1" x14ac:dyDescent="0.25">
      <c r="BH7751" s="60"/>
    </row>
    <row r="7752" spans="60:60" ht="36.75" customHeight="1" x14ac:dyDescent="0.25">
      <c r="BH7752" s="60"/>
    </row>
    <row r="7753" spans="60:60" ht="36.75" customHeight="1" x14ac:dyDescent="0.25">
      <c r="BH7753" s="60"/>
    </row>
    <row r="7754" spans="60:60" ht="36.75" customHeight="1" x14ac:dyDescent="0.25">
      <c r="BH7754" s="60"/>
    </row>
    <row r="7755" spans="60:60" ht="36.75" customHeight="1" x14ac:dyDescent="0.25">
      <c r="BH7755" s="60"/>
    </row>
    <row r="7756" spans="60:60" ht="36.75" customHeight="1" x14ac:dyDescent="0.25">
      <c r="BH7756" s="60"/>
    </row>
    <row r="7757" spans="60:60" ht="36.75" customHeight="1" x14ac:dyDescent="0.25">
      <c r="BH7757" s="60"/>
    </row>
    <row r="7758" spans="60:60" ht="36.75" customHeight="1" x14ac:dyDescent="0.25">
      <c r="BH7758" s="60"/>
    </row>
    <row r="7759" spans="60:60" ht="36.75" customHeight="1" x14ac:dyDescent="0.25">
      <c r="BH7759" s="60"/>
    </row>
    <row r="7760" spans="60:60" ht="36.75" customHeight="1" x14ac:dyDescent="0.25">
      <c r="BH7760" s="60"/>
    </row>
    <row r="7761" spans="60:60" ht="36.75" customHeight="1" x14ac:dyDescent="0.25">
      <c r="BH7761" s="60"/>
    </row>
    <row r="7762" spans="60:60" ht="36.75" customHeight="1" x14ac:dyDescent="0.25">
      <c r="BH7762" s="60"/>
    </row>
    <row r="7763" spans="60:60" ht="36.75" customHeight="1" x14ac:dyDescent="0.25">
      <c r="BH7763" s="60"/>
    </row>
    <row r="7764" spans="60:60" ht="36.75" customHeight="1" x14ac:dyDescent="0.25">
      <c r="BH7764" s="60"/>
    </row>
    <row r="7765" spans="60:60" ht="36.75" customHeight="1" x14ac:dyDescent="0.25">
      <c r="BH7765" s="60"/>
    </row>
    <row r="7766" spans="60:60" ht="36.75" customHeight="1" x14ac:dyDescent="0.25">
      <c r="BH7766" s="60"/>
    </row>
    <row r="7767" spans="60:60" ht="36.75" customHeight="1" x14ac:dyDescent="0.25">
      <c r="BH7767" s="60"/>
    </row>
    <row r="7768" spans="60:60" ht="36.75" customHeight="1" x14ac:dyDescent="0.25">
      <c r="BH7768" s="60"/>
    </row>
    <row r="7769" spans="60:60" ht="36.75" customHeight="1" x14ac:dyDescent="0.25">
      <c r="BH7769" s="60"/>
    </row>
    <row r="7770" spans="60:60" ht="36.75" customHeight="1" x14ac:dyDescent="0.25">
      <c r="BH7770" s="60"/>
    </row>
    <row r="7771" spans="60:60" ht="36.75" customHeight="1" x14ac:dyDescent="0.25">
      <c r="BH7771" s="60"/>
    </row>
    <row r="7772" spans="60:60" ht="36.75" customHeight="1" x14ac:dyDescent="0.25">
      <c r="BH7772" s="60"/>
    </row>
    <row r="7773" spans="60:60" ht="36.75" customHeight="1" x14ac:dyDescent="0.25">
      <c r="BH7773" s="60"/>
    </row>
    <row r="7774" spans="60:60" ht="36.75" customHeight="1" x14ac:dyDescent="0.25">
      <c r="BH7774" s="60"/>
    </row>
    <row r="7775" spans="60:60" ht="36.75" customHeight="1" x14ac:dyDescent="0.25">
      <c r="BH7775" s="60"/>
    </row>
    <row r="7776" spans="60:60" ht="36.75" customHeight="1" x14ac:dyDescent="0.25">
      <c r="BH7776" s="60"/>
    </row>
    <row r="7777" spans="60:60" ht="36.75" customHeight="1" x14ac:dyDescent="0.25">
      <c r="BH7777" s="60"/>
    </row>
    <row r="7778" spans="60:60" ht="36.75" customHeight="1" x14ac:dyDescent="0.25">
      <c r="BH7778" s="60"/>
    </row>
    <row r="7779" spans="60:60" ht="36.75" customHeight="1" x14ac:dyDescent="0.25">
      <c r="BH7779" s="60"/>
    </row>
    <row r="7780" spans="60:60" ht="36.75" customHeight="1" x14ac:dyDescent="0.25">
      <c r="BH7780" s="60"/>
    </row>
    <row r="7781" spans="60:60" ht="36.75" customHeight="1" x14ac:dyDescent="0.25">
      <c r="BH7781" s="60"/>
    </row>
    <row r="7782" spans="60:60" ht="36.75" customHeight="1" x14ac:dyDescent="0.25">
      <c r="BH7782" s="60"/>
    </row>
    <row r="7783" spans="60:60" ht="36.75" customHeight="1" x14ac:dyDescent="0.25">
      <c r="BH7783" s="60"/>
    </row>
    <row r="7784" spans="60:60" ht="36.75" customHeight="1" x14ac:dyDescent="0.25">
      <c r="BH7784" s="60"/>
    </row>
    <row r="7785" spans="60:60" ht="36.75" customHeight="1" x14ac:dyDescent="0.25">
      <c r="BH7785" s="60"/>
    </row>
    <row r="7786" spans="60:60" ht="36.75" customHeight="1" x14ac:dyDescent="0.25">
      <c r="BH7786" s="60"/>
    </row>
    <row r="7787" spans="60:60" ht="36.75" customHeight="1" x14ac:dyDescent="0.25">
      <c r="BH7787" s="60"/>
    </row>
    <row r="7788" spans="60:60" ht="36.75" customHeight="1" x14ac:dyDescent="0.25">
      <c r="BH7788" s="60"/>
    </row>
    <row r="7789" spans="60:60" ht="36.75" customHeight="1" x14ac:dyDescent="0.25">
      <c r="BH7789" s="60"/>
    </row>
    <row r="7790" spans="60:60" ht="36.75" customHeight="1" x14ac:dyDescent="0.25">
      <c r="BH7790" s="60"/>
    </row>
    <row r="7791" spans="60:60" ht="36.75" customHeight="1" x14ac:dyDescent="0.25">
      <c r="BH7791" s="60"/>
    </row>
    <row r="7792" spans="60:60" ht="36.75" customHeight="1" x14ac:dyDescent="0.25">
      <c r="BH7792" s="60"/>
    </row>
    <row r="7793" spans="60:60" ht="36.75" customHeight="1" x14ac:dyDescent="0.25">
      <c r="BH7793" s="60"/>
    </row>
    <row r="7794" spans="60:60" ht="36.75" customHeight="1" x14ac:dyDescent="0.25">
      <c r="BH7794" s="60"/>
    </row>
    <row r="7795" spans="60:60" ht="36.75" customHeight="1" x14ac:dyDescent="0.25">
      <c r="BH7795" s="60"/>
    </row>
    <row r="7796" spans="60:60" ht="36.75" customHeight="1" x14ac:dyDescent="0.25">
      <c r="BH7796" s="60"/>
    </row>
    <row r="7797" spans="60:60" ht="36.75" customHeight="1" x14ac:dyDescent="0.25">
      <c r="BH7797" s="60"/>
    </row>
    <row r="7798" spans="60:60" ht="36.75" customHeight="1" x14ac:dyDescent="0.25">
      <c r="BH7798" s="60"/>
    </row>
    <row r="7799" spans="60:60" ht="36.75" customHeight="1" x14ac:dyDescent="0.25">
      <c r="BH7799" s="60"/>
    </row>
    <row r="7800" spans="60:60" ht="36.75" customHeight="1" x14ac:dyDescent="0.25">
      <c r="BH7800" s="60"/>
    </row>
    <row r="7801" spans="60:60" ht="36.75" customHeight="1" x14ac:dyDescent="0.25">
      <c r="BH7801" s="60"/>
    </row>
    <row r="7802" spans="60:60" ht="36.75" customHeight="1" x14ac:dyDescent="0.25">
      <c r="BH7802" s="60"/>
    </row>
    <row r="7803" spans="60:60" ht="36.75" customHeight="1" x14ac:dyDescent="0.25">
      <c r="BH7803" s="60"/>
    </row>
    <row r="7804" spans="60:60" ht="36.75" customHeight="1" x14ac:dyDescent="0.25">
      <c r="BH7804" s="60"/>
    </row>
    <row r="7805" spans="60:60" ht="36.75" customHeight="1" x14ac:dyDescent="0.25">
      <c r="BH7805" s="60"/>
    </row>
    <row r="7806" spans="60:60" ht="36.75" customHeight="1" x14ac:dyDescent="0.25">
      <c r="BH7806" s="60"/>
    </row>
    <row r="7807" spans="60:60" ht="36.75" customHeight="1" x14ac:dyDescent="0.25">
      <c r="BH7807" s="60"/>
    </row>
    <row r="7808" spans="60:60" ht="36.75" customHeight="1" x14ac:dyDescent="0.25">
      <c r="BH7808" s="60"/>
    </row>
    <row r="7809" spans="60:60" ht="36.75" customHeight="1" x14ac:dyDescent="0.25">
      <c r="BH7809" s="60"/>
    </row>
    <row r="7810" spans="60:60" ht="36.75" customHeight="1" x14ac:dyDescent="0.25">
      <c r="BH7810" s="60"/>
    </row>
    <row r="7811" spans="60:60" ht="36.75" customHeight="1" x14ac:dyDescent="0.25">
      <c r="BH7811" s="60"/>
    </row>
    <row r="7812" spans="60:60" ht="36.75" customHeight="1" x14ac:dyDescent="0.25">
      <c r="BH7812" s="60"/>
    </row>
    <row r="7813" spans="60:60" ht="36.75" customHeight="1" x14ac:dyDescent="0.25">
      <c r="BH7813" s="60"/>
    </row>
    <row r="7814" spans="60:60" ht="36.75" customHeight="1" x14ac:dyDescent="0.25">
      <c r="BH7814" s="60"/>
    </row>
    <row r="7815" spans="60:60" ht="36.75" customHeight="1" x14ac:dyDescent="0.25">
      <c r="BH7815" s="60"/>
    </row>
    <row r="7816" spans="60:60" ht="36.75" customHeight="1" x14ac:dyDescent="0.25">
      <c r="BH7816" s="60"/>
    </row>
    <row r="7817" spans="60:60" ht="36.75" customHeight="1" x14ac:dyDescent="0.25">
      <c r="BH7817" s="60"/>
    </row>
    <row r="7818" spans="60:60" ht="36.75" customHeight="1" x14ac:dyDescent="0.25">
      <c r="BH7818" s="60"/>
    </row>
    <row r="7819" spans="60:60" ht="36.75" customHeight="1" x14ac:dyDescent="0.25">
      <c r="BH7819" s="60"/>
    </row>
    <row r="7820" spans="60:60" ht="36.75" customHeight="1" x14ac:dyDescent="0.25">
      <c r="BH7820" s="60"/>
    </row>
    <row r="7821" spans="60:60" ht="36.75" customHeight="1" x14ac:dyDescent="0.25">
      <c r="BH7821" s="60"/>
    </row>
    <row r="7822" spans="60:60" ht="36.75" customHeight="1" x14ac:dyDescent="0.25">
      <c r="BH7822" s="60"/>
    </row>
    <row r="7823" spans="60:60" ht="36.75" customHeight="1" x14ac:dyDescent="0.25">
      <c r="BH7823" s="60"/>
    </row>
    <row r="7824" spans="60:60" ht="36.75" customHeight="1" x14ac:dyDescent="0.25">
      <c r="BH7824" s="60"/>
    </row>
    <row r="7825" spans="60:60" ht="36.75" customHeight="1" x14ac:dyDescent="0.25">
      <c r="BH7825" s="60"/>
    </row>
    <row r="7826" spans="60:60" ht="36.75" customHeight="1" x14ac:dyDescent="0.25">
      <c r="BH7826" s="60"/>
    </row>
    <row r="7827" spans="60:60" ht="36.75" customHeight="1" x14ac:dyDescent="0.25">
      <c r="BH7827" s="60"/>
    </row>
    <row r="7828" spans="60:60" ht="36.75" customHeight="1" x14ac:dyDescent="0.25">
      <c r="BH7828" s="60"/>
    </row>
    <row r="7829" spans="60:60" ht="36.75" customHeight="1" x14ac:dyDescent="0.25">
      <c r="BH7829" s="60"/>
    </row>
    <row r="7830" spans="60:60" ht="36.75" customHeight="1" x14ac:dyDescent="0.25">
      <c r="BH7830" s="60"/>
    </row>
    <row r="7831" spans="60:60" ht="36.75" customHeight="1" x14ac:dyDescent="0.25">
      <c r="BH7831" s="60"/>
    </row>
    <row r="7832" spans="60:60" ht="36.75" customHeight="1" x14ac:dyDescent="0.25">
      <c r="BH7832" s="60"/>
    </row>
    <row r="7833" spans="60:60" ht="36.75" customHeight="1" x14ac:dyDescent="0.25">
      <c r="BH7833" s="60"/>
    </row>
    <row r="7834" spans="60:60" ht="36.75" customHeight="1" x14ac:dyDescent="0.25">
      <c r="BH7834" s="60"/>
    </row>
    <row r="7835" spans="60:60" ht="36.75" customHeight="1" x14ac:dyDescent="0.25">
      <c r="BH7835" s="60"/>
    </row>
    <row r="7836" spans="60:60" ht="36.75" customHeight="1" x14ac:dyDescent="0.25">
      <c r="BH7836" s="60"/>
    </row>
    <row r="7837" spans="60:60" ht="36.75" customHeight="1" x14ac:dyDescent="0.25">
      <c r="BH7837" s="60"/>
    </row>
    <row r="7838" spans="60:60" ht="36.75" customHeight="1" x14ac:dyDescent="0.25">
      <c r="BH7838" s="60"/>
    </row>
    <row r="7839" spans="60:60" ht="36.75" customHeight="1" x14ac:dyDescent="0.25">
      <c r="BH7839" s="60"/>
    </row>
    <row r="7840" spans="60:60" ht="36.75" customHeight="1" x14ac:dyDescent="0.25">
      <c r="BH7840" s="60"/>
    </row>
    <row r="7841" spans="60:60" ht="36.75" customHeight="1" x14ac:dyDescent="0.25">
      <c r="BH7841" s="60"/>
    </row>
    <row r="7842" spans="60:60" ht="36.75" customHeight="1" x14ac:dyDescent="0.25">
      <c r="BH7842" s="60"/>
    </row>
    <row r="7843" spans="60:60" ht="36.75" customHeight="1" x14ac:dyDescent="0.25">
      <c r="BH7843" s="60"/>
    </row>
    <row r="7844" spans="60:60" ht="36.75" customHeight="1" x14ac:dyDescent="0.25">
      <c r="BH7844" s="60"/>
    </row>
    <row r="7845" spans="60:60" ht="36.75" customHeight="1" x14ac:dyDescent="0.25">
      <c r="BH7845" s="60"/>
    </row>
    <row r="7846" spans="60:60" ht="36.75" customHeight="1" x14ac:dyDescent="0.25">
      <c r="BH7846" s="60"/>
    </row>
    <row r="7847" spans="60:60" ht="36.75" customHeight="1" x14ac:dyDescent="0.25">
      <c r="BH7847" s="60"/>
    </row>
    <row r="7848" spans="60:60" ht="36.75" customHeight="1" x14ac:dyDescent="0.25">
      <c r="BH7848" s="60"/>
    </row>
    <row r="7849" spans="60:60" ht="36.75" customHeight="1" x14ac:dyDescent="0.25">
      <c r="BH7849" s="60"/>
    </row>
    <row r="7850" spans="60:60" ht="36.75" customHeight="1" x14ac:dyDescent="0.25">
      <c r="BH7850" s="60"/>
    </row>
    <row r="7851" spans="60:60" ht="36.75" customHeight="1" x14ac:dyDescent="0.25">
      <c r="BH7851" s="60"/>
    </row>
    <row r="7852" spans="60:60" ht="36.75" customHeight="1" x14ac:dyDescent="0.25">
      <c r="BH7852" s="60"/>
    </row>
    <row r="7853" spans="60:60" ht="36.75" customHeight="1" x14ac:dyDescent="0.25">
      <c r="BH7853" s="60"/>
    </row>
    <row r="7854" spans="60:60" ht="36.75" customHeight="1" x14ac:dyDescent="0.25">
      <c r="BH7854" s="60"/>
    </row>
    <row r="7855" spans="60:60" ht="36.75" customHeight="1" x14ac:dyDescent="0.25">
      <c r="BH7855" s="60"/>
    </row>
    <row r="7856" spans="60:60" ht="36.75" customHeight="1" x14ac:dyDescent="0.25">
      <c r="BH7856" s="60"/>
    </row>
    <row r="7857" spans="60:60" ht="36.75" customHeight="1" x14ac:dyDescent="0.25">
      <c r="BH7857" s="60"/>
    </row>
    <row r="7858" spans="60:60" ht="36.75" customHeight="1" x14ac:dyDescent="0.25">
      <c r="BH7858" s="60"/>
    </row>
    <row r="7859" spans="60:60" ht="36.75" customHeight="1" x14ac:dyDescent="0.25">
      <c r="BH7859" s="60"/>
    </row>
    <row r="7860" spans="60:60" ht="36.75" customHeight="1" x14ac:dyDescent="0.25">
      <c r="BH7860" s="60"/>
    </row>
    <row r="7861" spans="60:60" ht="36.75" customHeight="1" x14ac:dyDescent="0.25">
      <c r="BH7861" s="60"/>
    </row>
    <row r="7862" spans="60:60" ht="36.75" customHeight="1" x14ac:dyDescent="0.25">
      <c r="BH7862" s="60"/>
    </row>
    <row r="7863" spans="60:60" ht="36.75" customHeight="1" x14ac:dyDescent="0.25">
      <c r="BH7863" s="60"/>
    </row>
    <row r="7864" spans="60:60" ht="36.75" customHeight="1" x14ac:dyDescent="0.25">
      <c r="BH7864" s="60"/>
    </row>
    <row r="7865" spans="60:60" ht="36.75" customHeight="1" x14ac:dyDescent="0.25">
      <c r="BH7865" s="60"/>
    </row>
    <row r="7866" spans="60:60" ht="36.75" customHeight="1" x14ac:dyDescent="0.25">
      <c r="BH7866" s="60"/>
    </row>
    <row r="7867" spans="60:60" ht="36.75" customHeight="1" x14ac:dyDescent="0.25">
      <c r="BH7867" s="60"/>
    </row>
    <row r="7868" spans="60:60" ht="36.75" customHeight="1" x14ac:dyDescent="0.25">
      <c r="BH7868" s="60"/>
    </row>
    <row r="7869" spans="60:60" ht="36.75" customHeight="1" x14ac:dyDescent="0.25">
      <c r="BH7869" s="60"/>
    </row>
    <row r="7870" spans="60:60" ht="36.75" customHeight="1" x14ac:dyDescent="0.25">
      <c r="BH7870" s="60"/>
    </row>
    <row r="7871" spans="60:60" ht="36.75" customHeight="1" x14ac:dyDescent="0.25">
      <c r="BH7871" s="60"/>
    </row>
    <row r="7872" spans="60:60" ht="36.75" customHeight="1" x14ac:dyDescent="0.25">
      <c r="BH7872" s="60"/>
    </row>
    <row r="7873" spans="60:60" ht="36.75" customHeight="1" x14ac:dyDescent="0.25">
      <c r="BH7873" s="60"/>
    </row>
    <row r="7874" spans="60:60" ht="36.75" customHeight="1" x14ac:dyDescent="0.25">
      <c r="BH7874" s="60"/>
    </row>
    <row r="7875" spans="60:60" ht="36.75" customHeight="1" x14ac:dyDescent="0.25">
      <c r="BH7875" s="60"/>
    </row>
    <row r="7876" spans="60:60" ht="36.75" customHeight="1" x14ac:dyDescent="0.25">
      <c r="BH7876" s="60"/>
    </row>
    <row r="7877" spans="60:60" ht="36.75" customHeight="1" x14ac:dyDescent="0.25">
      <c r="BH7877" s="60"/>
    </row>
    <row r="7878" spans="60:60" ht="36.75" customHeight="1" x14ac:dyDescent="0.25">
      <c r="BH7878" s="60"/>
    </row>
    <row r="7879" spans="60:60" ht="36.75" customHeight="1" x14ac:dyDescent="0.25">
      <c r="BH7879" s="60"/>
    </row>
    <row r="7880" spans="60:60" ht="36.75" customHeight="1" x14ac:dyDescent="0.25">
      <c r="BH7880" s="60"/>
    </row>
    <row r="7881" spans="60:60" ht="36.75" customHeight="1" x14ac:dyDescent="0.25">
      <c r="BH7881" s="60"/>
    </row>
    <row r="7882" spans="60:60" ht="36.75" customHeight="1" x14ac:dyDescent="0.25">
      <c r="BH7882" s="60"/>
    </row>
    <row r="7883" spans="60:60" ht="36.75" customHeight="1" x14ac:dyDescent="0.25">
      <c r="BH7883" s="60"/>
    </row>
    <row r="7884" spans="60:60" ht="36.75" customHeight="1" x14ac:dyDescent="0.25">
      <c r="BH7884" s="60"/>
    </row>
    <row r="7885" spans="60:60" ht="36.75" customHeight="1" x14ac:dyDescent="0.25">
      <c r="BH7885" s="60"/>
    </row>
    <row r="7886" spans="60:60" ht="36.75" customHeight="1" x14ac:dyDescent="0.25">
      <c r="BH7886" s="60"/>
    </row>
    <row r="7887" spans="60:60" ht="36.75" customHeight="1" x14ac:dyDescent="0.25">
      <c r="BH7887" s="60"/>
    </row>
    <row r="7888" spans="60:60" ht="36.75" customHeight="1" x14ac:dyDescent="0.25">
      <c r="BH7888" s="60"/>
    </row>
    <row r="7889" spans="60:60" ht="36.75" customHeight="1" x14ac:dyDescent="0.25">
      <c r="BH7889" s="60"/>
    </row>
    <row r="7890" spans="60:60" ht="36.75" customHeight="1" x14ac:dyDescent="0.25">
      <c r="BH7890" s="60"/>
    </row>
    <row r="7891" spans="60:60" ht="36.75" customHeight="1" x14ac:dyDescent="0.25">
      <c r="BH7891" s="60"/>
    </row>
    <row r="7892" spans="60:60" ht="36.75" customHeight="1" x14ac:dyDescent="0.25">
      <c r="BH7892" s="60"/>
    </row>
    <row r="7893" spans="60:60" ht="36.75" customHeight="1" x14ac:dyDescent="0.25">
      <c r="BH7893" s="60"/>
    </row>
    <row r="7894" spans="60:60" ht="36.75" customHeight="1" x14ac:dyDescent="0.25">
      <c r="BH7894" s="60"/>
    </row>
    <row r="7895" spans="60:60" ht="36.75" customHeight="1" x14ac:dyDescent="0.25">
      <c r="BH7895" s="60"/>
    </row>
    <row r="7896" spans="60:60" ht="36.75" customHeight="1" x14ac:dyDescent="0.25">
      <c r="BH7896" s="60"/>
    </row>
    <row r="7897" spans="60:60" ht="36.75" customHeight="1" x14ac:dyDescent="0.25">
      <c r="BH7897" s="60"/>
    </row>
    <row r="7898" spans="60:60" ht="36.75" customHeight="1" x14ac:dyDescent="0.25">
      <c r="BH7898" s="60"/>
    </row>
    <row r="7899" spans="60:60" ht="36.75" customHeight="1" x14ac:dyDescent="0.25">
      <c r="BH7899" s="60"/>
    </row>
    <row r="7900" spans="60:60" ht="36.75" customHeight="1" x14ac:dyDescent="0.25">
      <c r="BH7900" s="60"/>
    </row>
    <row r="7901" spans="60:60" ht="36.75" customHeight="1" x14ac:dyDescent="0.25">
      <c r="BH7901" s="60"/>
    </row>
    <row r="7902" spans="60:60" ht="36.75" customHeight="1" x14ac:dyDescent="0.25">
      <c r="BH7902" s="60"/>
    </row>
    <row r="7903" spans="60:60" ht="36.75" customHeight="1" x14ac:dyDescent="0.25">
      <c r="BH7903" s="60"/>
    </row>
    <row r="7904" spans="60:60" ht="36.75" customHeight="1" x14ac:dyDescent="0.25">
      <c r="BH7904" s="60"/>
    </row>
    <row r="7905" spans="60:60" ht="36.75" customHeight="1" x14ac:dyDescent="0.25">
      <c r="BH7905" s="60"/>
    </row>
    <row r="7906" spans="60:60" ht="36.75" customHeight="1" x14ac:dyDescent="0.25">
      <c r="BH7906" s="60"/>
    </row>
    <row r="7907" spans="60:60" ht="36.75" customHeight="1" x14ac:dyDescent="0.25">
      <c r="BH7907" s="60"/>
    </row>
    <row r="7908" spans="60:60" ht="36.75" customHeight="1" x14ac:dyDescent="0.25">
      <c r="BH7908" s="60"/>
    </row>
    <row r="7909" spans="60:60" ht="36.75" customHeight="1" x14ac:dyDescent="0.25">
      <c r="BH7909" s="60"/>
    </row>
    <row r="7910" spans="60:60" ht="36.75" customHeight="1" x14ac:dyDescent="0.25">
      <c r="BH7910" s="60"/>
    </row>
    <row r="7911" spans="60:60" ht="36.75" customHeight="1" x14ac:dyDescent="0.25">
      <c r="BH7911" s="60"/>
    </row>
    <row r="7912" spans="60:60" ht="36.75" customHeight="1" x14ac:dyDescent="0.25">
      <c r="BH7912" s="60"/>
    </row>
    <row r="7913" spans="60:60" ht="36.75" customHeight="1" x14ac:dyDescent="0.25">
      <c r="BH7913" s="60"/>
    </row>
    <row r="7914" spans="60:60" ht="36.75" customHeight="1" x14ac:dyDescent="0.25">
      <c r="BH7914" s="60"/>
    </row>
    <row r="7915" spans="60:60" ht="36.75" customHeight="1" x14ac:dyDescent="0.25">
      <c r="BH7915" s="60"/>
    </row>
    <row r="7916" spans="60:60" ht="36.75" customHeight="1" x14ac:dyDescent="0.25">
      <c r="BH7916" s="60"/>
    </row>
    <row r="7917" spans="60:60" ht="36.75" customHeight="1" x14ac:dyDescent="0.25">
      <c r="BH7917" s="60"/>
    </row>
    <row r="7918" spans="60:60" ht="36.75" customHeight="1" x14ac:dyDescent="0.25">
      <c r="BH7918" s="60"/>
    </row>
    <row r="7919" spans="60:60" ht="36.75" customHeight="1" x14ac:dyDescent="0.25">
      <c r="BH7919" s="60"/>
    </row>
    <row r="7920" spans="60:60" ht="36.75" customHeight="1" x14ac:dyDescent="0.25">
      <c r="BH7920" s="60"/>
    </row>
    <row r="7921" spans="60:60" ht="36.75" customHeight="1" x14ac:dyDescent="0.25">
      <c r="BH7921" s="60"/>
    </row>
    <row r="7922" spans="60:60" ht="36.75" customHeight="1" x14ac:dyDescent="0.25">
      <c r="BH7922" s="60"/>
    </row>
    <row r="7923" spans="60:60" ht="36.75" customHeight="1" x14ac:dyDescent="0.25">
      <c r="BH7923" s="60"/>
    </row>
    <row r="7924" spans="60:60" ht="36.75" customHeight="1" x14ac:dyDescent="0.25">
      <c r="BH7924" s="60"/>
    </row>
    <row r="7925" spans="60:60" ht="36.75" customHeight="1" x14ac:dyDescent="0.25">
      <c r="BH7925" s="60"/>
    </row>
    <row r="7926" spans="60:60" ht="36.75" customHeight="1" x14ac:dyDescent="0.25">
      <c r="BH7926" s="60"/>
    </row>
    <row r="7927" spans="60:60" ht="36.75" customHeight="1" x14ac:dyDescent="0.25">
      <c r="BH7927" s="60"/>
    </row>
    <row r="7928" spans="60:60" ht="36.75" customHeight="1" x14ac:dyDescent="0.25">
      <c r="BH7928" s="60"/>
    </row>
    <row r="7929" spans="60:60" ht="36.75" customHeight="1" x14ac:dyDescent="0.25">
      <c r="BH7929" s="60"/>
    </row>
    <row r="7930" spans="60:60" ht="36.75" customHeight="1" x14ac:dyDescent="0.25">
      <c r="BH7930" s="60"/>
    </row>
    <row r="7931" spans="60:60" ht="36.75" customHeight="1" x14ac:dyDescent="0.25">
      <c r="BH7931" s="60"/>
    </row>
    <row r="7932" spans="60:60" ht="36.75" customHeight="1" x14ac:dyDescent="0.25">
      <c r="BH7932" s="60"/>
    </row>
    <row r="7933" spans="60:60" ht="36.75" customHeight="1" x14ac:dyDescent="0.25">
      <c r="BH7933" s="60"/>
    </row>
    <row r="7934" spans="60:60" ht="36.75" customHeight="1" x14ac:dyDescent="0.25">
      <c r="BH7934" s="60"/>
    </row>
    <row r="7935" spans="60:60" ht="36.75" customHeight="1" x14ac:dyDescent="0.25">
      <c r="BH7935" s="60"/>
    </row>
    <row r="7936" spans="60:60" ht="36.75" customHeight="1" x14ac:dyDescent="0.25">
      <c r="BH7936" s="60"/>
    </row>
    <row r="7937" spans="60:60" ht="36.75" customHeight="1" x14ac:dyDescent="0.25">
      <c r="BH7937" s="60"/>
    </row>
    <row r="7938" spans="60:60" ht="36.75" customHeight="1" x14ac:dyDescent="0.25">
      <c r="BH7938" s="60"/>
    </row>
    <row r="7939" spans="60:60" ht="36.75" customHeight="1" x14ac:dyDescent="0.25">
      <c r="BH7939" s="60"/>
    </row>
    <row r="7940" spans="60:60" ht="36.75" customHeight="1" x14ac:dyDescent="0.25">
      <c r="BH7940" s="60"/>
    </row>
    <row r="7941" spans="60:60" ht="36.75" customHeight="1" x14ac:dyDescent="0.25">
      <c r="BH7941" s="60"/>
    </row>
    <row r="7942" spans="60:60" ht="36.75" customHeight="1" x14ac:dyDescent="0.25">
      <c r="BH7942" s="60"/>
    </row>
    <row r="7943" spans="60:60" ht="36.75" customHeight="1" x14ac:dyDescent="0.25">
      <c r="BH7943" s="60"/>
    </row>
    <row r="7944" spans="60:60" ht="36.75" customHeight="1" x14ac:dyDescent="0.25">
      <c r="BH7944" s="60"/>
    </row>
    <row r="7945" spans="60:60" ht="36.75" customHeight="1" x14ac:dyDescent="0.25">
      <c r="BH7945" s="60"/>
    </row>
    <row r="7946" spans="60:60" ht="36.75" customHeight="1" x14ac:dyDescent="0.25">
      <c r="BH7946" s="60"/>
    </row>
    <row r="7947" spans="60:60" ht="36.75" customHeight="1" x14ac:dyDescent="0.25">
      <c r="BH7947" s="60"/>
    </row>
    <row r="7948" spans="60:60" ht="36.75" customHeight="1" x14ac:dyDescent="0.25">
      <c r="BH7948" s="60"/>
    </row>
    <row r="7949" spans="60:60" ht="36.75" customHeight="1" x14ac:dyDescent="0.25">
      <c r="BH7949" s="60"/>
    </row>
    <row r="7950" spans="60:60" ht="36.75" customHeight="1" x14ac:dyDescent="0.25">
      <c r="BH7950" s="60"/>
    </row>
    <row r="7951" spans="60:60" ht="36.75" customHeight="1" x14ac:dyDescent="0.25">
      <c r="BH7951" s="60"/>
    </row>
    <row r="7952" spans="60:60" ht="36.75" customHeight="1" x14ac:dyDescent="0.25">
      <c r="BH7952" s="60"/>
    </row>
    <row r="7953" spans="60:60" ht="36.75" customHeight="1" x14ac:dyDescent="0.25">
      <c r="BH7953" s="60"/>
    </row>
    <row r="7954" spans="60:60" ht="36.75" customHeight="1" x14ac:dyDescent="0.25">
      <c r="BH7954" s="60"/>
    </row>
    <row r="7955" spans="60:60" ht="36.75" customHeight="1" x14ac:dyDescent="0.25">
      <c r="BH7955" s="60"/>
    </row>
    <row r="7956" spans="60:60" ht="36.75" customHeight="1" x14ac:dyDescent="0.25">
      <c r="BH7956" s="60"/>
    </row>
    <row r="7957" spans="60:60" ht="36.75" customHeight="1" x14ac:dyDescent="0.25">
      <c r="BH7957" s="60"/>
    </row>
    <row r="7958" spans="60:60" ht="36.75" customHeight="1" x14ac:dyDescent="0.25">
      <c r="BH7958" s="60"/>
    </row>
    <row r="7959" spans="60:60" ht="36.75" customHeight="1" x14ac:dyDescent="0.25">
      <c r="BH7959" s="60"/>
    </row>
    <row r="7960" spans="60:60" ht="36.75" customHeight="1" x14ac:dyDescent="0.25">
      <c r="BH7960" s="60"/>
    </row>
    <row r="7961" spans="60:60" ht="36.75" customHeight="1" x14ac:dyDescent="0.25">
      <c r="BH7961" s="60"/>
    </row>
    <row r="7962" spans="60:60" ht="36.75" customHeight="1" x14ac:dyDescent="0.25">
      <c r="BH7962" s="60"/>
    </row>
    <row r="7963" spans="60:60" ht="36.75" customHeight="1" x14ac:dyDescent="0.25">
      <c r="BH7963" s="60"/>
    </row>
    <row r="7964" spans="60:60" ht="36.75" customHeight="1" x14ac:dyDescent="0.25">
      <c r="BH7964" s="60"/>
    </row>
    <row r="7965" spans="60:60" ht="36.75" customHeight="1" x14ac:dyDescent="0.25">
      <c r="BH7965" s="60"/>
    </row>
    <row r="7966" spans="60:60" ht="36.75" customHeight="1" x14ac:dyDescent="0.25">
      <c r="BH7966" s="60"/>
    </row>
    <row r="7967" spans="60:60" ht="36.75" customHeight="1" x14ac:dyDescent="0.25">
      <c r="BH7967" s="60"/>
    </row>
    <row r="7968" spans="60:60" ht="36.75" customHeight="1" x14ac:dyDescent="0.25">
      <c r="BH7968" s="60"/>
    </row>
    <row r="7969" spans="60:60" ht="36.75" customHeight="1" x14ac:dyDescent="0.25">
      <c r="BH7969" s="60"/>
    </row>
    <row r="7970" spans="60:60" ht="36.75" customHeight="1" x14ac:dyDescent="0.25">
      <c r="BH7970" s="60"/>
    </row>
    <row r="7971" spans="60:60" ht="36.75" customHeight="1" x14ac:dyDescent="0.25">
      <c r="BH7971" s="60"/>
    </row>
    <row r="7972" spans="60:60" ht="36.75" customHeight="1" x14ac:dyDescent="0.25">
      <c r="BH7972" s="60"/>
    </row>
    <row r="7973" spans="60:60" ht="36.75" customHeight="1" x14ac:dyDescent="0.25">
      <c r="BH7973" s="60"/>
    </row>
    <row r="7974" spans="60:60" ht="36.75" customHeight="1" x14ac:dyDescent="0.25">
      <c r="BH7974" s="60"/>
    </row>
    <row r="7975" spans="60:60" ht="36.75" customHeight="1" x14ac:dyDescent="0.25">
      <c r="BH7975" s="60"/>
    </row>
    <row r="7976" spans="60:60" ht="36.75" customHeight="1" x14ac:dyDescent="0.25">
      <c r="BH7976" s="60"/>
    </row>
    <row r="7977" spans="60:60" ht="36.75" customHeight="1" x14ac:dyDescent="0.25">
      <c r="BH7977" s="60"/>
    </row>
    <row r="7978" spans="60:60" ht="36.75" customHeight="1" x14ac:dyDescent="0.25">
      <c r="BH7978" s="60"/>
    </row>
    <row r="7979" spans="60:60" ht="36.75" customHeight="1" x14ac:dyDescent="0.25">
      <c r="BH7979" s="60"/>
    </row>
    <row r="7980" spans="60:60" ht="36.75" customHeight="1" x14ac:dyDescent="0.25">
      <c r="BH7980" s="60"/>
    </row>
    <row r="7981" spans="60:60" ht="36.75" customHeight="1" x14ac:dyDescent="0.25">
      <c r="BH7981" s="60"/>
    </row>
    <row r="7982" spans="60:60" ht="36.75" customHeight="1" x14ac:dyDescent="0.25">
      <c r="BH7982" s="60"/>
    </row>
    <row r="7983" spans="60:60" ht="36.75" customHeight="1" x14ac:dyDescent="0.25">
      <c r="BH7983" s="60"/>
    </row>
    <row r="7984" spans="60:60" ht="36.75" customHeight="1" x14ac:dyDescent="0.25">
      <c r="BH7984" s="60"/>
    </row>
    <row r="7985" spans="60:60" ht="36.75" customHeight="1" x14ac:dyDescent="0.25">
      <c r="BH7985" s="60"/>
    </row>
    <row r="7986" spans="60:60" ht="36.75" customHeight="1" x14ac:dyDescent="0.25">
      <c r="BH7986" s="60"/>
    </row>
    <row r="7987" spans="60:60" ht="36.75" customHeight="1" x14ac:dyDescent="0.25">
      <c r="BH7987" s="60"/>
    </row>
    <row r="7988" spans="60:60" ht="36.75" customHeight="1" x14ac:dyDescent="0.25">
      <c r="BH7988" s="60"/>
    </row>
    <row r="7989" spans="60:60" ht="36.75" customHeight="1" x14ac:dyDescent="0.25">
      <c r="BH7989" s="60"/>
    </row>
    <row r="7990" spans="60:60" ht="36.75" customHeight="1" x14ac:dyDescent="0.25">
      <c r="BH7990" s="60"/>
    </row>
    <row r="7991" spans="60:60" ht="36.75" customHeight="1" x14ac:dyDescent="0.25">
      <c r="BH7991" s="60"/>
    </row>
    <row r="7992" spans="60:60" ht="36.75" customHeight="1" x14ac:dyDescent="0.25">
      <c r="BH7992" s="60"/>
    </row>
    <row r="7993" spans="60:60" ht="36.75" customHeight="1" x14ac:dyDescent="0.25">
      <c r="BH7993" s="60"/>
    </row>
    <row r="7994" spans="60:60" ht="36.75" customHeight="1" x14ac:dyDescent="0.25">
      <c r="BH7994" s="60"/>
    </row>
    <row r="7995" spans="60:60" ht="36.75" customHeight="1" x14ac:dyDescent="0.25">
      <c r="BH7995" s="60"/>
    </row>
    <row r="7996" spans="60:60" ht="36.75" customHeight="1" x14ac:dyDescent="0.25">
      <c r="BH7996" s="60"/>
    </row>
    <row r="7997" spans="60:60" ht="36.75" customHeight="1" x14ac:dyDescent="0.25">
      <c r="BH7997" s="60"/>
    </row>
    <row r="7998" spans="60:60" ht="36.75" customHeight="1" x14ac:dyDescent="0.25">
      <c r="BH7998" s="60"/>
    </row>
    <row r="7999" spans="60:60" ht="36.75" customHeight="1" x14ac:dyDescent="0.25">
      <c r="BH7999" s="60"/>
    </row>
    <row r="8000" spans="60:60" ht="36.75" customHeight="1" x14ac:dyDescent="0.25">
      <c r="BH8000" s="60"/>
    </row>
    <row r="8001" spans="60:60" ht="36.75" customHeight="1" x14ac:dyDescent="0.25">
      <c r="BH8001" s="60"/>
    </row>
    <row r="8002" spans="60:60" ht="36.75" customHeight="1" x14ac:dyDescent="0.25">
      <c r="BH8002" s="60"/>
    </row>
    <row r="8003" spans="60:60" ht="36.75" customHeight="1" x14ac:dyDescent="0.25">
      <c r="BH8003" s="60"/>
    </row>
    <row r="8004" spans="60:60" ht="36.75" customHeight="1" x14ac:dyDescent="0.25">
      <c r="BH8004" s="60"/>
    </row>
    <row r="8005" spans="60:60" ht="36.75" customHeight="1" x14ac:dyDescent="0.25">
      <c r="BH8005" s="60"/>
    </row>
    <row r="8006" spans="60:60" ht="36.75" customHeight="1" x14ac:dyDescent="0.25">
      <c r="BH8006" s="60"/>
    </row>
    <row r="8007" spans="60:60" ht="36.75" customHeight="1" x14ac:dyDescent="0.25">
      <c r="BH8007" s="60"/>
    </row>
    <row r="8008" spans="60:60" ht="36.75" customHeight="1" x14ac:dyDescent="0.25">
      <c r="BH8008" s="60"/>
    </row>
    <row r="8009" spans="60:60" ht="36.75" customHeight="1" x14ac:dyDescent="0.25">
      <c r="BH8009" s="60"/>
    </row>
    <row r="8010" spans="60:60" ht="36.75" customHeight="1" x14ac:dyDescent="0.25">
      <c r="BH8010" s="60"/>
    </row>
    <row r="8011" spans="60:60" ht="36.75" customHeight="1" x14ac:dyDescent="0.25">
      <c r="BH8011" s="60"/>
    </row>
    <row r="8012" spans="60:60" ht="36.75" customHeight="1" x14ac:dyDescent="0.25">
      <c r="BH8012" s="60"/>
    </row>
    <row r="8013" spans="60:60" ht="36.75" customHeight="1" x14ac:dyDescent="0.25">
      <c r="BH8013" s="60"/>
    </row>
    <row r="8014" spans="60:60" ht="36.75" customHeight="1" x14ac:dyDescent="0.25">
      <c r="BH8014" s="60"/>
    </row>
    <row r="8015" spans="60:60" ht="36.75" customHeight="1" x14ac:dyDescent="0.25">
      <c r="BH8015" s="60"/>
    </row>
    <row r="8016" spans="60:60" ht="36.75" customHeight="1" x14ac:dyDescent="0.25">
      <c r="BH8016" s="60"/>
    </row>
    <row r="8017" spans="60:60" ht="36.75" customHeight="1" x14ac:dyDescent="0.25">
      <c r="BH8017" s="60"/>
    </row>
    <row r="8018" spans="60:60" ht="36.75" customHeight="1" x14ac:dyDescent="0.25">
      <c r="BH8018" s="60"/>
    </row>
    <row r="8019" spans="60:60" ht="36.75" customHeight="1" x14ac:dyDescent="0.25">
      <c r="BH8019" s="60"/>
    </row>
    <row r="8020" spans="60:60" ht="36.75" customHeight="1" x14ac:dyDescent="0.25">
      <c r="BH8020" s="60"/>
    </row>
    <row r="8021" spans="60:60" ht="36.75" customHeight="1" x14ac:dyDescent="0.25">
      <c r="BH8021" s="60"/>
    </row>
    <row r="8022" spans="60:60" ht="36.75" customHeight="1" x14ac:dyDescent="0.25">
      <c r="BH8022" s="60"/>
    </row>
    <row r="8023" spans="60:60" ht="36.75" customHeight="1" x14ac:dyDescent="0.25">
      <c r="BH8023" s="60"/>
    </row>
    <row r="8024" spans="60:60" ht="36.75" customHeight="1" x14ac:dyDescent="0.25">
      <c r="BH8024" s="60"/>
    </row>
    <row r="8025" spans="60:60" ht="36.75" customHeight="1" x14ac:dyDescent="0.25">
      <c r="BH8025" s="60"/>
    </row>
    <row r="8026" spans="60:60" ht="36.75" customHeight="1" x14ac:dyDescent="0.25">
      <c r="BH8026" s="60"/>
    </row>
    <row r="8027" spans="60:60" ht="36.75" customHeight="1" x14ac:dyDescent="0.25">
      <c r="BH8027" s="60"/>
    </row>
    <row r="8028" spans="60:60" ht="36.75" customHeight="1" x14ac:dyDescent="0.25">
      <c r="BH8028" s="60"/>
    </row>
    <row r="8029" spans="60:60" ht="36.75" customHeight="1" x14ac:dyDescent="0.25">
      <c r="BH8029" s="60"/>
    </row>
    <row r="8030" spans="60:60" ht="36.75" customHeight="1" x14ac:dyDescent="0.25">
      <c r="BH8030" s="60"/>
    </row>
    <row r="8031" spans="60:60" ht="36.75" customHeight="1" x14ac:dyDescent="0.25">
      <c r="BH8031" s="60"/>
    </row>
    <row r="8032" spans="60:60" ht="36.75" customHeight="1" x14ac:dyDescent="0.25">
      <c r="BH8032" s="60"/>
    </row>
    <row r="8033" spans="60:60" ht="36.75" customHeight="1" x14ac:dyDescent="0.25">
      <c r="BH8033" s="60"/>
    </row>
    <row r="8034" spans="60:60" ht="36.75" customHeight="1" x14ac:dyDescent="0.25">
      <c r="BH8034" s="60"/>
    </row>
    <row r="8035" spans="60:60" ht="36.75" customHeight="1" x14ac:dyDescent="0.25">
      <c r="BH8035" s="60"/>
    </row>
    <row r="8036" spans="60:60" ht="36.75" customHeight="1" x14ac:dyDescent="0.25">
      <c r="BH8036" s="60"/>
    </row>
    <row r="8037" spans="60:60" ht="36.75" customHeight="1" x14ac:dyDescent="0.25">
      <c r="BH8037" s="60"/>
    </row>
    <row r="8038" spans="60:60" ht="36.75" customHeight="1" x14ac:dyDescent="0.25">
      <c r="BH8038" s="60"/>
    </row>
    <row r="8039" spans="60:60" ht="36.75" customHeight="1" x14ac:dyDescent="0.25">
      <c r="BH8039" s="60"/>
    </row>
    <row r="8040" spans="60:60" ht="36.75" customHeight="1" x14ac:dyDescent="0.25">
      <c r="BH8040" s="60"/>
    </row>
    <row r="8041" spans="60:60" ht="36.75" customHeight="1" x14ac:dyDescent="0.25">
      <c r="BH8041" s="60"/>
    </row>
    <row r="8042" spans="60:60" ht="36.75" customHeight="1" x14ac:dyDescent="0.25">
      <c r="BH8042" s="60"/>
    </row>
    <row r="8043" spans="60:60" ht="36.75" customHeight="1" x14ac:dyDescent="0.25">
      <c r="BH8043" s="60"/>
    </row>
    <row r="8044" spans="60:60" ht="36.75" customHeight="1" x14ac:dyDescent="0.25">
      <c r="BH8044" s="60"/>
    </row>
    <row r="8045" spans="60:60" ht="36.75" customHeight="1" x14ac:dyDescent="0.25">
      <c r="BH8045" s="60"/>
    </row>
    <row r="8046" spans="60:60" ht="36.75" customHeight="1" x14ac:dyDescent="0.25">
      <c r="BH8046" s="60"/>
    </row>
    <row r="8047" spans="60:60" ht="36.75" customHeight="1" x14ac:dyDescent="0.25">
      <c r="BH8047" s="60"/>
    </row>
    <row r="8048" spans="60:60" ht="36.75" customHeight="1" x14ac:dyDescent="0.25">
      <c r="BH8048" s="60"/>
    </row>
    <row r="8049" spans="60:60" ht="36.75" customHeight="1" x14ac:dyDescent="0.25">
      <c r="BH8049" s="60"/>
    </row>
    <row r="8050" spans="60:60" ht="36.75" customHeight="1" x14ac:dyDescent="0.25">
      <c r="BH8050" s="60"/>
    </row>
    <row r="8051" spans="60:60" ht="36.75" customHeight="1" x14ac:dyDescent="0.25">
      <c r="BH8051" s="60"/>
    </row>
    <row r="8052" spans="60:60" ht="36.75" customHeight="1" x14ac:dyDescent="0.25">
      <c r="BH8052" s="60"/>
    </row>
    <row r="8053" spans="60:60" ht="36.75" customHeight="1" x14ac:dyDescent="0.25">
      <c r="BH8053" s="60"/>
    </row>
    <row r="8054" spans="60:60" ht="36.75" customHeight="1" x14ac:dyDescent="0.25">
      <c r="BH8054" s="60"/>
    </row>
    <row r="8055" spans="60:60" ht="36.75" customHeight="1" x14ac:dyDescent="0.25">
      <c r="BH8055" s="60"/>
    </row>
    <row r="8056" spans="60:60" ht="36.75" customHeight="1" x14ac:dyDescent="0.25">
      <c r="BH8056" s="60"/>
    </row>
    <row r="8057" spans="60:60" ht="36.75" customHeight="1" x14ac:dyDescent="0.25">
      <c r="BH8057" s="60"/>
    </row>
    <row r="8058" spans="60:60" ht="36.75" customHeight="1" x14ac:dyDescent="0.25">
      <c r="BH8058" s="60"/>
    </row>
    <row r="8059" spans="60:60" ht="36.75" customHeight="1" x14ac:dyDescent="0.25">
      <c r="BH8059" s="60"/>
    </row>
    <row r="8060" spans="60:60" ht="36.75" customHeight="1" x14ac:dyDescent="0.25">
      <c r="BH8060" s="60"/>
    </row>
    <row r="8061" spans="60:60" ht="36.75" customHeight="1" x14ac:dyDescent="0.25">
      <c r="BH8061" s="60"/>
    </row>
    <row r="8062" spans="60:60" ht="36.75" customHeight="1" x14ac:dyDescent="0.25">
      <c r="BH8062" s="60"/>
    </row>
    <row r="8063" spans="60:60" ht="36.75" customHeight="1" x14ac:dyDescent="0.25">
      <c r="BH8063" s="60"/>
    </row>
    <row r="8064" spans="60:60" ht="36.75" customHeight="1" x14ac:dyDescent="0.25">
      <c r="BH8064" s="60"/>
    </row>
    <row r="8065" spans="60:60" ht="36.75" customHeight="1" x14ac:dyDescent="0.25">
      <c r="BH8065" s="60"/>
    </row>
    <row r="8066" spans="60:60" ht="36.75" customHeight="1" x14ac:dyDescent="0.25">
      <c r="BH8066" s="60"/>
    </row>
    <row r="8067" spans="60:60" ht="36.75" customHeight="1" x14ac:dyDescent="0.25">
      <c r="BH8067" s="60"/>
    </row>
    <row r="8068" spans="60:60" ht="36.75" customHeight="1" x14ac:dyDescent="0.25">
      <c r="BH8068" s="60"/>
    </row>
    <row r="8069" spans="60:60" ht="36.75" customHeight="1" x14ac:dyDescent="0.25">
      <c r="BH8069" s="60"/>
    </row>
    <row r="8070" spans="60:60" ht="36.75" customHeight="1" x14ac:dyDescent="0.25">
      <c r="BH8070" s="60"/>
    </row>
    <row r="8071" spans="60:60" ht="36.75" customHeight="1" x14ac:dyDescent="0.25">
      <c r="BH8071" s="60"/>
    </row>
    <row r="8072" spans="60:60" ht="36.75" customHeight="1" x14ac:dyDescent="0.25">
      <c r="BH8072" s="60"/>
    </row>
    <row r="8073" spans="60:60" ht="36.75" customHeight="1" x14ac:dyDescent="0.25">
      <c r="BH8073" s="60"/>
    </row>
    <row r="8074" spans="60:60" ht="36.75" customHeight="1" x14ac:dyDescent="0.25">
      <c r="BH8074" s="60"/>
    </row>
    <row r="8075" spans="60:60" ht="36.75" customHeight="1" x14ac:dyDescent="0.25">
      <c r="BH8075" s="60"/>
    </row>
    <row r="8076" spans="60:60" ht="36.75" customHeight="1" x14ac:dyDescent="0.25">
      <c r="BH8076" s="60"/>
    </row>
    <row r="8077" spans="60:60" ht="36.75" customHeight="1" x14ac:dyDescent="0.25">
      <c r="BH8077" s="60"/>
    </row>
    <row r="8078" spans="60:60" ht="36.75" customHeight="1" x14ac:dyDescent="0.25">
      <c r="BH8078" s="60"/>
    </row>
    <row r="8079" spans="60:60" ht="36.75" customHeight="1" x14ac:dyDescent="0.25">
      <c r="BH8079" s="60"/>
    </row>
    <row r="8080" spans="60:60" ht="36.75" customHeight="1" x14ac:dyDescent="0.25">
      <c r="BH8080" s="60"/>
    </row>
    <row r="8081" spans="60:60" ht="36.75" customHeight="1" x14ac:dyDescent="0.25">
      <c r="BH8081" s="60"/>
    </row>
    <row r="8082" spans="60:60" ht="36.75" customHeight="1" x14ac:dyDescent="0.25">
      <c r="BH8082" s="60"/>
    </row>
    <row r="8083" spans="60:60" ht="36.75" customHeight="1" x14ac:dyDescent="0.25">
      <c r="BH8083" s="60"/>
    </row>
    <row r="8084" spans="60:60" ht="36.75" customHeight="1" x14ac:dyDescent="0.25">
      <c r="BH8084" s="60"/>
    </row>
    <row r="8085" spans="60:60" ht="36.75" customHeight="1" x14ac:dyDescent="0.25">
      <c r="BH8085" s="60"/>
    </row>
    <row r="8086" spans="60:60" ht="36.75" customHeight="1" x14ac:dyDescent="0.25">
      <c r="BH8086" s="60"/>
    </row>
    <row r="8087" spans="60:60" ht="36.75" customHeight="1" x14ac:dyDescent="0.25">
      <c r="BH8087" s="60"/>
    </row>
    <row r="8088" spans="60:60" ht="36.75" customHeight="1" x14ac:dyDescent="0.25">
      <c r="BH8088" s="60"/>
    </row>
    <row r="8089" spans="60:60" ht="36.75" customHeight="1" x14ac:dyDescent="0.25">
      <c r="BH8089" s="60"/>
    </row>
    <row r="8090" spans="60:60" ht="36.75" customHeight="1" x14ac:dyDescent="0.25">
      <c r="BH8090" s="60"/>
    </row>
    <row r="8091" spans="60:60" ht="36.75" customHeight="1" x14ac:dyDescent="0.25">
      <c r="BH8091" s="60"/>
    </row>
    <row r="8092" spans="60:60" ht="36.75" customHeight="1" x14ac:dyDescent="0.25">
      <c r="BH8092" s="60"/>
    </row>
    <row r="8093" spans="60:60" ht="36.75" customHeight="1" x14ac:dyDescent="0.25">
      <c r="BH8093" s="60"/>
    </row>
    <row r="8094" spans="60:60" ht="36.75" customHeight="1" x14ac:dyDescent="0.25">
      <c r="BH8094" s="60"/>
    </row>
    <row r="8095" spans="60:60" ht="36.75" customHeight="1" x14ac:dyDescent="0.25">
      <c r="BH8095" s="60"/>
    </row>
    <row r="8096" spans="60:60" ht="36.75" customHeight="1" x14ac:dyDescent="0.25">
      <c r="BH8096" s="60"/>
    </row>
    <row r="8097" spans="60:60" ht="36.75" customHeight="1" x14ac:dyDescent="0.25">
      <c r="BH8097" s="60"/>
    </row>
    <row r="8098" spans="60:60" ht="36.75" customHeight="1" x14ac:dyDescent="0.25">
      <c r="BH8098" s="60"/>
    </row>
    <row r="8099" spans="60:60" ht="36.75" customHeight="1" x14ac:dyDescent="0.25">
      <c r="BH8099" s="60"/>
    </row>
    <row r="8100" spans="60:60" ht="36.75" customHeight="1" x14ac:dyDescent="0.25">
      <c r="BH8100" s="60"/>
    </row>
    <row r="8101" spans="60:60" ht="36.75" customHeight="1" x14ac:dyDescent="0.25">
      <c r="BH8101" s="60"/>
    </row>
    <row r="8102" spans="60:60" ht="36.75" customHeight="1" x14ac:dyDescent="0.25">
      <c r="BH8102" s="60"/>
    </row>
    <row r="8103" spans="60:60" ht="36.75" customHeight="1" x14ac:dyDescent="0.25">
      <c r="BH8103" s="60"/>
    </row>
    <row r="8104" spans="60:60" ht="36.75" customHeight="1" x14ac:dyDescent="0.25">
      <c r="BH8104" s="60"/>
    </row>
    <row r="8105" spans="60:60" ht="36.75" customHeight="1" x14ac:dyDescent="0.25">
      <c r="BH8105" s="60"/>
    </row>
    <row r="8106" spans="60:60" ht="36.75" customHeight="1" x14ac:dyDescent="0.25">
      <c r="BH8106" s="60"/>
    </row>
    <row r="8107" spans="60:60" ht="36.75" customHeight="1" x14ac:dyDescent="0.25">
      <c r="BH8107" s="60"/>
    </row>
    <row r="8108" spans="60:60" ht="36.75" customHeight="1" x14ac:dyDescent="0.25">
      <c r="BH8108" s="60"/>
    </row>
    <row r="8109" spans="60:60" ht="36.75" customHeight="1" x14ac:dyDescent="0.25">
      <c r="BH8109" s="60"/>
    </row>
    <row r="8110" spans="60:60" ht="36.75" customHeight="1" x14ac:dyDescent="0.25">
      <c r="BH8110" s="60"/>
    </row>
    <row r="8111" spans="60:60" ht="36.75" customHeight="1" x14ac:dyDescent="0.25">
      <c r="BH8111" s="60"/>
    </row>
    <row r="8112" spans="60:60" ht="36.75" customHeight="1" x14ac:dyDescent="0.25">
      <c r="BH8112" s="60"/>
    </row>
    <row r="8113" spans="60:60" ht="36.75" customHeight="1" x14ac:dyDescent="0.25">
      <c r="BH8113" s="60"/>
    </row>
    <row r="8114" spans="60:60" ht="36.75" customHeight="1" x14ac:dyDescent="0.25">
      <c r="BH8114" s="60"/>
    </row>
    <row r="8115" spans="60:60" ht="36.75" customHeight="1" x14ac:dyDescent="0.25">
      <c r="BH8115" s="60"/>
    </row>
    <row r="8116" spans="60:60" ht="36.75" customHeight="1" x14ac:dyDescent="0.25">
      <c r="BH8116" s="60"/>
    </row>
    <row r="8117" spans="60:60" ht="36.75" customHeight="1" x14ac:dyDescent="0.25">
      <c r="BH8117" s="60"/>
    </row>
    <row r="8118" spans="60:60" ht="36.75" customHeight="1" x14ac:dyDescent="0.25">
      <c r="BH8118" s="60"/>
    </row>
    <row r="8119" spans="60:60" ht="36.75" customHeight="1" x14ac:dyDescent="0.25">
      <c r="BH8119" s="60"/>
    </row>
    <row r="8120" spans="60:60" ht="36.75" customHeight="1" x14ac:dyDescent="0.25">
      <c r="BH8120" s="60"/>
    </row>
    <row r="8121" spans="60:60" ht="36.75" customHeight="1" x14ac:dyDescent="0.25">
      <c r="BH8121" s="60"/>
    </row>
    <row r="8122" spans="60:60" ht="36.75" customHeight="1" x14ac:dyDescent="0.25">
      <c r="BH8122" s="60"/>
    </row>
    <row r="8123" spans="60:60" ht="36.75" customHeight="1" x14ac:dyDescent="0.25">
      <c r="BH8123" s="60"/>
    </row>
    <row r="8124" spans="60:60" ht="36.75" customHeight="1" x14ac:dyDescent="0.25">
      <c r="BH8124" s="60"/>
    </row>
    <row r="8125" spans="60:60" ht="36.75" customHeight="1" x14ac:dyDescent="0.25">
      <c r="BH8125" s="60"/>
    </row>
    <row r="8126" spans="60:60" ht="36.75" customHeight="1" x14ac:dyDescent="0.25">
      <c r="BH8126" s="60"/>
    </row>
    <row r="8127" spans="60:60" ht="36.75" customHeight="1" x14ac:dyDescent="0.25">
      <c r="BH8127" s="60"/>
    </row>
    <row r="8128" spans="60:60" ht="36.75" customHeight="1" x14ac:dyDescent="0.25">
      <c r="BH8128" s="60"/>
    </row>
    <row r="8129" spans="60:60" ht="36.75" customHeight="1" x14ac:dyDescent="0.25">
      <c r="BH8129" s="60"/>
    </row>
    <row r="8130" spans="60:60" ht="36.75" customHeight="1" x14ac:dyDescent="0.25">
      <c r="BH8130" s="60"/>
    </row>
    <row r="8131" spans="60:60" ht="36.75" customHeight="1" x14ac:dyDescent="0.25">
      <c r="BH8131" s="60"/>
    </row>
    <row r="8132" spans="60:60" ht="36.75" customHeight="1" x14ac:dyDescent="0.25">
      <c r="BH8132" s="60"/>
    </row>
    <row r="8133" spans="60:60" ht="36.75" customHeight="1" x14ac:dyDescent="0.25">
      <c r="BH8133" s="60"/>
    </row>
    <row r="8134" spans="60:60" ht="36.75" customHeight="1" x14ac:dyDescent="0.25">
      <c r="BH8134" s="60"/>
    </row>
    <row r="8135" spans="60:60" ht="36.75" customHeight="1" x14ac:dyDescent="0.25">
      <c r="BH8135" s="60"/>
    </row>
    <row r="8136" spans="60:60" ht="36.75" customHeight="1" x14ac:dyDescent="0.25">
      <c r="BH8136" s="60"/>
    </row>
    <row r="8137" spans="60:60" ht="36.75" customHeight="1" x14ac:dyDescent="0.25">
      <c r="BH8137" s="60"/>
    </row>
    <row r="8138" spans="60:60" ht="36.75" customHeight="1" x14ac:dyDescent="0.25">
      <c r="BH8138" s="60"/>
    </row>
    <row r="8139" spans="60:60" ht="36.75" customHeight="1" x14ac:dyDescent="0.25">
      <c r="BH8139" s="60"/>
    </row>
    <row r="8140" spans="60:60" ht="36.75" customHeight="1" x14ac:dyDescent="0.25">
      <c r="BH8140" s="60"/>
    </row>
    <row r="8141" spans="60:60" ht="36.75" customHeight="1" x14ac:dyDescent="0.25">
      <c r="BH8141" s="60"/>
    </row>
    <row r="8142" spans="60:60" ht="36.75" customHeight="1" x14ac:dyDescent="0.25">
      <c r="BH8142" s="60"/>
    </row>
    <row r="8143" spans="60:60" ht="36.75" customHeight="1" x14ac:dyDescent="0.25">
      <c r="BH8143" s="60"/>
    </row>
    <row r="8144" spans="60:60" ht="36.75" customHeight="1" x14ac:dyDescent="0.25">
      <c r="BH8144" s="60"/>
    </row>
    <row r="8145" spans="60:60" ht="36.75" customHeight="1" x14ac:dyDescent="0.25">
      <c r="BH8145" s="60"/>
    </row>
    <row r="8146" spans="60:60" ht="36.75" customHeight="1" x14ac:dyDescent="0.25">
      <c r="BH8146" s="60"/>
    </row>
    <row r="8147" spans="60:60" ht="36.75" customHeight="1" x14ac:dyDescent="0.25">
      <c r="BH8147" s="60"/>
    </row>
    <row r="8148" spans="60:60" ht="36.75" customHeight="1" x14ac:dyDescent="0.25">
      <c r="BH8148" s="60"/>
    </row>
    <row r="8149" spans="60:60" ht="36.75" customHeight="1" x14ac:dyDescent="0.25">
      <c r="BH8149" s="60"/>
    </row>
    <row r="8150" spans="60:60" ht="36.75" customHeight="1" x14ac:dyDescent="0.25">
      <c r="BH8150" s="60"/>
    </row>
    <row r="8151" spans="60:60" ht="36.75" customHeight="1" x14ac:dyDescent="0.25">
      <c r="BH8151" s="60"/>
    </row>
    <row r="8152" spans="60:60" ht="36.75" customHeight="1" x14ac:dyDescent="0.25">
      <c r="BH8152" s="60"/>
    </row>
    <row r="8153" spans="60:60" ht="36.75" customHeight="1" x14ac:dyDescent="0.25">
      <c r="BH8153" s="60"/>
    </row>
    <row r="8154" spans="60:60" ht="36.75" customHeight="1" x14ac:dyDescent="0.25">
      <c r="BH8154" s="60"/>
    </row>
    <row r="8155" spans="60:60" ht="36.75" customHeight="1" x14ac:dyDescent="0.25">
      <c r="BH8155" s="60"/>
    </row>
    <row r="8156" spans="60:60" ht="36.75" customHeight="1" x14ac:dyDescent="0.25">
      <c r="BH8156" s="60"/>
    </row>
    <row r="8157" spans="60:60" ht="36.75" customHeight="1" x14ac:dyDescent="0.25">
      <c r="BH8157" s="60"/>
    </row>
    <row r="8158" spans="60:60" ht="36.75" customHeight="1" x14ac:dyDescent="0.25">
      <c r="BH8158" s="60"/>
    </row>
    <row r="8159" spans="60:60" ht="36.75" customHeight="1" x14ac:dyDescent="0.25">
      <c r="BH8159" s="60"/>
    </row>
    <row r="8160" spans="60:60" ht="36.75" customHeight="1" x14ac:dyDescent="0.25">
      <c r="BH8160" s="60"/>
    </row>
    <row r="8161" spans="60:60" ht="36.75" customHeight="1" x14ac:dyDescent="0.25">
      <c r="BH8161" s="60"/>
    </row>
    <row r="8162" spans="60:60" ht="36.75" customHeight="1" x14ac:dyDescent="0.25">
      <c r="BH8162" s="60"/>
    </row>
    <row r="8163" spans="60:60" ht="36.75" customHeight="1" x14ac:dyDescent="0.25">
      <c r="BH8163" s="60"/>
    </row>
    <row r="8164" spans="60:60" ht="36.75" customHeight="1" x14ac:dyDescent="0.25">
      <c r="BH8164" s="60"/>
    </row>
    <row r="8165" spans="60:60" ht="36.75" customHeight="1" x14ac:dyDescent="0.25">
      <c r="BH8165" s="60"/>
    </row>
    <row r="8166" spans="60:60" ht="36.75" customHeight="1" x14ac:dyDescent="0.25">
      <c r="BH8166" s="60"/>
    </row>
    <row r="8167" spans="60:60" ht="36.75" customHeight="1" x14ac:dyDescent="0.25">
      <c r="BH8167" s="60"/>
    </row>
    <row r="8168" spans="60:60" ht="36.75" customHeight="1" x14ac:dyDescent="0.25">
      <c r="BH8168" s="60"/>
    </row>
    <row r="8169" spans="60:60" ht="36.75" customHeight="1" x14ac:dyDescent="0.25">
      <c r="BH8169" s="60"/>
    </row>
    <row r="8170" spans="60:60" ht="36.75" customHeight="1" x14ac:dyDescent="0.25">
      <c r="BH8170" s="60"/>
    </row>
    <row r="8171" spans="60:60" ht="36.75" customHeight="1" x14ac:dyDescent="0.25">
      <c r="BH8171" s="60"/>
    </row>
    <row r="8172" spans="60:60" ht="36.75" customHeight="1" x14ac:dyDescent="0.25">
      <c r="BH8172" s="60"/>
    </row>
    <row r="8173" spans="60:60" ht="36.75" customHeight="1" x14ac:dyDescent="0.25">
      <c r="BH8173" s="60"/>
    </row>
    <row r="8174" spans="60:60" ht="36.75" customHeight="1" x14ac:dyDescent="0.25">
      <c r="BH8174" s="60"/>
    </row>
    <row r="8175" spans="60:60" ht="36.75" customHeight="1" x14ac:dyDescent="0.25">
      <c r="BH8175" s="60"/>
    </row>
    <row r="8176" spans="60:60" ht="36.75" customHeight="1" x14ac:dyDescent="0.25">
      <c r="BH8176" s="60"/>
    </row>
    <row r="8177" spans="60:60" ht="36.75" customHeight="1" x14ac:dyDescent="0.25">
      <c r="BH8177" s="60"/>
    </row>
    <row r="8178" spans="60:60" ht="36.75" customHeight="1" x14ac:dyDescent="0.25">
      <c r="BH8178" s="60"/>
    </row>
    <row r="8179" spans="60:60" ht="36.75" customHeight="1" x14ac:dyDescent="0.25">
      <c r="BH8179" s="60"/>
    </row>
    <row r="8180" spans="60:60" ht="36.75" customHeight="1" x14ac:dyDescent="0.25">
      <c r="BH8180" s="60"/>
    </row>
    <row r="8181" spans="60:60" ht="36.75" customHeight="1" x14ac:dyDescent="0.25">
      <c r="BH8181" s="60"/>
    </row>
    <row r="8182" spans="60:60" ht="36.75" customHeight="1" x14ac:dyDescent="0.25">
      <c r="BH8182" s="60"/>
    </row>
    <row r="8183" spans="60:60" ht="36.75" customHeight="1" x14ac:dyDescent="0.25">
      <c r="BH8183" s="60"/>
    </row>
    <row r="8184" spans="60:60" ht="36.75" customHeight="1" x14ac:dyDescent="0.25">
      <c r="BH8184" s="60"/>
    </row>
    <row r="8185" spans="60:60" ht="36.75" customHeight="1" x14ac:dyDescent="0.25">
      <c r="BH8185" s="60"/>
    </row>
    <row r="8186" spans="60:60" ht="36.75" customHeight="1" x14ac:dyDescent="0.25">
      <c r="BH8186" s="60"/>
    </row>
    <row r="8187" spans="60:60" ht="36.75" customHeight="1" x14ac:dyDescent="0.25">
      <c r="BH8187" s="60"/>
    </row>
    <row r="8188" spans="60:60" ht="36.75" customHeight="1" x14ac:dyDescent="0.25">
      <c r="BH8188" s="60"/>
    </row>
    <row r="8189" spans="60:60" ht="36.75" customHeight="1" x14ac:dyDescent="0.25">
      <c r="BH8189" s="60"/>
    </row>
    <row r="8190" spans="60:60" ht="36.75" customHeight="1" x14ac:dyDescent="0.25">
      <c r="BH8190" s="60"/>
    </row>
    <row r="8191" spans="60:60" ht="36.75" customHeight="1" x14ac:dyDescent="0.25">
      <c r="BH8191" s="60"/>
    </row>
    <row r="8192" spans="60:60" ht="36.75" customHeight="1" x14ac:dyDescent="0.25">
      <c r="BH8192" s="60"/>
    </row>
    <row r="8193" spans="60:60" ht="36.75" customHeight="1" x14ac:dyDescent="0.25">
      <c r="BH8193" s="60"/>
    </row>
    <row r="8194" spans="60:60" ht="36.75" customHeight="1" x14ac:dyDescent="0.25">
      <c r="BH8194" s="60"/>
    </row>
    <row r="8195" spans="60:60" ht="36.75" customHeight="1" x14ac:dyDescent="0.25">
      <c r="BH8195" s="60"/>
    </row>
    <row r="8196" spans="60:60" ht="36.75" customHeight="1" x14ac:dyDescent="0.25">
      <c r="BH8196" s="60"/>
    </row>
    <row r="8197" spans="60:60" ht="36.75" customHeight="1" x14ac:dyDescent="0.25">
      <c r="BH8197" s="60"/>
    </row>
    <row r="8198" spans="60:60" ht="36.75" customHeight="1" x14ac:dyDescent="0.25">
      <c r="BH8198" s="60"/>
    </row>
    <row r="8199" spans="60:60" ht="36.75" customHeight="1" x14ac:dyDescent="0.25">
      <c r="BH8199" s="60"/>
    </row>
    <row r="8200" spans="60:60" ht="36.75" customHeight="1" x14ac:dyDescent="0.25">
      <c r="BH8200" s="60"/>
    </row>
    <row r="8201" spans="60:60" ht="36.75" customHeight="1" x14ac:dyDescent="0.25">
      <c r="BH8201" s="60"/>
    </row>
    <row r="8202" spans="60:60" ht="36.75" customHeight="1" x14ac:dyDescent="0.25">
      <c r="BH8202" s="60"/>
    </row>
    <row r="8203" spans="60:60" ht="36.75" customHeight="1" x14ac:dyDescent="0.25">
      <c r="BH8203" s="60"/>
    </row>
    <row r="8204" spans="60:60" ht="36.75" customHeight="1" x14ac:dyDescent="0.25">
      <c r="BH8204" s="60"/>
    </row>
    <row r="8205" spans="60:60" ht="36.75" customHeight="1" x14ac:dyDescent="0.25">
      <c r="BH8205" s="60"/>
    </row>
    <row r="8206" spans="60:60" ht="36.75" customHeight="1" x14ac:dyDescent="0.25">
      <c r="BH8206" s="60"/>
    </row>
    <row r="8207" spans="60:60" ht="36.75" customHeight="1" x14ac:dyDescent="0.25">
      <c r="BH8207" s="60"/>
    </row>
    <row r="8208" spans="60:60" ht="36.75" customHeight="1" x14ac:dyDescent="0.25">
      <c r="BH8208" s="60"/>
    </row>
    <row r="8209" spans="60:60" ht="36.75" customHeight="1" x14ac:dyDescent="0.25">
      <c r="BH8209" s="60"/>
    </row>
    <row r="8210" spans="60:60" ht="36.75" customHeight="1" x14ac:dyDescent="0.25">
      <c r="BH8210" s="60"/>
    </row>
    <row r="8211" spans="60:60" ht="36.75" customHeight="1" x14ac:dyDescent="0.25">
      <c r="BH8211" s="60"/>
    </row>
    <row r="8212" spans="60:60" ht="36.75" customHeight="1" x14ac:dyDescent="0.25">
      <c r="BH8212" s="60"/>
    </row>
    <row r="8213" spans="60:60" ht="36.75" customHeight="1" x14ac:dyDescent="0.25">
      <c r="BH8213" s="60"/>
    </row>
    <row r="8214" spans="60:60" ht="36.75" customHeight="1" x14ac:dyDescent="0.25">
      <c r="BH8214" s="60"/>
    </row>
    <row r="8215" spans="60:60" ht="36.75" customHeight="1" x14ac:dyDescent="0.25">
      <c r="BH8215" s="60"/>
    </row>
    <row r="8216" spans="60:60" ht="36.75" customHeight="1" x14ac:dyDescent="0.25">
      <c r="BH8216" s="60"/>
    </row>
    <row r="8217" spans="60:60" ht="36.75" customHeight="1" x14ac:dyDescent="0.25">
      <c r="BH8217" s="60"/>
    </row>
    <row r="8218" spans="60:60" ht="36.75" customHeight="1" x14ac:dyDescent="0.25">
      <c r="BH8218" s="60"/>
    </row>
    <row r="8219" spans="60:60" ht="36.75" customHeight="1" x14ac:dyDescent="0.25">
      <c r="BH8219" s="60"/>
    </row>
    <row r="8220" spans="60:60" ht="36.75" customHeight="1" x14ac:dyDescent="0.25">
      <c r="BH8220" s="60"/>
    </row>
    <row r="8221" spans="60:60" ht="36.75" customHeight="1" x14ac:dyDescent="0.25">
      <c r="BH8221" s="60"/>
    </row>
    <row r="8222" spans="60:60" ht="36.75" customHeight="1" x14ac:dyDescent="0.25">
      <c r="BH8222" s="60"/>
    </row>
    <row r="8223" spans="60:60" ht="36.75" customHeight="1" x14ac:dyDescent="0.25">
      <c r="BH8223" s="60"/>
    </row>
    <row r="8224" spans="60:60" ht="36.75" customHeight="1" x14ac:dyDescent="0.25">
      <c r="BH8224" s="60"/>
    </row>
    <row r="8225" spans="60:60" ht="36.75" customHeight="1" x14ac:dyDescent="0.25">
      <c r="BH8225" s="60"/>
    </row>
    <row r="8226" spans="60:60" ht="36.75" customHeight="1" x14ac:dyDescent="0.25">
      <c r="BH8226" s="60"/>
    </row>
    <row r="8227" spans="60:60" ht="36.75" customHeight="1" x14ac:dyDescent="0.25">
      <c r="BH8227" s="60"/>
    </row>
    <row r="8228" spans="60:60" ht="36.75" customHeight="1" x14ac:dyDescent="0.25">
      <c r="BH8228" s="60"/>
    </row>
    <row r="8229" spans="60:60" ht="36.75" customHeight="1" x14ac:dyDescent="0.25">
      <c r="BH8229" s="60"/>
    </row>
    <row r="8230" spans="60:60" ht="36.75" customHeight="1" x14ac:dyDescent="0.25">
      <c r="BH8230" s="60"/>
    </row>
    <row r="8231" spans="60:60" ht="36.75" customHeight="1" x14ac:dyDescent="0.25">
      <c r="BH8231" s="60"/>
    </row>
    <row r="8232" spans="60:60" ht="36.75" customHeight="1" x14ac:dyDescent="0.25">
      <c r="BH8232" s="60"/>
    </row>
    <row r="8233" spans="60:60" ht="36.75" customHeight="1" x14ac:dyDescent="0.25">
      <c r="BH8233" s="60"/>
    </row>
    <row r="8234" spans="60:60" ht="36.75" customHeight="1" x14ac:dyDescent="0.25">
      <c r="BH8234" s="60"/>
    </row>
    <row r="8235" spans="60:60" ht="36.75" customHeight="1" x14ac:dyDescent="0.25">
      <c r="BH8235" s="60"/>
    </row>
    <row r="8236" spans="60:60" ht="36.75" customHeight="1" x14ac:dyDescent="0.25">
      <c r="BH8236" s="60"/>
    </row>
    <row r="8237" spans="60:60" ht="36.75" customHeight="1" x14ac:dyDescent="0.25">
      <c r="BH8237" s="60"/>
    </row>
    <row r="8238" spans="60:60" ht="36.75" customHeight="1" x14ac:dyDescent="0.25">
      <c r="BH8238" s="60"/>
    </row>
    <row r="8239" spans="60:60" ht="36.75" customHeight="1" x14ac:dyDescent="0.25">
      <c r="BH8239" s="60"/>
    </row>
    <row r="8240" spans="60:60" ht="36.75" customHeight="1" x14ac:dyDescent="0.25">
      <c r="BH8240" s="60"/>
    </row>
    <row r="8241" spans="60:60" ht="36.75" customHeight="1" x14ac:dyDescent="0.25">
      <c r="BH8241" s="60"/>
    </row>
    <row r="8242" spans="60:60" ht="36.75" customHeight="1" x14ac:dyDescent="0.25">
      <c r="BH8242" s="60"/>
    </row>
    <row r="8243" spans="60:60" ht="36.75" customHeight="1" x14ac:dyDescent="0.25">
      <c r="BH8243" s="60"/>
    </row>
    <row r="8244" spans="60:60" ht="36.75" customHeight="1" x14ac:dyDescent="0.25">
      <c r="BH8244" s="60"/>
    </row>
    <row r="8245" spans="60:60" ht="36.75" customHeight="1" x14ac:dyDescent="0.25">
      <c r="BH8245" s="60"/>
    </row>
    <row r="8246" spans="60:60" ht="36.75" customHeight="1" x14ac:dyDescent="0.25">
      <c r="BH8246" s="60"/>
    </row>
    <row r="8247" spans="60:60" ht="36.75" customHeight="1" x14ac:dyDescent="0.25">
      <c r="BH8247" s="60"/>
    </row>
    <row r="8248" spans="60:60" ht="36.75" customHeight="1" x14ac:dyDescent="0.25">
      <c r="BH8248" s="60"/>
    </row>
    <row r="8249" spans="60:60" ht="36.75" customHeight="1" x14ac:dyDescent="0.25">
      <c r="BH8249" s="60"/>
    </row>
    <row r="8250" spans="60:60" ht="36.75" customHeight="1" x14ac:dyDescent="0.25">
      <c r="BH8250" s="60"/>
    </row>
    <row r="8251" spans="60:60" ht="36.75" customHeight="1" x14ac:dyDescent="0.25">
      <c r="BH8251" s="60"/>
    </row>
    <row r="8252" spans="60:60" ht="36.75" customHeight="1" x14ac:dyDescent="0.25">
      <c r="BH8252" s="60"/>
    </row>
    <row r="8253" spans="60:60" ht="36.75" customHeight="1" x14ac:dyDescent="0.25">
      <c r="BH8253" s="60"/>
    </row>
    <row r="8254" spans="60:60" ht="36.75" customHeight="1" x14ac:dyDescent="0.25">
      <c r="BH8254" s="60"/>
    </row>
    <row r="8255" spans="60:60" ht="36.75" customHeight="1" x14ac:dyDescent="0.25">
      <c r="BH8255" s="60"/>
    </row>
    <row r="8256" spans="60:60" ht="36.75" customHeight="1" x14ac:dyDescent="0.25">
      <c r="BH8256" s="60"/>
    </row>
    <row r="8257" spans="60:60" ht="36.75" customHeight="1" x14ac:dyDescent="0.25">
      <c r="BH8257" s="60"/>
    </row>
    <row r="8258" spans="60:60" ht="36.75" customHeight="1" x14ac:dyDescent="0.25">
      <c r="BH8258" s="60"/>
    </row>
    <row r="8259" spans="60:60" ht="36.75" customHeight="1" x14ac:dyDescent="0.25">
      <c r="BH8259" s="60"/>
    </row>
    <row r="8260" spans="60:60" ht="36.75" customHeight="1" x14ac:dyDescent="0.25">
      <c r="BH8260" s="60"/>
    </row>
    <row r="8261" spans="60:60" ht="36.75" customHeight="1" x14ac:dyDescent="0.25">
      <c r="BH8261" s="60"/>
    </row>
    <row r="8262" spans="60:60" ht="36.75" customHeight="1" x14ac:dyDescent="0.25">
      <c r="BH8262" s="60"/>
    </row>
    <row r="8263" spans="60:60" ht="36.75" customHeight="1" x14ac:dyDescent="0.25">
      <c r="BH8263" s="60"/>
    </row>
    <row r="8264" spans="60:60" ht="36.75" customHeight="1" x14ac:dyDescent="0.25">
      <c r="BH8264" s="60"/>
    </row>
    <row r="8265" spans="60:60" ht="36.75" customHeight="1" x14ac:dyDescent="0.25">
      <c r="BH8265" s="60"/>
    </row>
    <row r="8266" spans="60:60" ht="36.75" customHeight="1" x14ac:dyDescent="0.25">
      <c r="BH8266" s="60"/>
    </row>
    <row r="8267" spans="60:60" ht="36.75" customHeight="1" x14ac:dyDescent="0.25">
      <c r="BH8267" s="60"/>
    </row>
    <row r="8268" spans="60:60" ht="36.75" customHeight="1" x14ac:dyDescent="0.25">
      <c r="BH8268" s="60"/>
    </row>
    <row r="8269" spans="60:60" ht="36.75" customHeight="1" x14ac:dyDescent="0.25">
      <c r="BH8269" s="60"/>
    </row>
    <row r="8270" spans="60:60" ht="36.75" customHeight="1" x14ac:dyDescent="0.25">
      <c r="BH8270" s="60"/>
    </row>
    <row r="8271" spans="60:60" ht="36.75" customHeight="1" x14ac:dyDescent="0.25">
      <c r="BH8271" s="60"/>
    </row>
    <row r="8272" spans="60:60" ht="36.75" customHeight="1" x14ac:dyDescent="0.25">
      <c r="BH8272" s="60"/>
    </row>
    <row r="8273" spans="60:60" ht="36.75" customHeight="1" x14ac:dyDescent="0.25">
      <c r="BH8273" s="60"/>
    </row>
    <row r="8274" spans="60:60" ht="36.75" customHeight="1" x14ac:dyDescent="0.25">
      <c r="BH8274" s="60"/>
    </row>
    <row r="8275" spans="60:60" ht="36.75" customHeight="1" x14ac:dyDescent="0.25">
      <c r="BH8275" s="60"/>
    </row>
    <row r="8276" spans="60:60" ht="36.75" customHeight="1" x14ac:dyDescent="0.25">
      <c r="BH8276" s="60"/>
    </row>
    <row r="8277" spans="60:60" ht="36.75" customHeight="1" x14ac:dyDescent="0.25">
      <c r="BH8277" s="60"/>
    </row>
    <row r="8278" spans="60:60" ht="36.75" customHeight="1" x14ac:dyDescent="0.25">
      <c r="BH8278" s="60"/>
    </row>
    <row r="8279" spans="60:60" ht="36.75" customHeight="1" x14ac:dyDescent="0.25">
      <c r="BH8279" s="60"/>
    </row>
    <row r="8280" spans="60:60" ht="36.75" customHeight="1" x14ac:dyDescent="0.25">
      <c r="BH8280" s="60"/>
    </row>
    <row r="8281" spans="60:60" ht="36.75" customHeight="1" x14ac:dyDescent="0.25">
      <c r="BH8281" s="60"/>
    </row>
    <row r="8282" spans="60:60" ht="36.75" customHeight="1" x14ac:dyDescent="0.25">
      <c r="BH8282" s="60"/>
    </row>
    <row r="8283" spans="60:60" ht="36.75" customHeight="1" x14ac:dyDescent="0.25">
      <c r="BH8283" s="60"/>
    </row>
    <row r="8284" spans="60:60" ht="36.75" customHeight="1" x14ac:dyDescent="0.25">
      <c r="BH8284" s="60"/>
    </row>
    <row r="8285" spans="60:60" ht="36.75" customHeight="1" x14ac:dyDescent="0.25">
      <c r="BH8285" s="60"/>
    </row>
    <row r="8286" spans="60:60" ht="36.75" customHeight="1" x14ac:dyDescent="0.25">
      <c r="BH8286" s="60"/>
    </row>
    <row r="8287" spans="60:60" ht="36.75" customHeight="1" x14ac:dyDescent="0.25">
      <c r="BH8287" s="60"/>
    </row>
    <row r="8288" spans="60:60" ht="36.75" customHeight="1" x14ac:dyDescent="0.25">
      <c r="BH8288" s="60"/>
    </row>
    <row r="8289" spans="60:60" ht="36.75" customHeight="1" x14ac:dyDescent="0.25">
      <c r="BH8289" s="60"/>
    </row>
    <row r="8290" spans="60:60" ht="36.75" customHeight="1" x14ac:dyDescent="0.25">
      <c r="BH8290" s="60"/>
    </row>
    <row r="8291" spans="60:60" ht="36.75" customHeight="1" x14ac:dyDescent="0.25">
      <c r="BH8291" s="60"/>
    </row>
    <row r="8292" spans="60:60" ht="36.75" customHeight="1" x14ac:dyDescent="0.25">
      <c r="BH8292" s="60"/>
    </row>
    <row r="8293" spans="60:60" ht="36.75" customHeight="1" x14ac:dyDescent="0.25">
      <c r="BH8293" s="60"/>
    </row>
    <row r="8294" spans="60:60" ht="36.75" customHeight="1" x14ac:dyDescent="0.25">
      <c r="BH8294" s="60"/>
    </row>
    <row r="8295" spans="60:60" ht="36.75" customHeight="1" x14ac:dyDescent="0.25">
      <c r="BH8295" s="60"/>
    </row>
    <row r="8296" spans="60:60" ht="36.75" customHeight="1" x14ac:dyDescent="0.25">
      <c r="BH8296" s="60"/>
    </row>
    <row r="8297" spans="60:60" ht="36.75" customHeight="1" x14ac:dyDescent="0.25">
      <c r="BH8297" s="60"/>
    </row>
    <row r="8298" spans="60:60" ht="36.75" customHeight="1" x14ac:dyDescent="0.25">
      <c r="BH8298" s="60"/>
    </row>
    <row r="8299" spans="60:60" ht="36.75" customHeight="1" x14ac:dyDescent="0.25">
      <c r="BH8299" s="60"/>
    </row>
    <row r="8300" spans="60:60" ht="36.75" customHeight="1" x14ac:dyDescent="0.25">
      <c r="BH8300" s="60"/>
    </row>
    <row r="8301" spans="60:60" ht="36.75" customHeight="1" x14ac:dyDescent="0.25">
      <c r="BH8301" s="60"/>
    </row>
    <row r="8302" spans="60:60" ht="36.75" customHeight="1" x14ac:dyDescent="0.25">
      <c r="BH8302" s="60"/>
    </row>
    <row r="8303" spans="60:60" ht="36.75" customHeight="1" x14ac:dyDescent="0.25">
      <c r="BH8303" s="60"/>
    </row>
    <row r="8304" spans="60:60" ht="36.75" customHeight="1" x14ac:dyDescent="0.25">
      <c r="BH8304" s="60"/>
    </row>
    <row r="8305" spans="60:60" ht="36.75" customHeight="1" x14ac:dyDescent="0.25">
      <c r="BH8305" s="60"/>
    </row>
    <row r="8306" spans="60:60" ht="36.75" customHeight="1" x14ac:dyDescent="0.25">
      <c r="BH8306" s="60"/>
    </row>
    <row r="8307" spans="60:60" ht="36.75" customHeight="1" x14ac:dyDescent="0.25">
      <c r="BH8307" s="60"/>
    </row>
    <row r="8308" spans="60:60" ht="36.75" customHeight="1" x14ac:dyDescent="0.25">
      <c r="BH8308" s="60"/>
    </row>
    <row r="8309" spans="60:60" ht="36.75" customHeight="1" x14ac:dyDescent="0.25">
      <c r="BH8309" s="60"/>
    </row>
    <row r="8310" spans="60:60" ht="36.75" customHeight="1" x14ac:dyDescent="0.25">
      <c r="BH8310" s="60"/>
    </row>
    <row r="8311" spans="60:60" ht="36.75" customHeight="1" x14ac:dyDescent="0.25">
      <c r="BH8311" s="60"/>
    </row>
    <row r="8312" spans="60:60" ht="36.75" customHeight="1" x14ac:dyDescent="0.25">
      <c r="BH8312" s="60"/>
    </row>
    <row r="8313" spans="60:60" ht="36.75" customHeight="1" x14ac:dyDescent="0.25">
      <c r="BH8313" s="60"/>
    </row>
    <row r="8314" spans="60:60" ht="36.75" customHeight="1" x14ac:dyDescent="0.25">
      <c r="BH8314" s="60"/>
    </row>
    <row r="8315" spans="60:60" ht="36.75" customHeight="1" x14ac:dyDescent="0.25">
      <c r="BH8315" s="60"/>
    </row>
    <row r="8316" spans="60:60" ht="36.75" customHeight="1" x14ac:dyDescent="0.25">
      <c r="BH8316" s="60"/>
    </row>
    <row r="8317" spans="60:60" ht="36.75" customHeight="1" x14ac:dyDescent="0.25">
      <c r="BH8317" s="60"/>
    </row>
    <row r="8318" spans="60:60" ht="36.75" customHeight="1" x14ac:dyDescent="0.25">
      <c r="BH8318" s="60"/>
    </row>
    <row r="8319" spans="60:60" ht="36.75" customHeight="1" x14ac:dyDescent="0.25">
      <c r="BH8319" s="60"/>
    </row>
    <row r="8320" spans="60:60" ht="36.75" customHeight="1" x14ac:dyDescent="0.25">
      <c r="BH8320" s="60"/>
    </row>
    <row r="8321" spans="60:60" ht="36.75" customHeight="1" x14ac:dyDescent="0.25">
      <c r="BH8321" s="60"/>
    </row>
    <row r="8322" spans="60:60" ht="36.75" customHeight="1" x14ac:dyDescent="0.25">
      <c r="BH8322" s="60"/>
    </row>
    <row r="8323" spans="60:60" ht="36.75" customHeight="1" x14ac:dyDescent="0.25">
      <c r="BH8323" s="60"/>
    </row>
    <row r="8324" spans="60:60" ht="36.75" customHeight="1" x14ac:dyDescent="0.25">
      <c r="BH8324" s="60"/>
    </row>
    <row r="8325" spans="60:60" ht="36.75" customHeight="1" x14ac:dyDescent="0.25">
      <c r="BH8325" s="60"/>
    </row>
    <row r="8326" spans="60:60" ht="36.75" customHeight="1" x14ac:dyDescent="0.25">
      <c r="BH8326" s="60"/>
    </row>
    <row r="8327" spans="60:60" ht="36.75" customHeight="1" x14ac:dyDescent="0.25">
      <c r="BH8327" s="60"/>
    </row>
    <row r="8328" spans="60:60" ht="36.75" customHeight="1" x14ac:dyDescent="0.25">
      <c r="BH8328" s="60"/>
    </row>
    <row r="8329" spans="60:60" ht="36.75" customHeight="1" x14ac:dyDescent="0.25">
      <c r="BH8329" s="60"/>
    </row>
    <row r="8330" spans="60:60" ht="36.75" customHeight="1" x14ac:dyDescent="0.25">
      <c r="BH8330" s="60"/>
    </row>
    <row r="8331" spans="60:60" ht="36.75" customHeight="1" x14ac:dyDescent="0.25">
      <c r="BH8331" s="60"/>
    </row>
    <row r="8332" spans="60:60" ht="36.75" customHeight="1" x14ac:dyDescent="0.25">
      <c r="BH8332" s="60"/>
    </row>
    <row r="8333" spans="60:60" ht="36.75" customHeight="1" x14ac:dyDescent="0.25">
      <c r="BH8333" s="60"/>
    </row>
    <row r="8334" spans="60:60" ht="36.75" customHeight="1" x14ac:dyDescent="0.25">
      <c r="BH8334" s="60"/>
    </row>
    <row r="8335" spans="60:60" ht="36.75" customHeight="1" x14ac:dyDescent="0.25">
      <c r="BH8335" s="60"/>
    </row>
    <row r="8336" spans="60:60" ht="36.75" customHeight="1" x14ac:dyDescent="0.25">
      <c r="BH8336" s="60"/>
    </row>
    <row r="8337" spans="60:60" ht="36.75" customHeight="1" x14ac:dyDescent="0.25">
      <c r="BH8337" s="60"/>
    </row>
    <row r="8338" spans="60:60" ht="36.75" customHeight="1" x14ac:dyDescent="0.25">
      <c r="BH8338" s="60"/>
    </row>
    <row r="8339" spans="60:60" ht="36.75" customHeight="1" x14ac:dyDescent="0.25">
      <c r="BH8339" s="60"/>
    </row>
    <row r="8340" spans="60:60" ht="36.75" customHeight="1" x14ac:dyDescent="0.25">
      <c r="BH8340" s="60"/>
    </row>
    <row r="8341" spans="60:60" ht="36.75" customHeight="1" x14ac:dyDescent="0.25">
      <c r="BH8341" s="60"/>
    </row>
    <row r="8342" spans="60:60" ht="36.75" customHeight="1" x14ac:dyDescent="0.25">
      <c r="BH8342" s="60"/>
    </row>
    <row r="8343" spans="60:60" ht="36.75" customHeight="1" x14ac:dyDescent="0.25">
      <c r="BH8343" s="60"/>
    </row>
    <row r="8344" spans="60:60" ht="36.75" customHeight="1" x14ac:dyDescent="0.25">
      <c r="BH8344" s="60"/>
    </row>
    <row r="8345" spans="60:60" ht="36.75" customHeight="1" x14ac:dyDescent="0.25">
      <c r="BH8345" s="60"/>
    </row>
    <row r="8346" spans="60:60" ht="36.75" customHeight="1" x14ac:dyDescent="0.25">
      <c r="BH8346" s="60"/>
    </row>
    <row r="8347" spans="60:60" ht="36.75" customHeight="1" x14ac:dyDescent="0.25">
      <c r="BH8347" s="60"/>
    </row>
    <row r="8348" spans="60:60" ht="36.75" customHeight="1" x14ac:dyDescent="0.25">
      <c r="BH8348" s="60"/>
    </row>
    <row r="8349" spans="60:60" ht="36.75" customHeight="1" x14ac:dyDescent="0.25">
      <c r="BH8349" s="60"/>
    </row>
    <row r="8350" spans="60:60" ht="36.75" customHeight="1" x14ac:dyDescent="0.25">
      <c r="BH8350" s="60"/>
    </row>
    <row r="8351" spans="60:60" ht="36.75" customHeight="1" x14ac:dyDescent="0.25">
      <c r="BH8351" s="60"/>
    </row>
    <row r="8352" spans="60:60" ht="36.75" customHeight="1" x14ac:dyDescent="0.25">
      <c r="BH8352" s="60"/>
    </row>
    <row r="8353" spans="60:60" ht="36.75" customHeight="1" x14ac:dyDescent="0.25">
      <c r="BH8353" s="60"/>
    </row>
    <row r="8354" spans="60:60" ht="36.75" customHeight="1" x14ac:dyDescent="0.25">
      <c r="BH8354" s="60"/>
    </row>
    <row r="8355" spans="60:60" ht="36.75" customHeight="1" x14ac:dyDescent="0.25">
      <c r="BH8355" s="60"/>
    </row>
    <row r="8356" spans="60:60" ht="36.75" customHeight="1" x14ac:dyDescent="0.25">
      <c r="BH8356" s="60"/>
    </row>
    <row r="8357" spans="60:60" ht="36.75" customHeight="1" x14ac:dyDescent="0.25">
      <c r="BH8357" s="60"/>
    </row>
    <row r="8358" spans="60:60" ht="36.75" customHeight="1" x14ac:dyDescent="0.25">
      <c r="BH8358" s="60"/>
    </row>
    <row r="8359" spans="60:60" ht="36.75" customHeight="1" x14ac:dyDescent="0.25">
      <c r="BH8359" s="60"/>
    </row>
    <row r="8360" spans="60:60" ht="36.75" customHeight="1" x14ac:dyDescent="0.25">
      <c r="BH8360" s="60"/>
    </row>
    <row r="8361" spans="60:60" ht="36.75" customHeight="1" x14ac:dyDescent="0.25">
      <c r="BH8361" s="60"/>
    </row>
    <row r="8362" spans="60:60" ht="36.75" customHeight="1" x14ac:dyDescent="0.25">
      <c r="BH8362" s="60"/>
    </row>
    <row r="8363" spans="60:60" ht="36.75" customHeight="1" x14ac:dyDescent="0.25">
      <c r="BH8363" s="60"/>
    </row>
    <row r="8364" spans="60:60" ht="36.75" customHeight="1" x14ac:dyDescent="0.25">
      <c r="BH8364" s="60"/>
    </row>
    <row r="8365" spans="60:60" ht="36.75" customHeight="1" x14ac:dyDescent="0.25">
      <c r="BH8365" s="60"/>
    </row>
    <row r="8366" spans="60:60" ht="36.75" customHeight="1" x14ac:dyDescent="0.25">
      <c r="BH8366" s="60"/>
    </row>
    <row r="8367" spans="60:60" ht="36.75" customHeight="1" x14ac:dyDescent="0.25">
      <c r="BH8367" s="60"/>
    </row>
    <row r="8368" spans="60:60" ht="36.75" customHeight="1" x14ac:dyDescent="0.25">
      <c r="BH8368" s="60"/>
    </row>
    <row r="8369" spans="60:60" ht="36.75" customHeight="1" x14ac:dyDescent="0.25">
      <c r="BH8369" s="60"/>
    </row>
    <row r="8370" spans="60:60" ht="36.75" customHeight="1" x14ac:dyDescent="0.25">
      <c r="BH8370" s="60"/>
    </row>
    <row r="8371" spans="60:60" ht="36.75" customHeight="1" x14ac:dyDescent="0.25">
      <c r="BH8371" s="60"/>
    </row>
    <row r="8372" spans="60:60" ht="36.75" customHeight="1" x14ac:dyDescent="0.25">
      <c r="BH8372" s="60"/>
    </row>
    <row r="8373" spans="60:60" ht="36.75" customHeight="1" x14ac:dyDescent="0.25">
      <c r="BH8373" s="60"/>
    </row>
    <row r="8374" spans="60:60" ht="36.75" customHeight="1" x14ac:dyDescent="0.25">
      <c r="BH8374" s="60"/>
    </row>
    <row r="8375" spans="60:60" ht="36.75" customHeight="1" x14ac:dyDescent="0.25">
      <c r="BH8375" s="60"/>
    </row>
    <row r="8376" spans="60:60" ht="36.75" customHeight="1" x14ac:dyDescent="0.25">
      <c r="BH8376" s="60"/>
    </row>
    <row r="8377" spans="60:60" ht="36.75" customHeight="1" x14ac:dyDescent="0.25">
      <c r="BH8377" s="60"/>
    </row>
    <row r="8378" spans="60:60" ht="36.75" customHeight="1" x14ac:dyDescent="0.25">
      <c r="BH8378" s="60"/>
    </row>
    <row r="8379" spans="60:60" ht="36.75" customHeight="1" x14ac:dyDescent="0.25">
      <c r="BH8379" s="60"/>
    </row>
    <row r="8380" spans="60:60" ht="36.75" customHeight="1" x14ac:dyDescent="0.25">
      <c r="BH8380" s="60"/>
    </row>
    <row r="8381" spans="60:60" ht="36.75" customHeight="1" x14ac:dyDescent="0.25">
      <c r="BH8381" s="60"/>
    </row>
    <row r="8382" spans="60:60" ht="36.75" customHeight="1" x14ac:dyDescent="0.25">
      <c r="BH8382" s="60"/>
    </row>
    <row r="8383" spans="60:60" ht="36.75" customHeight="1" x14ac:dyDescent="0.25">
      <c r="BH8383" s="60"/>
    </row>
    <row r="8384" spans="60:60" ht="36.75" customHeight="1" x14ac:dyDescent="0.25">
      <c r="BH8384" s="60"/>
    </row>
    <row r="8385" spans="60:60" ht="36.75" customHeight="1" x14ac:dyDescent="0.25">
      <c r="BH8385" s="60"/>
    </row>
    <row r="8386" spans="60:60" ht="36.75" customHeight="1" x14ac:dyDescent="0.25">
      <c r="BH8386" s="60"/>
    </row>
    <row r="8387" spans="60:60" ht="36.75" customHeight="1" x14ac:dyDescent="0.25">
      <c r="BH8387" s="60"/>
    </row>
    <row r="8388" spans="60:60" ht="36.75" customHeight="1" x14ac:dyDescent="0.25">
      <c r="BH8388" s="60"/>
    </row>
    <row r="8389" spans="60:60" ht="36.75" customHeight="1" x14ac:dyDescent="0.25">
      <c r="BH8389" s="60"/>
    </row>
    <row r="8390" spans="60:60" ht="36.75" customHeight="1" x14ac:dyDescent="0.25">
      <c r="BH8390" s="60"/>
    </row>
    <row r="8391" spans="60:60" ht="36.75" customHeight="1" x14ac:dyDescent="0.25">
      <c r="BH8391" s="60"/>
    </row>
    <row r="8392" spans="60:60" ht="36.75" customHeight="1" x14ac:dyDescent="0.25">
      <c r="BH8392" s="60"/>
    </row>
    <row r="8393" spans="60:60" ht="36.75" customHeight="1" x14ac:dyDescent="0.25">
      <c r="BH8393" s="60"/>
    </row>
    <row r="8394" spans="60:60" ht="36.75" customHeight="1" x14ac:dyDescent="0.25">
      <c r="BH8394" s="60"/>
    </row>
    <row r="8395" spans="60:60" ht="36.75" customHeight="1" x14ac:dyDescent="0.25">
      <c r="BH8395" s="60"/>
    </row>
    <row r="8396" spans="60:60" ht="36.75" customHeight="1" x14ac:dyDescent="0.25">
      <c r="BH8396" s="60"/>
    </row>
    <row r="8397" spans="60:60" ht="36.75" customHeight="1" x14ac:dyDescent="0.25">
      <c r="BH8397" s="60"/>
    </row>
    <row r="8398" spans="60:60" ht="36.75" customHeight="1" x14ac:dyDescent="0.25">
      <c r="BH8398" s="60"/>
    </row>
    <row r="8399" spans="60:60" ht="36.75" customHeight="1" x14ac:dyDescent="0.25">
      <c r="BH8399" s="60"/>
    </row>
    <row r="8400" spans="60:60" ht="36.75" customHeight="1" x14ac:dyDescent="0.25">
      <c r="BH8400" s="60"/>
    </row>
    <row r="8401" spans="60:60" ht="36.75" customHeight="1" x14ac:dyDescent="0.25">
      <c r="BH8401" s="60"/>
    </row>
    <row r="8402" spans="60:60" ht="36.75" customHeight="1" x14ac:dyDescent="0.25">
      <c r="BH8402" s="60"/>
    </row>
    <row r="8403" spans="60:60" ht="36.75" customHeight="1" x14ac:dyDescent="0.25">
      <c r="BH8403" s="60"/>
    </row>
    <row r="8404" spans="60:60" ht="36.75" customHeight="1" x14ac:dyDescent="0.25">
      <c r="BH8404" s="60"/>
    </row>
    <row r="8405" spans="60:60" ht="36.75" customHeight="1" x14ac:dyDescent="0.25">
      <c r="BH8405" s="60"/>
    </row>
    <row r="8406" spans="60:60" ht="36.75" customHeight="1" x14ac:dyDescent="0.25">
      <c r="BH8406" s="60"/>
    </row>
    <row r="8407" spans="60:60" ht="36.75" customHeight="1" x14ac:dyDescent="0.25">
      <c r="BH8407" s="60"/>
    </row>
    <row r="8408" spans="60:60" ht="36.75" customHeight="1" x14ac:dyDescent="0.25">
      <c r="BH8408" s="60"/>
    </row>
    <row r="8409" spans="60:60" ht="36.75" customHeight="1" x14ac:dyDescent="0.25">
      <c r="BH8409" s="60"/>
    </row>
    <row r="8410" spans="60:60" ht="36.75" customHeight="1" x14ac:dyDescent="0.25">
      <c r="BH8410" s="60"/>
    </row>
    <row r="8411" spans="60:60" ht="36.75" customHeight="1" x14ac:dyDescent="0.25">
      <c r="BH8411" s="60"/>
    </row>
    <row r="8412" spans="60:60" ht="36.75" customHeight="1" x14ac:dyDescent="0.25">
      <c r="BH8412" s="60"/>
    </row>
    <row r="8413" spans="60:60" ht="36.75" customHeight="1" x14ac:dyDescent="0.25">
      <c r="BH8413" s="60"/>
    </row>
    <row r="8414" spans="60:60" ht="36.75" customHeight="1" x14ac:dyDescent="0.25">
      <c r="BH8414" s="60"/>
    </row>
    <row r="8415" spans="60:60" ht="36.75" customHeight="1" x14ac:dyDescent="0.25">
      <c r="BH8415" s="60"/>
    </row>
    <row r="8416" spans="60:60" ht="36.75" customHeight="1" x14ac:dyDescent="0.25">
      <c r="BH8416" s="60"/>
    </row>
    <row r="8417" spans="60:60" ht="36.75" customHeight="1" x14ac:dyDescent="0.25">
      <c r="BH8417" s="60"/>
    </row>
    <row r="8418" spans="60:60" ht="36.75" customHeight="1" x14ac:dyDescent="0.25">
      <c r="BH8418" s="60"/>
    </row>
    <row r="8419" spans="60:60" ht="36.75" customHeight="1" x14ac:dyDescent="0.25">
      <c r="BH8419" s="60"/>
    </row>
    <row r="8420" spans="60:60" ht="36.75" customHeight="1" x14ac:dyDescent="0.25">
      <c r="BH8420" s="60"/>
    </row>
    <row r="8421" spans="60:60" ht="36.75" customHeight="1" x14ac:dyDescent="0.25">
      <c r="BH8421" s="60"/>
    </row>
    <row r="8422" spans="60:60" ht="36.75" customHeight="1" x14ac:dyDescent="0.25">
      <c r="BH8422" s="60"/>
    </row>
    <row r="8423" spans="60:60" ht="36.75" customHeight="1" x14ac:dyDescent="0.25">
      <c r="BH8423" s="60"/>
    </row>
    <row r="8424" spans="60:60" ht="36.75" customHeight="1" x14ac:dyDescent="0.25">
      <c r="BH8424" s="60"/>
    </row>
    <row r="8425" spans="60:60" ht="36.75" customHeight="1" x14ac:dyDescent="0.25">
      <c r="BH8425" s="60"/>
    </row>
    <row r="8426" spans="60:60" ht="36.75" customHeight="1" x14ac:dyDescent="0.25">
      <c r="BH8426" s="60"/>
    </row>
    <row r="8427" spans="60:60" ht="36.75" customHeight="1" x14ac:dyDescent="0.25">
      <c r="BH8427" s="60"/>
    </row>
    <row r="8428" spans="60:60" ht="36.75" customHeight="1" x14ac:dyDescent="0.25">
      <c r="BH8428" s="60"/>
    </row>
    <row r="8429" spans="60:60" ht="36.75" customHeight="1" x14ac:dyDescent="0.25">
      <c r="BH8429" s="60"/>
    </row>
    <row r="8430" spans="60:60" ht="36.75" customHeight="1" x14ac:dyDescent="0.25">
      <c r="BH8430" s="60"/>
    </row>
    <row r="8431" spans="60:60" ht="36.75" customHeight="1" x14ac:dyDescent="0.25">
      <c r="BH8431" s="60"/>
    </row>
    <row r="8432" spans="60:60" ht="36.75" customHeight="1" x14ac:dyDescent="0.25">
      <c r="BH8432" s="60"/>
    </row>
    <row r="8433" spans="60:60" ht="36.75" customHeight="1" x14ac:dyDescent="0.25">
      <c r="BH8433" s="60"/>
    </row>
    <row r="8434" spans="60:60" ht="36.75" customHeight="1" x14ac:dyDescent="0.25">
      <c r="BH8434" s="60"/>
    </row>
    <row r="8435" spans="60:60" ht="36.75" customHeight="1" x14ac:dyDescent="0.25">
      <c r="BH8435" s="60"/>
    </row>
    <row r="8436" spans="60:60" ht="36.75" customHeight="1" x14ac:dyDescent="0.25">
      <c r="BH8436" s="60"/>
    </row>
    <row r="8437" spans="60:60" ht="36.75" customHeight="1" x14ac:dyDescent="0.25">
      <c r="BH8437" s="60"/>
    </row>
    <row r="8438" spans="60:60" ht="36.75" customHeight="1" x14ac:dyDescent="0.25">
      <c r="BH8438" s="60"/>
    </row>
    <row r="8439" spans="60:60" ht="36.75" customHeight="1" x14ac:dyDescent="0.25">
      <c r="BH8439" s="60"/>
    </row>
    <row r="8440" spans="60:60" ht="36.75" customHeight="1" x14ac:dyDescent="0.25">
      <c r="BH8440" s="60"/>
    </row>
    <row r="8441" spans="60:60" ht="36.75" customHeight="1" x14ac:dyDescent="0.25">
      <c r="BH8441" s="60"/>
    </row>
    <row r="8442" spans="60:60" ht="36.75" customHeight="1" x14ac:dyDescent="0.25">
      <c r="BH8442" s="60"/>
    </row>
    <row r="8443" spans="60:60" ht="36.75" customHeight="1" x14ac:dyDescent="0.25">
      <c r="BH8443" s="60"/>
    </row>
    <row r="8444" spans="60:60" ht="36.75" customHeight="1" x14ac:dyDescent="0.25">
      <c r="BH8444" s="60"/>
    </row>
    <row r="8445" spans="60:60" ht="36.75" customHeight="1" x14ac:dyDescent="0.25">
      <c r="BH8445" s="60"/>
    </row>
    <row r="8446" spans="60:60" ht="36.75" customHeight="1" x14ac:dyDescent="0.25">
      <c r="BH8446" s="60"/>
    </row>
    <row r="8447" spans="60:60" ht="36.75" customHeight="1" x14ac:dyDescent="0.25">
      <c r="BH8447" s="60"/>
    </row>
    <row r="8448" spans="60:60" ht="36.75" customHeight="1" x14ac:dyDescent="0.25">
      <c r="BH8448" s="60"/>
    </row>
    <row r="8449" spans="60:60" ht="36.75" customHeight="1" x14ac:dyDescent="0.25">
      <c r="BH8449" s="60"/>
    </row>
    <row r="8450" spans="60:60" ht="36.75" customHeight="1" x14ac:dyDescent="0.25">
      <c r="BH8450" s="60"/>
    </row>
    <row r="8451" spans="60:60" ht="36.75" customHeight="1" x14ac:dyDescent="0.25">
      <c r="BH8451" s="60"/>
    </row>
    <row r="8452" spans="60:60" ht="36.75" customHeight="1" x14ac:dyDescent="0.25">
      <c r="BH8452" s="60"/>
    </row>
    <row r="8453" spans="60:60" ht="36.75" customHeight="1" x14ac:dyDescent="0.25">
      <c r="BH8453" s="60"/>
    </row>
    <row r="8454" spans="60:60" ht="36.75" customHeight="1" x14ac:dyDescent="0.25">
      <c r="BH8454" s="60"/>
    </row>
    <row r="8455" spans="60:60" ht="36.75" customHeight="1" x14ac:dyDescent="0.25">
      <c r="BH8455" s="60"/>
    </row>
    <row r="8456" spans="60:60" ht="36.75" customHeight="1" x14ac:dyDescent="0.25">
      <c r="BH8456" s="60"/>
    </row>
    <row r="8457" spans="60:60" ht="36.75" customHeight="1" x14ac:dyDescent="0.25">
      <c r="BH8457" s="60"/>
    </row>
    <row r="8458" spans="60:60" ht="36.75" customHeight="1" x14ac:dyDescent="0.25">
      <c r="BH8458" s="60"/>
    </row>
    <row r="8459" spans="60:60" ht="36.75" customHeight="1" x14ac:dyDescent="0.25">
      <c r="BH8459" s="60"/>
    </row>
    <row r="8460" spans="60:60" ht="36.75" customHeight="1" x14ac:dyDescent="0.25">
      <c r="BH8460" s="60"/>
    </row>
    <row r="8461" spans="60:60" ht="36.75" customHeight="1" x14ac:dyDescent="0.25">
      <c r="BH8461" s="60"/>
    </row>
    <row r="8462" spans="60:60" ht="36.75" customHeight="1" x14ac:dyDescent="0.25">
      <c r="BH8462" s="60"/>
    </row>
    <row r="8463" spans="60:60" ht="36.75" customHeight="1" x14ac:dyDescent="0.25">
      <c r="BH8463" s="60"/>
    </row>
    <row r="8464" spans="60:60" ht="36.75" customHeight="1" x14ac:dyDescent="0.25">
      <c r="BH8464" s="60"/>
    </row>
    <row r="8465" spans="60:60" ht="36.75" customHeight="1" x14ac:dyDescent="0.25">
      <c r="BH8465" s="60"/>
    </row>
    <row r="8466" spans="60:60" ht="36.75" customHeight="1" x14ac:dyDescent="0.25">
      <c r="BH8466" s="60"/>
    </row>
    <row r="8467" spans="60:60" ht="36.75" customHeight="1" x14ac:dyDescent="0.25">
      <c r="BH8467" s="60"/>
    </row>
    <row r="8468" spans="60:60" ht="36.75" customHeight="1" x14ac:dyDescent="0.25">
      <c r="BH8468" s="60"/>
    </row>
    <row r="8469" spans="60:60" ht="36.75" customHeight="1" x14ac:dyDescent="0.25">
      <c r="BH8469" s="60"/>
    </row>
    <row r="8470" spans="60:60" ht="36.75" customHeight="1" x14ac:dyDescent="0.25">
      <c r="BH8470" s="60"/>
    </row>
    <row r="8471" spans="60:60" ht="36.75" customHeight="1" x14ac:dyDescent="0.25">
      <c r="BH8471" s="60"/>
    </row>
    <row r="8472" spans="60:60" ht="36.75" customHeight="1" x14ac:dyDescent="0.25">
      <c r="BH8472" s="60"/>
    </row>
    <row r="8473" spans="60:60" ht="36.75" customHeight="1" x14ac:dyDescent="0.25">
      <c r="BH8473" s="60"/>
    </row>
    <row r="8474" spans="60:60" ht="36.75" customHeight="1" x14ac:dyDescent="0.25">
      <c r="BH8474" s="60"/>
    </row>
    <row r="8475" spans="60:60" ht="36.75" customHeight="1" x14ac:dyDescent="0.25">
      <c r="BH8475" s="60"/>
    </row>
    <row r="8476" spans="60:60" ht="36.75" customHeight="1" x14ac:dyDescent="0.25">
      <c r="BH8476" s="60"/>
    </row>
    <row r="8477" spans="60:60" ht="36.75" customHeight="1" x14ac:dyDescent="0.25">
      <c r="BH8477" s="60"/>
    </row>
    <row r="8478" spans="60:60" ht="36.75" customHeight="1" x14ac:dyDescent="0.25">
      <c r="BH8478" s="60"/>
    </row>
    <row r="8479" spans="60:60" ht="36.75" customHeight="1" x14ac:dyDescent="0.25">
      <c r="BH8479" s="60"/>
    </row>
    <row r="8480" spans="60:60" ht="36.75" customHeight="1" x14ac:dyDescent="0.25">
      <c r="BH8480" s="60"/>
    </row>
    <row r="8481" spans="60:60" ht="36.75" customHeight="1" x14ac:dyDescent="0.25">
      <c r="BH8481" s="60"/>
    </row>
    <row r="8482" spans="60:60" ht="36.75" customHeight="1" x14ac:dyDescent="0.25">
      <c r="BH8482" s="60"/>
    </row>
    <row r="8483" spans="60:60" ht="36.75" customHeight="1" x14ac:dyDescent="0.25">
      <c r="BH8483" s="60"/>
    </row>
    <row r="8484" spans="60:60" ht="36.75" customHeight="1" x14ac:dyDescent="0.25">
      <c r="BH8484" s="60"/>
    </row>
    <row r="8485" spans="60:60" ht="36.75" customHeight="1" x14ac:dyDescent="0.25">
      <c r="BH8485" s="60"/>
    </row>
    <row r="8486" spans="60:60" ht="36.75" customHeight="1" x14ac:dyDescent="0.25">
      <c r="BH8486" s="60"/>
    </row>
    <row r="8487" spans="60:60" ht="36.75" customHeight="1" x14ac:dyDescent="0.25">
      <c r="BH8487" s="60"/>
    </row>
    <row r="8488" spans="60:60" ht="36.75" customHeight="1" x14ac:dyDescent="0.25">
      <c r="BH8488" s="60"/>
    </row>
    <row r="8489" spans="60:60" ht="36.75" customHeight="1" x14ac:dyDescent="0.25">
      <c r="BH8489" s="60"/>
    </row>
    <row r="8490" spans="60:60" ht="36.75" customHeight="1" x14ac:dyDescent="0.25">
      <c r="BH8490" s="60"/>
    </row>
    <row r="8491" spans="60:60" ht="36.75" customHeight="1" x14ac:dyDescent="0.25">
      <c r="BH8491" s="60"/>
    </row>
    <row r="8492" spans="60:60" ht="36.75" customHeight="1" x14ac:dyDescent="0.25">
      <c r="BH8492" s="60"/>
    </row>
    <row r="8493" spans="60:60" ht="36.75" customHeight="1" x14ac:dyDescent="0.25">
      <c r="BH8493" s="60"/>
    </row>
    <row r="8494" spans="60:60" ht="36.75" customHeight="1" x14ac:dyDescent="0.25">
      <c r="BH8494" s="60"/>
    </row>
    <row r="8495" spans="60:60" ht="36.75" customHeight="1" x14ac:dyDescent="0.25">
      <c r="BH8495" s="60"/>
    </row>
    <row r="8496" spans="60:60" ht="36.75" customHeight="1" x14ac:dyDescent="0.25">
      <c r="BH8496" s="60"/>
    </row>
    <row r="8497" spans="60:60" ht="36.75" customHeight="1" x14ac:dyDescent="0.25">
      <c r="BH8497" s="60"/>
    </row>
    <row r="8498" spans="60:60" ht="36.75" customHeight="1" x14ac:dyDescent="0.25">
      <c r="BH8498" s="60"/>
    </row>
    <row r="8499" spans="60:60" ht="36.75" customHeight="1" x14ac:dyDescent="0.25">
      <c r="BH8499" s="60"/>
    </row>
    <row r="8500" spans="60:60" ht="36.75" customHeight="1" x14ac:dyDescent="0.25">
      <c r="BH8500" s="60"/>
    </row>
    <row r="8501" spans="60:60" ht="36.75" customHeight="1" x14ac:dyDescent="0.25">
      <c r="BH8501" s="60"/>
    </row>
    <row r="8502" spans="60:60" ht="36.75" customHeight="1" x14ac:dyDescent="0.25">
      <c r="BH8502" s="60"/>
    </row>
    <row r="8503" spans="60:60" ht="36.75" customHeight="1" x14ac:dyDescent="0.25">
      <c r="BH8503" s="60"/>
    </row>
    <row r="8504" spans="60:60" ht="36.75" customHeight="1" x14ac:dyDescent="0.25">
      <c r="BH8504" s="60"/>
    </row>
    <row r="8505" spans="60:60" ht="36.75" customHeight="1" x14ac:dyDescent="0.25">
      <c r="BH8505" s="60"/>
    </row>
    <row r="8506" spans="60:60" ht="36.75" customHeight="1" x14ac:dyDescent="0.25">
      <c r="BH8506" s="60"/>
    </row>
    <row r="8507" spans="60:60" ht="36.75" customHeight="1" x14ac:dyDescent="0.25">
      <c r="BH8507" s="60"/>
    </row>
    <row r="8508" spans="60:60" ht="36.75" customHeight="1" x14ac:dyDescent="0.25">
      <c r="BH8508" s="60"/>
    </row>
    <row r="8509" spans="60:60" ht="36.75" customHeight="1" x14ac:dyDescent="0.25">
      <c r="BH8509" s="60"/>
    </row>
    <row r="8510" spans="60:60" ht="36.75" customHeight="1" x14ac:dyDescent="0.25">
      <c r="BH8510" s="60"/>
    </row>
    <row r="8511" spans="60:60" ht="36.75" customHeight="1" x14ac:dyDescent="0.25">
      <c r="BH8511" s="60"/>
    </row>
    <row r="8512" spans="60:60" ht="36.75" customHeight="1" x14ac:dyDescent="0.25">
      <c r="BH8512" s="60"/>
    </row>
    <row r="8513" spans="60:60" ht="36.75" customHeight="1" x14ac:dyDescent="0.25">
      <c r="BH8513" s="60"/>
    </row>
    <row r="8514" spans="60:60" ht="36.75" customHeight="1" x14ac:dyDescent="0.25">
      <c r="BH8514" s="60"/>
    </row>
    <row r="8515" spans="60:60" ht="36.75" customHeight="1" x14ac:dyDescent="0.25">
      <c r="BH8515" s="60"/>
    </row>
    <row r="8516" spans="60:60" ht="36.75" customHeight="1" x14ac:dyDescent="0.25">
      <c r="BH8516" s="60"/>
    </row>
    <row r="8517" spans="60:60" ht="36.75" customHeight="1" x14ac:dyDescent="0.25">
      <c r="BH8517" s="60"/>
    </row>
    <row r="8518" spans="60:60" ht="36.75" customHeight="1" x14ac:dyDescent="0.25">
      <c r="BH8518" s="60"/>
    </row>
    <row r="8519" spans="60:60" ht="36.75" customHeight="1" x14ac:dyDescent="0.25">
      <c r="BH8519" s="60"/>
    </row>
    <row r="8520" spans="60:60" ht="36.75" customHeight="1" x14ac:dyDescent="0.25">
      <c r="BH8520" s="60"/>
    </row>
    <row r="8521" spans="60:60" ht="36.75" customHeight="1" x14ac:dyDescent="0.25">
      <c r="BH8521" s="60"/>
    </row>
    <row r="8522" spans="60:60" ht="36.75" customHeight="1" x14ac:dyDescent="0.25">
      <c r="BH8522" s="60"/>
    </row>
    <row r="8523" spans="60:60" ht="36.75" customHeight="1" x14ac:dyDescent="0.25">
      <c r="BH8523" s="60"/>
    </row>
    <row r="8524" spans="60:60" ht="36.75" customHeight="1" x14ac:dyDescent="0.25">
      <c r="BH8524" s="60"/>
    </row>
    <row r="8525" spans="60:60" ht="36.75" customHeight="1" x14ac:dyDescent="0.25">
      <c r="BH8525" s="60"/>
    </row>
    <row r="8526" spans="60:60" ht="36.75" customHeight="1" x14ac:dyDescent="0.25">
      <c r="BH8526" s="60"/>
    </row>
    <row r="8527" spans="60:60" ht="36.75" customHeight="1" x14ac:dyDescent="0.25">
      <c r="BH8527" s="60"/>
    </row>
    <row r="8528" spans="60:60" ht="36.75" customHeight="1" x14ac:dyDescent="0.25">
      <c r="BH8528" s="60"/>
    </row>
    <row r="8529" spans="60:60" ht="36.75" customHeight="1" x14ac:dyDescent="0.25">
      <c r="BH8529" s="60"/>
    </row>
    <row r="8530" spans="60:60" ht="36.75" customHeight="1" x14ac:dyDescent="0.25">
      <c r="BH8530" s="60"/>
    </row>
    <row r="8531" spans="60:60" ht="36.75" customHeight="1" x14ac:dyDescent="0.25">
      <c r="BH8531" s="60"/>
    </row>
    <row r="8532" spans="60:60" ht="36.75" customHeight="1" x14ac:dyDescent="0.25">
      <c r="BH8532" s="60"/>
    </row>
    <row r="8533" spans="60:60" ht="36.75" customHeight="1" x14ac:dyDescent="0.25">
      <c r="BH8533" s="60"/>
    </row>
    <row r="8534" spans="60:60" ht="36.75" customHeight="1" x14ac:dyDescent="0.25">
      <c r="BH8534" s="60"/>
    </row>
    <row r="8535" spans="60:60" ht="36.75" customHeight="1" x14ac:dyDescent="0.25">
      <c r="BH8535" s="60"/>
    </row>
    <row r="8536" spans="60:60" ht="36.75" customHeight="1" x14ac:dyDescent="0.25">
      <c r="BH8536" s="60"/>
    </row>
    <row r="8537" spans="60:60" ht="36.75" customHeight="1" x14ac:dyDescent="0.25">
      <c r="BH8537" s="60"/>
    </row>
    <row r="8538" spans="60:60" ht="36.75" customHeight="1" x14ac:dyDescent="0.25">
      <c r="BH8538" s="60"/>
    </row>
    <row r="8539" spans="60:60" ht="36.75" customHeight="1" x14ac:dyDescent="0.25">
      <c r="BH8539" s="60"/>
    </row>
    <row r="8540" spans="60:60" ht="36.75" customHeight="1" x14ac:dyDescent="0.25">
      <c r="BH8540" s="60"/>
    </row>
    <row r="8541" spans="60:60" ht="36.75" customHeight="1" x14ac:dyDescent="0.25">
      <c r="BH8541" s="60"/>
    </row>
    <row r="8542" spans="60:60" ht="36.75" customHeight="1" x14ac:dyDescent="0.25">
      <c r="BH8542" s="60"/>
    </row>
    <row r="8543" spans="60:60" ht="36.75" customHeight="1" x14ac:dyDescent="0.25">
      <c r="BH8543" s="60"/>
    </row>
    <row r="8544" spans="60:60" ht="36.75" customHeight="1" x14ac:dyDescent="0.25">
      <c r="BH8544" s="60"/>
    </row>
    <row r="8545" spans="60:60" ht="36.75" customHeight="1" x14ac:dyDescent="0.25">
      <c r="BH8545" s="60"/>
    </row>
    <row r="8546" spans="60:60" ht="36.75" customHeight="1" x14ac:dyDescent="0.25">
      <c r="BH8546" s="60"/>
    </row>
    <row r="8547" spans="60:60" ht="36.75" customHeight="1" x14ac:dyDescent="0.25">
      <c r="BH8547" s="60"/>
    </row>
    <row r="8548" spans="60:60" ht="36.75" customHeight="1" x14ac:dyDescent="0.25">
      <c r="BH8548" s="60"/>
    </row>
    <row r="8549" spans="60:60" ht="36.75" customHeight="1" x14ac:dyDescent="0.25">
      <c r="BH8549" s="60"/>
    </row>
    <row r="8550" spans="60:60" ht="36.75" customHeight="1" x14ac:dyDescent="0.25">
      <c r="BH8550" s="60"/>
    </row>
    <row r="8551" spans="60:60" ht="36.75" customHeight="1" x14ac:dyDescent="0.25">
      <c r="BH8551" s="60"/>
    </row>
    <row r="8552" spans="60:60" ht="36.75" customHeight="1" x14ac:dyDescent="0.25">
      <c r="BH8552" s="60"/>
    </row>
    <row r="8553" spans="60:60" ht="36.75" customHeight="1" x14ac:dyDescent="0.25">
      <c r="BH8553" s="60"/>
    </row>
    <row r="8554" spans="60:60" ht="36.75" customHeight="1" x14ac:dyDescent="0.25">
      <c r="BH8554" s="60"/>
    </row>
    <row r="8555" spans="60:60" ht="36.75" customHeight="1" x14ac:dyDescent="0.25">
      <c r="BH8555" s="60"/>
    </row>
    <row r="8556" spans="60:60" ht="36.75" customHeight="1" x14ac:dyDescent="0.25">
      <c r="BH8556" s="60"/>
    </row>
    <row r="8557" spans="60:60" ht="36.75" customHeight="1" x14ac:dyDescent="0.25">
      <c r="BH8557" s="60"/>
    </row>
    <row r="8558" spans="60:60" ht="36.75" customHeight="1" x14ac:dyDescent="0.25">
      <c r="BH8558" s="60"/>
    </row>
    <row r="8559" spans="60:60" ht="36.75" customHeight="1" x14ac:dyDescent="0.25">
      <c r="BH8559" s="60"/>
    </row>
    <row r="8560" spans="60:60" ht="36.75" customHeight="1" x14ac:dyDescent="0.25">
      <c r="BH8560" s="60"/>
    </row>
    <row r="8561" spans="60:60" ht="36.75" customHeight="1" x14ac:dyDescent="0.25">
      <c r="BH8561" s="60"/>
    </row>
    <row r="8562" spans="60:60" ht="36.75" customHeight="1" x14ac:dyDescent="0.25">
      <c r="BH8562" s="60"/>
    </row>
    <row r="8563" spans="60:60" ht="36.75" customHeight="1" x14ac:dyDescent="0.25">
      <c r="BH8563" s="60"/>
    </row>
    <row r="8564" spans="60:60" ht="36.75" customHeight="1" x14ac:dyDescent="0.25">
      <c r="BH8564" s="60"/>
    </row>
    <row r="8565" spans="60:60" ht="36.75" customHeight="1" x14ac:dyDescent="0.25">
      <c r="BH8565" s="60"/>
    </row>
    <row r="8566" spans="60:60" ht="36.75" customHeight="1" x14ac:dyDescent="0.25">
      <c r="BH8566" s="60"/>
    </row>
    <row r="8567" spans="60:60" ht="36.75" customHeight="1" x14ac:dyDescent="0.25">
      <c r="BH8567" s="60"/>
    </row>
    <row r="8568" spans="60:60" ht="36.75" customHeight="1" x14ac:dyDescent="0.25">
      <c r="BH8568" s="60"/>
    </row>
    <row r="8569" spans="60:60" ht="36.75" customHeight="1" x14ac:dyDescent="0.25">
      <c r="BH8569" s="60"/>
    </row>
    <row r="8570" spans="60:60" ht="36.75" customHeight="1" x14ac:dyDescent="0.25">
      <c r="BH8570" s="60"/>
    </row>
    <row r="8571" spans="60:60" ht="36.75" customHeight="1" x14ac:dyDescent="0.25">
      <c r="BH8571" s="60"/>
    </row>
    <row r="8572" spans="60:60" ht="36.75" customHeight="1" x14ac:dyDescent="0.25">
      <c r="BH8572" s="60"/>
    </row>
    <row r="8573" spans="60:60" ht="36.75" customHeight="1" x14ac:dyDescent="0.25">
      <c r="BH8573" s="60"/>
    </row>
    <row r="8574" spans="60:60" ht="36.75" customHeight="1" x14ac:dyDescent="0.25">
      <c r="BH8574" s="60"/>
    </row>
    <row r="8575" spans="60:60" ht="36.75" customHeight="1" x14ac:dyDescent="0.25">
      <c r="BH8575" s="60"/>
    </row>
    <row r="8576" spans="60:60" ht="36.75" customHeight="1" x14ac:dyDescent="0.25">
      <c r="BH8576" s="60"/>
    </row>
    <row r="8577" spans="60:60" ht="36.75" customHeight="1" x14ac:dyDescent="0.25">
      <c r="BH8577" s="60"/>
    </row>
    <row r="8578" spans="60:60" ht="36.75" customHeight="1" x14ac:dyDescent="0.25">
      <c r="BH8578" s="60"/>
    </row>
    <row r="8579" spans="60:60" ht="36.75" customHeight="1" x14ac:dyDescent="0.25">
      <c r="BH8579" s="60"/>
    </row>
    <row r="8580" spans="60:60" ht="36.75" customHeight="1" x14ac:dyDescent="0.25">
      <c r="BH8580" s="60"/>
    </row>
    <row r="8581" spans="60:60" ht="36.75" customHeight="1" x14ac:dyDescent="0.25">
      <c r="BH8581" s="60"/>
    </row>
    <row r="8582" spans="60:60" ht="36.75" customHeight="1" x14ac:dyDescent="0.25">
      <c r="BH8582" s="60"/>
    </row>
    <row r="8583" spans="60:60" ht="36.75" customHeight="1" x14ac:dyDescent="0.25">
      <c r="BH8583" s="60"/>
    </row>
    <row r="8584" spans="60:60" ht="36.75" customHeight="1" x14ac:dyDescent="0.25">
      <c r="BH8584" s="60"/>
    </row>
    <row r="8585" spans="60:60" ht="36.75" customHeight="1" x14ac:dyDescent="0.25">
      <c r="BH8585" s="60"/>
    </row>
    <row r="8586" spans="60:60" ht="36.75" customHeight="1" x14ac:dyDescent="0.25">
      <c r="BH8586" s="60"/>
    </row>
    <row r="8587" spans="60:60" ht="36.75" customHeight="1" x14ac:dyDescent="0.25">
      <c r="BH8587" s="60"/>
    </row>
    <row r="8588" spans="60:60" ht="36.75" customHeight="1" x14ac:dyDescent="0.25">
      <c r="BH8588" s="60"/>
    </row>
    <row r="8589" spans="60:60" ht="36.75" customHeight="1" x14ac:dyDescent="0.25">
      <c r="BH8589" s="60"/>
    </row>
    <row r="8590" spans="60:60" ht="36.75" customHeight="1" x14ac:dyDescent="0.25">
      <c r="BH8590" s="60"/>
    </row>
    <row r="8591" spans="60:60" ht="36.75" customHeight="1" x14ac:dyDescent="0.25">
      <c r="BH8591" s="60"/>
    </row>
    <row r="8592" spans="60:60" ht="36.75" customHeight="1" x14ac:dyDescent="0.25">
      <c r="BH8592" s="60"/>
    </row>
    <row r="8593" spans="60:60" ht="36.75" customHeight="1" x14ac:dyDescent="0.25">
      <c r="BH8593" s="60"/>
    </row>
    <row r="8594" spans="60:60" ht="36.75" customHeight="1" x14ac:dyDescent="0.25">
      <c r="BH8594" s="60"/>
    </row>
    <row r="8595" spans="60:60" ht="36.75" customHeight="1" x14ac:dyDescent="0.25">
      <c r="BH8595" s="60"/>
    </row>
    <row r="8596" spans="60:60" ht="36.75" customHeight="1" x14ac:dyDescent="0.25">
      <c r="BH8596" s="60"/>
    </row>
    <row r="8597" spans="60:60" ht="36.75" customHeight="1" x14ac:dyDescent="0.25">
      <c r="BH8597" s="60"/>
    </row>
    <row r="8598" spans="60:60" ht="36.75" customHeight="1" x14ac:dyDescent="0.25">
      <c r="BH8598" s="60"/>
    </row>
    <row r="8599" spans="60:60" ht="36.75" customHeight="1" x14ac:dyDescent="0.25">
      <c r="BH8599" s="60"/>
    </row>
    <row r="8600" spans="60:60" ht="36.75" customHeight="1" x14ac:dyDescent="0.25">
      <c r="BH8600" s="60"/>
    </row>
    <row r="8601" spans="60:60" ht="36.75" customHeight="1" x14ac:dyDescent="0.25">
      <c r="BH8601" s="60"/>
    </row>
    <row r="8602" spans="60:60" ht="36.75" customHeight="1" x14ac:dyDescent="0.25">
      <c r="BH8602" s="60"/>
    </row>
    <row r="8603" spans="60:60" ht="36.75" customHeight="1" x14ac:dyDescent="0.25">
      <c r="BH8603" s="60"/>
    </row>
    <row r="8604" spans="60:60" ht="36.75" customHeight="1" x14ac:dyDescent="0.25">
      <c r="BH8604" s="60"/>
    </row>
    <row r="8605" spans="60:60" ht="36.75" customHeight="1" x14ac:dyDescent="0.25">
      <c r="BH8605" s="60"/>
    </row>
    <row r="8606" spans="60:60" ht="36.75" customHeight="1" x14ac:dyDescent="0.25">
      <c r="BH8606" s="60"/>
    </row>
    <row r="8607" spans="60:60" ht="36.75" customHeight="1" x14ac:dyDescent="0.25">
      <c r="BH8607" s="60"/>
    </row>
    <row r="8608" spans="60:60" ht="36.75" customHeight="1" x14ac:dyDescent="0.25">
      <c r="BH8608" s="60"/>
    </row>
    <row r="8609" spans="60:60" ht="36.75" customHeight="1" x14ac:dyDescent="0.25">
      <c r="BH8609" s="60"/>
    </row>
    <row r="8610" spans="60:60" ht="36.75" customHeight="1" x14ac:dyDescent="0.25">
      <c r="BH8610" s="60"/>
    </row>
    <row r="8611" spans="60:60" ht="36.75" customHeight="1" x14ac:dyDescent="0.25">
      <c r="BH8611" s="60"/>
    </row>
    <row r="8612" spans="60:60" ht="36.75" customHeight="1" x14ac:dyDescent="0.25">
      <c r="BH8612" s="60"/>
    </row>
    <row r="8613" spans="60:60" ht="36.75" customHeight="1" x14ac:dyDescent="0.25">
      <c r="BH8613" s="60"/>
    </row>
    <row r="8614" spans="60:60" ht="36.75" customHeight="1" x14ac:dyDescent="0.25">
      <c r="BH8614" s="60"/>
    </row>
    <row r="8615" spans="60:60" ht="36.75" customHeight="1" x14ac:dyDescent="0.25">
      <c r="BH8615" s="60"/>
    </row>
    <row r="8616" spans="60:60" ht="36.75" customHeight="1" x14ac:dyDescent="0.25">
      <c r="BH8616" s="60"/>
    </row>
    <row r="8617" spans="60:60" ht="36.75" customHeight="1" x14ac:dyDescent="0.25">
      <c r="BH8617" s="60"/>
    </row>
    <row r="8618" spans="60:60" ht="36.75" customHeight="1" x14ac:dyDescent="0.25">
      <c r="BH8618" s="60"/>
    </row>
    <row r="8619" spans="60:60" ht="36.75" customHeight="1" x14ac:dyDescent="0.25">
      <c r="BH8619" s="60"/>
    </row>
    <row r="8620" spans="60:60" ht="36.75" customHeight="1" x14ac:dyDescent="0.25">
      <c r="BH8620" s="60"/>
    </row>
    <row r="8621" spans="60:60" ht="36.75" customHeight="1" x14ac:dyDescent="0.25">
      <c r="BH8621" s="60"/>
    </row>
    <row r="8622" spans="60:60" ht="36.75" customHeight="1" x14ac:dyDescent="0.25">
      <c r="BH8622" s="60"/>
    </row>
    <row r="8623" spans="60:60" ht="36.75" customHeight="1" x14ac:dyDescent="0.25">
      <c r="BH8623" s="60"/>
    </row>
    <row r="8624" spans="60:60" ht="36.75" customHeight="1" x14ac:dyDescent="0.25">
      <c r="BH8624" s="60"/>
    </row>
    <row r="8625" spans="60:60" ht="36.75" customHeight="1" x14ac:dyDescent="0.25">
      <c r="BH8625" s="60"/>
    </row>
    <row r="8626" spans="60:60" ht="36.75" customHeight="1" x14ac:dyDescent="0.25">
      <c r="BH8626" s="60"/>
    </row>
    <row r="8627" spans="60:60" ht="36.75" customHeight="1" x14ac:dyDescent="0.25">
      <c r="BH8627" s="60"/>
    </row>
    <row r="8628" spans="60:60" ht="36.75" customHeight="1" x14ac:dyDescent="0.25">
      <c r="BH8628" s="60"/>
    </row>
    <row r="8629" spans="60:60" ht="36.75" customHeight="1" x14ac:dyDescent="0.25">
      <c r="BH8629" s="60"/>
    </row>
    <row r="8630" spans="60:60" ht="36.75" customHeight="1" x14ac:dyDescent="0.25">
      <c r="BH8630" s="60"/>
    </row>
    <row r="8631" spans="60:60" ht="36.75" customHeight="1" x14ac:dyDescent="0.25">
      <c r="BH8631" s="60"/>
    </row>
    <row r="8632" spans="60:60" ht="36.75" customHeight="1" x14ac:dyDescent="0.25">
      <c r="BH8632" s="60"/>
    </row>
    <row r="8633" spans="60:60" ht="36.75" customHeight="1" x14ac:dyDescent="0.25">
      <c r="BH8633" s="60"/>
    </row>
    <row r="8634" spans="60:60" ht="36.75" customHeight="1" x14ac:dyDescent="0.25">
      <c r="BH8634" s="60"/>
    </row>
    <row r="8635" spans="60:60" ht="36.75" customHeight="1" x14ac:dyDescent="0.25">
      <c r="BH8635" s="60"/>
    </row>
    <row r="8636" spans="60:60" ht="36.75" customHeight="1" x14ac:dyDescent="0.25">
      <c r="BH8636" s="60"/>
    </row>
    <row r="8637" spans="60:60" ht="36.75" customHeight="1" x14ac:dyDescent="0.25">
      <c r="BH8637" s="60"/>
    </row>
    <row r="8638" spans="60:60" ht="36.75" customHeight="1" x14ac:dyDescent="0.25">
      <c r="BH8638" s="60"/>
    </row>
    <row r="8639" spans="60:60" ht="36.75" customHeight="1" x14ac:dyDescent="0.25">
      <c r="BH8639" s="60"/>
    </row>
    <row r="8640" spans="60:60" ht="36.75" customHeight="1" x14ac:dyDescent="0.25">
      <c r="BH8640" s="60"/>
    </row>
    <row r="8641" spans="60:60" ht="36.75" customHeight="1" x14ac:dyDescent="0.25">
      <c r="BH8641" s="60"/>
    </row>
    <row r="8642" spans="60:60" ht="36.75" customHeight="1" x14ac:dyDescent="0.25">
      <c r="BH8642" s="60"/>
    </row>
    <row r="8643" spans="60:60" ht="36.75" customHeight="1" x14ac:dyDescent="0.25">
      <c r="BH8643" s="60"/>
    </row>
    <row r="8644" spans="60:60" ht="36.75" customHeight="1" x14ac:dyDescent="0.25">
      <c r="BH8644" s="60"/>
    </row>
    <row r="8645" spans="60:60" ht="36.75" customHeight="1" x14ac:dyDescent="0.25">
      <c r="BH8645" s="60"/>
    </row>
    <row r="8646" spans="60:60" ht="36.75" customHeight="1" x14ac:dyDescent="0.25">
      <c r="BH8646" s="60"/>
    </row>
    <row r="8647" spans="60:60" ht="36.75" customHeight="1" x14ac:dyDescent="0.25">
      <c r="BH8647" s="60"/>
    </row>
    <row r="8648" spans="60:60" ht="36.75" customHeight="1" x14ac:dyDescent="0.25">
      <c r="BH8648" s="60"/>
    </row>
    <row r="8649" spans="60:60" ht="36.75" customHeight="1" x14ac:dyDescent="0.25">
      <c r="BH8649" s="60"/>
    </row>
    <row r="8650" spans="60:60" ht="36.75" customHeight="1" x14ac:dyDescent="0.25">
      <c r="BH8650" s="60"/>
    </row>
    <row r="8651" spans="60:60" ht="36.75" customHeight="1" x14ac:dyDescent="0.25">
      <c r="BH8651" s="60"/>
    </row>
    <row r="8652" spans="60:60" ht="36.75" customHeight="1" x14ac:dyDescent="0.25">
      <c r="BH8652" s="60"/>
    </row>
    <row r="8653" spans="60:60" ht="36.75" customHeight="1" x14ac:dyDescent="0.25">
      <c r="BH8653" s="60"/>
    </row>
    <row r="8654" spans="60:60" ht="36.75" customHeight="1" x14ac:dyDescent="0.25">
      <c r="BH8654" s="60"/>
    </row>
    <row r="8655" spans="60:60" ht="36.75" customHeight="1" x14ac:dyDescent="0.25">
      <c r="BH8655" s="60"/>
    </row>
    <row r="8656" spans="60:60" ht="36.75" customHeight="1" x14ac:dyDescent="0.25">
      <c r="BH8656" s="60"/>
    </row>
    <row r="8657" spans="60:60" ht="36.75" customHeight="1" x14ac:dyDescent="0.25">
      <c r="BH8657" s="60"/>
    </row>
    <row r="8658" spans="60:60" ht="36.75" customHeight="1" x14ac:dyDescent="0.25">
      <c r="BH8658" s="60"/>
    </row>
    <row r="8659" spans="60:60" ht="36.75" customHeight="1" x14ac:dyDescent="0.25">
      <c r="BH8659" s="60"/>
    </row>
    <row r="8660" spans="60:60" ht="36.75" customHeight="1" x14ac:dyDescent="0.25">
      <c r="BH8660" s="60"/>
    </row>
    <row r="8661" spans="60:60" ht="36.75" customHeight="1" x14ac:dyDescent="0.25">
      <c r="BH8661" s="60"/>
    </row>
    <row r="8662" spans="60:60" ht="36.75" customHeight="1" x14ac:dyDescent="0.25">
      <c r="BH8662" s="60"/>
    </row>
    <row r="8663" spans="60:60" ht="36.75" customHeight="1" x14ac:dyDescent="0.25">
      <c r="BH8663" s="60"/>
    </row>
    <row r="8664" spans="60:60" ht="36.75" customHeight="1" x14ac:dyDescent="0.25">
      <c r="BH8664" s="60"/>
    </row>
    <row r="8665" spans="60:60" ht="36.75" customHeight="1" x14ac:dyDescent="0.25">
      <c r="BH8665" s="60"/>
    </row>
    <row r="8666" spans="60:60" ht="36.75" customHeight="1" x14ac:dyDescent="0.25">
      <c r="BH8666" s="60"/>
    </row>
    <row r="8667" spans="60:60" ht="36.75" customHeight="1" x14ac:dyDescent="0.25">
      <c r="BH8667" s="60"/>
    </row>
    <row r="8668" spans="60:60" ht="36.75" customHeight="1" x14ac:dyDescent="0.25">
      <c r="BH8668" s="60"/>
    </row>
    <row r="8669" spans="60:60" ht="36.75" customHeight="1" x14ac:dyDescent="0.25">
      <c r="BH8669" s="60"/>
    </row>
    <row r="8670" spans="60:60" ht="36.75" customHeight="1" x14ac:dyDescent="0.25">
      <c r="BH8670" s="60"/>
    </row>
    <row r="8671" spans="60:60" ht="36.75" customHeight="1" x14ac:dyDescent="0.25">
      <c r="BH8671" s="60"/>
    </row>
    <row r="8672" spans="60:60" ht="36.75" customHeight="1" x14ac:dyDescent="0.25">
      <c r="BH8672" s="60"/>
    </row>
    <row r="8673" spans="60:60" ht="36.75" customHeight="1" x14ac:dyDescent="0.25">
      <c r="BH8673" s="60"/>
    </row>
    <row r="8674" spans="60:60" ht="36.75" customHeight="1" x14ac:dyDescent="0.25">
      <c r="BH8674" s="60"/>
    </row>
    <row r="8675" spans="60:60" ht="36.75" customHeight="1" x14ac:dyDescent="0.25">
      <c r="BH8675" s="60"/>
    </row>
    <row r="8676" spans="60:60" ht="36.75" customHeight="1" x14ac:dyDescent="0.25">
      <c r="BH8676" s="60"/>
    </row>
    <row r="8677" spans="60:60" ht="36.75" customHeight="1" x14ac:dyDescent="0.25">
      <c r="BH8677" s="60"/>
    </row>
    <row r="8678" spans="60:60" ht="36.75" customHeight="1" x14ac:dyDescent="0.25">
      <c r="BH8678" s="60"/>
    </row>
    <row r="8679" spans="60:60" ht="36.75" customHeight="1" x14ac:dyDescent="0.25">
      <c r="BH8679" s="60"/>
    </row>
    <row r="8680" spans="60:60" ht="36.75" customHeight="1" x14ac:dyDescent="0.25">
      <c r="BH8680" s="60"/>
    </row>
    <row r="8681" spans="60:60" ht="36.75" customHeight="1" x14ac:dyDescent="0.25">
      <c r="BH8681" s="60"/>
    </row>
    <row r="8682" spans="60:60" ht="36.75" customHeight="1" x14ac:dyDescent="0.25">
      <c r="BH8682" s="60"/>
    </row>
    <row r="8683" spans="60:60" ht="36.75" customHeight="1" x14ac:dyDescent="0.25">
      <c r="BH8683" s="60"/>
    </row>
    <row r="8684" spans="60:60" ht="36.75" customHeight="1" x14ac:dyDescent="0.25">
      <c r="BH8684" s="60"/>
    </row>
    <row r="8685" spans="60:60" ht="36.75" customHeight="1" x14ac:dyDescent="0.25">
      <c r="BH8685" s="60"/>
    </row>
    <row r="8686" spans="60:60" ht="36.75" customHeight="1" x14ac:dyDescent="0.25">
      <c r="BH8686" s="60"/>
    </row>
    <row r="8687" spans="60:60" ht="36.75" customHeight="1" x14ac:dyDescent="0.25">
      <c r="BH8687" s="60"/>
    </row>
    <row r="8688" spans="60:60" ht="36.75" customHeight="1" x14ac:dyDescent="0.25">
      <c r="BH8688" s="60"/>
    </row>
    <row r="8689" spans="60:60" ht="36.75" customHeight="1" x14ac:dyDescent="0.25">
      <c r="BH8689" s="60"/>
    </row>
    <row r="8690" spans="60:60" ht="36.75" customHeight="1" x14ac:dyDescent="0.25">
      <c r="BH8690" s="60"/>
    </row>
    <row r="8691" spans="60:60" ht="36.75" customHeight="1" x14ac:dyDescent="0.25">
      <c r="BH8691" s="60"/>
    </row>
    <row r="8692" spans="60:60" ht="36.75" customHeight="1" x14ac:dyDescent="0.25">
      <c r="BH8692" s="60"/>
    </row>
    <row r="8693" spans="60:60" ht="36.75" customHeight="1" x14ac:dyDescent="0.25">
      <c r="BH8693" s="60"/>
    </row>
    <row r="8694" spans="60:60" ht="36.75" customHeight="1" x14ac:dyDescent="0.25">
      <c r="BH8694" s="60"/>
    </row>
    <row r="8695" spans="60:60" ht="36.75" customHeight="1" x14ac:dyDescent="0.25">
      <c r="BH8695" s="60"/>
    </row>
    <row r="8696" spans="60:60" ht="36.75" customHeight="1" x14ac:dyDescent="0.25">
      <c r="BH8696" s="60"/>
    </row>
    <row r="8697" spans="60:60" ht="36.75" customHeight="1" x14ac:dyDescent="0.25">
      <c r="BH8697" s="60"/>
    </row>
    <row r="8698" spans="60:60" ht="36.75" customHeight="1" x14ac:dyDescent="0.25">
      <c r="BH8698" s="60"/>
    </row>
    <row r="8699" spans="60:60" ht="36.75" customHeight="1" x14ac:dyDescent="0.25">
      <c r="BH8699" s="60"/>
    </row>
    <row r="8700" spans="60:60" ht="36.75" customHeight="1" x14ac:dyDescent="0.25">
      <c r="BH8700" s="60"/>
    </row>
    <row r="8701" spans="60:60" ht="36.75" customHeight="1" x14ac:dyDescent="0.25">
      <c r="BH8701" s="60"/>
    </row>
    <row r="8702" spans="60:60" ht="36.75" customHeight="1" x14ac:dyDescent="0.25">
      <c r="BH8702" s="60"/>
    </row>
    <row r="8703" spans="60:60" ht="36.75" customHeight="1" x14ac:dyDescent="0.25">
      <c r="BH8703" s="60"/>
    </row>
    <row r="8704" spans="60:60" ht="36.75" customHeight="1" x14ac:dyDescent="0.25">
      <c r="BH8704" s="60"/>
    </row>
    <row r="8705" spans="60:60" ht="36.75" customHeight="1" x14ac:dyDescent="0.25">
      <c r="BH8705" s="60"/>
    </row>
    <row r="8706" spans="60:60" ht="36.75" customHeight="1" x14ac:dyDescent="0.25">
      <c r="BH8706" s="60"/>
    </row>
    <row r="8707" spans="60:60" ht="36.75" customHeight="1" x14ac:dyDescent="0.25">
      <c r="BH8707" s="60"/>
    </row>
    <row r="8708" spans="60:60" ht="36.75" customHeight="1" x14ac:dyDescent="0.25">
      <c r="BH8708" s="60"/>
    </row>
    <row r="8709" spans="60:60" ht="36.75" customHeight="1" x14ac:dyDescent="0.25">
      <c r="BH8709" s="60"/>
    </row>
    <row r="8710" spans="60:60" ht="36.75" customHeight="1" x14ac:dyDescent="0.25">
      <c r="BH8710" s="60"/>
    </row>
    <row r="8711" spans="60:60" ht="36.75" customHeight="1" x14ac:dyDescent="0.25">
      <c r="BH8711" s="60"/>
    </row>
    <row r="8712" spans="60:60" ht="36.75" customHeight="1" x14ac:dyDescent="0.25">
      <c r="BH8712" s="60"/>
    </row>
    <row r="8713" spans="60:60" ht="36.75" customHeight="1" x14ac:dyDescent="0.25">
      <c r="BH8713" s="60"/>
    </row>
    <row r="8714" spans="60:60" ht="36.75" customHeight="1" x14ac:dyDescent="0.25">
      <c r="BH8714" s="60"/>
    </row>
    <row r="8715" spans="60:60" ht="36.75" customHeight="1" x14ac:dyDescent="0.25">
      <c r="BH8715" s="60"/>
    </row>
    <row r="8716" spans="60:60" ht="36.75" customHeight="1" x14ac:dyDescent="0.25">
      <c r="BH8716" s="60"/>
    </row>
    <row r="8717" spans="60:60" ht="36.75" customHeight="1" x14ac:dyDescent="0.25">
      <c r="BH8717" s="60"/>
    </row>
    <row r="8718" spans="60:60" ht="36.75" customHeight="1" x14ac:dyDescent="0.25">
      <c r="BH8718" s="60"/>
    </row>
    <row r="8719" spans="60:60" ht="36.75" customHeight="1" x14ac:dyDescent="0.25">
      <c r="BH8719" s="60"/>
    </row>
    <row r="8720" spans="60:60" ht="36.75" customHeight="1" x14ac:dyDescent="0.25">
      <c r="BH8720" s="60"/>
    </row>
    <row r="8721" spans="60:60" ht="36.75" customHeight="1" x14ac:dyDescent="0.25">
      <c r="BH8721" s="60"/>
    </row>
    <row r="8722" spans="60:60" ht="36.75" customHeight="1" x14ac:dyDescent="0.25">
      <c r="BH8722" s="60"/>
    </row>
    <row r="8723" spans="60:60" ht="36.75" customHeight="1" x14ac:dyDescent="0.25">
      <c r="BH8723" s="60"/>
    </row>
    <row r="8724" spans="60:60" ht="36.75" customHeight="1" x14ac:dyDescent="0.25">
      <c r="BH8724" s="60"/>
    </row>
    <row r="8725" spans="60:60" ht="36.75" customHeight="1" x14ac:dyDescent="0.25">
      <c r="BH8725" s="60"/>
    </row>
    <row r="8726" spans="60:60" ht="36.75" customHeight="1" x14ac:dyDescent="0.25">
      <c r="BH8726" s="60"/>
    </row>
    <row r="8727" spans="60:60" ht="36.75" customHeight="1" x14ac:dyDescent="0.25">
      <c r="BH8727" s="60"/>
    </row>
    <row r="8728" spans="60:60" ht="36.75" customHeight="1" x14ac:dyDescent="0.25">
      <c r="BH8728" s="60"/>
    </row>
    <row r="8729" spans="60:60" ht="36.75" customHeight="1" x14ac:dyDescent="0.25">
      <c r="BH8729" s="60"/>
    </row>
    <row r="8730" spans="60:60" ht="36.75" customHeight="1" x14ac:dyDescent="0.25">
      <c r="BH8730" s="60"/>
    </row>
    <row r="8731" spans="60:60" ht="36.75" customHeight="1" x14ac:dyDescent="0.25">
      <c r="BH8731" s="60"/>
    </row>
    <row r="8732" spans="60:60" ht="36.75" customHeight="1" x14ac:dyDescent="0.25">
      <c r="BH8732" s="60"/>
    </row>
    <row r="8733" spans="60:60" ht="36.75" customHeight="1" x14ac:dyDescent="0.25">
      <c r="BH8733" s="60"/>
    </row>
    <row r="8734" spans="60:60" ht="36.75" customHeight="1" x14ac:dyDescent="0.25">
      <c r="BH8734" s="60"/>
    </row>
    <row r="8735" spans="60:60" ht="36.75" customHeight="1" x14ac:dyDescent="0.25">
      <c r="BH8735" s="60"/>
    </row>
    <row r="8736" spans="60:60" ht="36.75" customHeight="1" x14ac:dyDescent="0.25">
      <c r="BH8736" s="60"/>
    </row>
    <row r="8737" spans="60:60" ht="36.75" customHeight="1" x14ac:dyDescent="0.25">
      <c r="BH8737" s="60"/>
    </row>
    <row r="8738" spans="60:60" ht="36.75" customHeight="1" x14ac:dyDescent="0.25">
      <c r="BH8738" s="60"/>
    </row>
    <row r="8739" spans="60:60" ht="36.75" customHeight="1" x14ac:dyDescent="0.25">
      <c r="BH8739" s="60"/>
    </row>
    <row r="8740" spans="60:60" ht="36.75" customHeight="1" x14ac:dyDescent="0.25">
      <c r="BH8740" s="60"/>
    </row>
    <row r="8741" spans="60:60" ht="36.75" customHeight="1" x14ac:dyDescent="0.25">
      <c r="BH8741" s="60"/>
    </row>
    <row r="8742" spans="60:60" ht="36.75" customHeight="1" x14ac:dyDescent="0.25">
      <c r="BH8742" s="60"/>
    </row>
    <row r="8743" spans="60:60" ht="36.75" customHeight="1" x14ac:dyDescent="0.25">
      <c r="BH8743" s="60"/>
    </row>
    <row r="8744" spans="60:60" ht="36.75" customHeight="1" x14ac:dyDescent="0.25">
      <c r="BH8744" s="60"/>
    </row>
    <row r="8745" spans="60:60" ht="36.75" customHeight="1" x14ac:dyDescent="0.25">
      <c r="BH8745" s="60"/>
    </row>
    <row r="8746" spans="60:60" ht="36.75" customHeight="1" x14ac:dyDescent="0.25">
      <c r="BH8746" s="60"/>
    </row>
    <row r="8747" spans="60:60" ht="36.75" customHeight="1" x14ac:dyDescent="0.25">
      <c r="BH8747" s="60"/>
    </row>
    <row r="8748" spans="60:60" ht="36.75" customHeight="1" x14ac:dyDescent="0.25">
      <c r="BH8748" s="60"/>
    </row>
    <row r="8749" spans="60:60" ht="36.75" customHeight="1" x14ac:dyDescent="0.25">
      <c r="BH8749" s="60"/>
    </row>
    <row r="8750" spans="60:60" ht="36.75" customHeight="1" x14ac:dyDescent="0.25">
      <c r="BH8750" s="60"/>
    </row>
    <row r="8751" spans="60:60" ht="36.75" customHeight="1" x14ac:dyDescent="0.25">
      <c r="BH8751" s="60"/>
    </row>
    <row r="8752" spans="60:60" ht="36.75" customHeight="1" x14ac:dyDescent="0.25">
      <c r="BH8752" s="60"/>
    </row>
    <row r="8753" spans="60:60" ht="36.75" customHeight="1" x14ac:dyDescent="0.25">
      <c r="BH8753" s="60"/>
    </row>
    <row r="8754" spans="60:60" ht="36.75" customHeight="1" x14ac:dyDescent="0.25">
      <c r="BH8754" s="60"/>
    </row>
    <row r="8755" spans="60:60" ht="36.75" customHeight="1" x14ac:dyDescent="0.25">
      <c r="BH8755" s="60"/>
    </row>
    <row r="8756" spans="60:60" ht="36.75" customHeight="1" x14ac:dyDescent="0.25">
      <c r="BH8756" s="60"/>
    </row>
    <row r="8757" spans="60:60" ht="36.75" customHeight="1" x14ac:dyDescent="0.25">
      <c r="BH8757" s="60"/>
    </row>
    <row r="8758" spans="60:60" ht="36.75" customHeight="1" x14ac:dyDescent="0.25">
      <c r="BH8758" s="60"/>
    </row>
    <row r="8759" spans="60:60" ht="36.75" customHeight="1" x14ac:dyDescent="0.25">
      <c r="BH8759" s="60"/>
    </row>
    <row r="8760" spans="60:60" ht="36.75" customHeight="1" x14ac:dyDescent="0.25">
      <c r="BH8760" s="60"/>
    </row>
    <row r="8761" spans="60:60" ht="36.75" customHeight="1" x14ac:dyDescent="0.25">
      <c r="BH8761" s="60"/>
    </row>
    <row r="8762" spans="60:60" ht="36.75" customHeight="1" x14ac:dyDescent="0.25">
      <c r="BH8762" s="60"/>
    </row>
    <row r="8763" spans="60:60" ht="36.75" customHeight="1" x14ac:dyDescent="0.25">
      <c r="BH8763" s="60"/>
    </row>
    <row r="8764" spans="60:60" ht="36.75" customHeight="1" x14ac:dyDescent="0.25">
      <c r="BH8764" s="60"/>
    </row>
    <row r="8765" spans="60:60" ht="36.75" customHeight="1" x14ac:dyDescent="0.25">
      <c r="BH8765" s="60"/>
    </row>
    <row r="8766" spans="60:60" ht="36.75" customHeight="1" x14ac:dyDescent="0.25">
      <c r="BH8766" s="60"/>
    </row>
    <row r="8767" spans="60:60" ht="36.75" customHeight="1" x14ac:dyDescent="0.25">
      <c r="BH8767" s="60"/>
    </row>
    <row r="8768" spans="60:60" ht="36.75" customHeight="1" x14ac:dyDescent="0.25">
      <c r="BH8768" s="60"/>
    </row>
    <row r="8769" spans="60:60" ht="36.75" customHeight="1" x14ac:dyDescent="0.25">
      <c r="BH8769" s="60"/>
    </row>
    <row r="8770" spans="60:60" ht="36.75" customHeight="1" x14ac:dyDescent="0.25">
      <c r="BH8770" s="60"/>
    </row>
    <row r="8771" spans="60:60" ht="36.75" customHeight="1" x14ac:dyDescent="0.25">
      <c r="BH8771" s="60"/>
    </row>
    <row r="8772" spans="60:60" ht="36.75" customHeight="1" x14ac:dyDescent="0.25">
      <c r="BH8772" s="60"/>
    </row>
    <row r="8773" spans="60:60" ht="36.75" customHeight="1" x14ac:dyDescent="0.25">
      <c r="BH8773" s="60"/>
    </row>
    <row r="8774" spans="60:60" ht="36.75" customHeight="1" x14ac:dyDescent="0.25">
      <c r="BH8774" s="60"/>
    </row>
    <row r="8775" spans="60:60" ht="36.75" customHeight="1" x14ac:dyDescent="0.25">
      <c r="BH8775" s="60"/>
    </row>
    <row r="8776" spans="60:60" ht="36.75" customHeight="1" x14ac:dyDescent="0.25">
      <c r="BH8776" s="60"/>
    </row>
    <row r="8777" spans="60:60" ht="36.75" customHeight="1" x14ac:dyDescent="0.25">
      <c r="BH8777" s="60"/>
    </row>
    <row r="8778" spans="60:60" ht="36.75" customHeight="1" x14ac:dyDescent="0.25">
      <c r="BH8778" s="60"/>
    </row>
    <row r="8779" spans="60:60" ht="36.75" customHeight="1" x14ac:dyDescent="0.25">
      <c r="BH8779" s="60"/>
    </row>
    <row r="8780" spans="60:60" ht="36.75" customHeight="1" x14ac:dyDescent="0.25">
      <c r="BH8780" s="60"/>
    </row>
    <row r="8781" spans="60:60" ht="36.75" customHeight="1" x14ac:dyDescent="0.25">
      <c r="BH8781" s="60"/>
    </row>
    <row r="8782" spans="60:60" ht="36.75" customHeight="1" x14ac:dyDescent="0.25">
      <c r="BH8782" s="60"/>
    </row>
    <row r="8783" spans="60:60" ht="36.75" customHeight="1" x14ac:dyDescent="0.25">
      <c r="BH8783" s="60"/>
    </row>
    <row r="8784" spans="60:60" ht="36.75" customHeight="1" x14ac:dyDescent="0.25">
      <c r="BH8784" s="60"/>
    </row>
    <row r="8785" spans="60:60" ht="36.75" customHeight="1" x14ac:dyDescent="0.25">
      <c r="BH8785" s="60"/>
    </row>
    <row r="8786" spans="60:60" ht="36.75" customHeight="1" x14ac:dyDescent="0.25">
      <c r="BH8786" s="60"/>
    </row>
    <row r="8787" spans="60:60" ht="36.75" customHeight="1" x14ac:dyDescent="0.25">
      <c r="BH8787" s="60"/>
    </row>
    <row r="8788" spans="60:60" ht="36.75" customHeight="1" x14ac:dyDescent="0.25">
      <c r="BH8788" s="60"/>
    </row>
    <row r="8789" spans="60:60" ht="36.75" customHeight="1" x14ac:dyDescent="0.25">
      <c r="BH8789" s="60"/>
    </row>
    <row r="8790" spans="60:60" ht="36.75" customHeight="1" x14ac:dyDescent="0.25">
      <c r="BH8790" s="60"/>
    </row>
    <row r="8791" spans="60:60" ht="36.75" customHeight="1" x14ac:dyDescent="0.25">
      <c r="BH8791" s="60"/>
    </row>
    <row r="8792" spans="60:60" ht="36.75" customHeight="1" x14ac:dyDescent="0.25">
      <c r="BH8792" s="60"/>
    </row>
    <row r="8793" spans="60:60" ht="36.75" customHeight="1" x14ac:dyDescent="0.25">
      <c r="BH8793" s="60"/>
    </row>
    <row r="8794" spans="60:60" ht="36.75" customHeight="1" x14ac:dyDescent="0.25">
      <c r="BH8794" s="60"/>
    </row>
    <row r="8795" spans="60:60" ht="36.75" customHeight="1" x14ac:dyDescent="0.25">
      <c r="BH8795" s="60"/>
    </row>
    <row r="8796" spans="60:60" ht="36.75" customHeight="1" x14ac:dyDescent="0.25">
      <c r="BH8796" s="60"/>
    </row>
    <row r="8797" spans="60:60" ht="36.75" customHeight="1" x14ac:dyDescent="0.25">
      <c r="BH8797" s="60"/>
    </row>
    <row r="8798" spans="60:60" ht="36.75" customHeight="1" x14ac:dyDescent="0.25">
      <c r="BH8798" s="60"/>
    </row>
    <row r="8799" spans="60:60" ht="36.75" customHeight="1" x14ac:dyDescent="0.25">
      <c r="BH8799" s="60"/>
    </row>
    <row r="8800" spans="60:60" ht="36.75" customHeight="1" x14ac:dyDescent="0.25">
      <c r="BH8800" s="60"/>
    </row>
    <row r="8801" spans="60:60" ht="36.75" customHeight="1" x14ac:dyDescent="0.25">
      <c r="BH8801" s="60"/>
    </row>
    <row r="8802" spans="60:60" ht="36.75" customHeight="1" x14ac:dyDescent="0.25">
      <c r="BH8802" s="60"/>
    </row>
    <row r="8803" spans="60:60" ht="36.75" customHeight="1" x14ac:dyDescent="0.25">
      <c r="BH8803" s="60"/>
    </row>
    <row r="8804" spans="60:60" ht="36.75" customHeight="1" x14ac:dyDescent="0.25">
      <c r="BH8804" s="60"/>
    </row>
    <row r="8805" spans="60:60" ht="36.75" customHeight="1" x14ac:dyDescent="0.25">
      <c r="BH8805" s="60"/>
    </row>
    <row r="8806" spans="60:60" ht="36.75" customHeight="1" x14ac:dyDescent="0.25">
      <c r="BH8806" s="60"/>
    </row>
    <row r="8807" spans="60:60" ht="36.75" customHeight="1" x14ac:dyDescent="0.25">
      <c r="BH8807" s="60"/>
    </row>
    <row r="8808" spans="60:60" ht="36.75" customHeight="1" x14ac:dyDescent="0.25">
      <c r="BH8808" s="60"/>
    </row>
    <row r="8809" spans="60:60" ht="36.75" customHeight="1" x14ac:dyDescent="0.25">
      <c r="BH8809" s="60"/>
    </row>
    <row r="8810" spans="60:60" ht="36.75" customHeight="1" x14ac:dyDescent="0.25">
      <c r="BH8810" s="60"/>
    </row>
    <row r="8811" spans="60:60" ht="36.75" customHeight="1" x14ac:dyDescent="0.25">
      <c r="BH8811" s="60"/>
    </row>
    <row r="8812" spans="60:60" ht="36.75" customHeight="1" x14ac:dyDescent="0.25">
      <c r="BH8812" s="60"/>
    </row>
    <row r="8813" spans="60:60" ht="36.75" customHeight="1" x14ac:dyDescent="0.25">
      <c r="BH8813" s="60"/>
    </row>
    <row r="8814" spans="60:60" ht="36.75" customHeight="1" x14ac:dyDescent="0.25">
      <c r="BH8814" s="60"/>
    </row>
    <row r="8815" spans="60:60" ht="36.75" customHeight="1" x14ac:dyDescent="0.25">
      <c r="BH8815" s="60"/>
    </row>
    <row r="8816" spans="60:60" ht="36.75" customHeight="1" x14ac:dyDescent="0.25">
      <c r="BH8816" s="60"/>
    </row>
    <row r="8817" spans="60:60" ht="36.75" customHeight="1" x14ac:dyDescent="0.25">
      <c r="BH8817" s="60"/>
    </row>
    <row r="8818" spans="60:60" ht="36.75" customHeight="1" x14ac:dyDescent="0.25">
      <c r="BH8818" s="60"/>
    </row>
    <row r="8819" spans="60:60" ht="36.75" customHeight="1" x14ac:dyDescent="0.25">
      <c r="BH8819" s="60"/>
    </row>
    <row r="8820" spans="60:60" ht="36.75" customHeight="1" x14ac:dyDescent="0.25">
      <c r="BH8820" s="60"/>
    </row>
    <row r="8821" spans="60:60" ht="36.75" customHeight="1" x14ac:dyDescent="0.25">
      <c r="BH8821" s="60"/>
    </row>
    <row r="8822" spans="60:60" ht="36.75" customHeight="1" x14ac:dyDescent="0.25">
      <c r="BH8822" s="60"/>
    </row>
    <row r="8823" spans="60:60" ht="36.75" customHeight="1" x14ac:dyDescent="0.25">
      <c r="BH8823" s="60"/>
    </row>
    <row r="8824" spans="60:60" ht="36.75" customHeight="1" x14ac:dyDescent="0.25">
      <c r="BH8824" s="60"/>
    </row>
    <row r="8825" spans="60:60" ht="36.75" customHeight="1" x14ac:dyDescent="0.25">
      <c r="BH8825" s="60"/>
    </row>
    <row r="8826" spans="60:60" ht="36.75" customHeight="1" x14ac:dyDescent="0.25">
      <c r="BH8826" s="60"/>
    </row>
    <row r="8827" spans="60:60" ht="36.75" customHeight="1" x14ac:dyDescent="0.25">
      <c r="BH8827" s="60"/>
    </row>
    <row r="8828" spans="60:60" ht="36.75" customHeight="1" x14ac:dyDescent="0.25">
      <c r="BH8828" s="60"/>
    </row>
    <row r="8829" spans="60:60" ht="36.75" customHeight="1" x14ac:dyDescent="0.25">
      <c r="BH8829" s="60"/>
    </row>
    <row r="8830" spans="60:60" ht="36.75" customHeight="1" x14ac:dyDescent="0.25">
      <c r="BH8830" s="60"/>
    </row>
    <row r="8831" spans="60:60" ht="36.75" customHeight="1" x14ac:dyDescent="0.25">
      <c r="BH8831" s="60"/>
    </row>
    <row r="8832" spans="60:60" ht="36.75" customHeight="1" x14ac:dyDescent="0.25">
      <c r="BH8832" s="60"/>
    </row>
    <row r="8833" spans="60:60" ht="36.75" customHeight="1" x14ac:dyDescent="0.25">
      <c r="BH8833" s="60"/>
    </row>
    <row r="8834" spans="60:60" ht="36.75" customHeight="1" x14ac:dyDescent="0.25">
      <c r="BH8834" s="60"/>
    </row>
    <row r="8835" spans="60:60" ht="36.75" customHeight="1" x14ac:dyDescent="0.25">
      <c r="BH8835" s="60"/>
    </row>
    <row r="8836" spans="60:60" ht="36.75" customHeight="1" x14ac:dyDescent="0.25">
      <c r="BH8836" s="60"/>
    </row>
    <row r="8837" spans="60:60" ht="36.75" customHeight="1" x14ac:dyDescent="0.25">
      <c r="BH8837" s="60"/>
    </row>
    <row r="8838" spans="60:60" ht="36.75" customHeight="1" x14ac:dyDescent="0.25">
      <c r="BH8838" s="60"/>
    </row>
    <row r="8839" spans="60:60" ht="36.75" customHeight="1" x14ac:dyDescent="0.25">
      <c r="BH8839" s="60"/>
    </row>
    <row r="8840" spans="60:60" ht="36.75" customHeight="1" x14ac:dyDescent="0.25">
      <c r="BH8840" s="60"/>
    </row>
    <row r="8841" spans="60:60" ht="36.75" customHeight="1" x14ac:dyDescent="0.25">
      <c r="BH8841" s="60"/>
    </row>
    <row r="8842" spans="60:60" ht="36.75" customHeight="1" x14ac:dyDescent="0.25">
      <c r="BH8842" s="60"/>
    </row>
    <row r="8843" spans="60:60" ht="36.75" customHeight="1" x14ac:dyDescent="0.25">
      <c r="BH8843" s="60"/>
    </row>
    <row r="8844" spans="60:60" ht="36.75" customHeight="1" x14ac:dyDescent="0.25">
      <c r="BH8844" s="60"/>
    </row>
    <row r="8845" spans="60:60" ht="36.75" customHeight="1" x14ac:dyDescent="0.25">
      <c r="BH8845" s="60"/>
    </row>
    <row r="8846" spans="60:60" ht="36.75" customHeight="1" x14ac:dyDescent="0.25">
      <c r="BH8846" s="60"/>
    </row>
    <row r="8847" spans="60:60" ht="36.75" customHeight="1" x14ac:dyDescent="0.25">
      <c r="BH8847" s="60"/>
    </row>
    <row r="8848" spans="60:60" ht="36.75" customHeight="1" x14ac:dyDescent="0.25">
      <c r="BH8848" s="60"/>
    </row>
    <row r="8849" spans="60:60" ht="36.75" customHeight="1" x14ac:dyDescent="0.25">
      <c r="BH8849" s="60"/>
    </row>
    <row r="8850" spans="60:60" ht="36.75" customHeight="1" x14ac:dyDescent="0.25">
      <c r="BH8850" s="60"/>
    </row>
    <row r="8851" spans="60:60" ht="36.75" customHeight="1" x14ac:dyDescent="0.25">
      <c r="BH8851" s="60"/>
    </row>
    <row r="8852" spans="60:60" ht="36.75" customHeight="1" x14ac:dyDescent="0.25">
      <c r="BH8852" s="60"/>
    </row>
    <row r="8853" spans="60:60" ht="36.75" customHeight="1" x14ac:dyDescent="0.25">
      <c r="BH8853" s="60"/>
    </row>
    <row r="8854" spans="60:60" ht="36.75" customHeight="1" x14ac:dyDescent="0.25">
      <c r="BH8854" s="60"/>
    </row>
    <row r="8855" spans="60:60" ht="36.75" customHeight="1" x14ac:dyDescent="0.25">
      <c r="BH8855" s="60"/>
    </row>
    <row r="8856" spans="60:60" ht="36.75" customHeight="1" x14ac:dyDescent="0.25">
      <c r="BH8856" s="60"/>
    </row>
    <row r="8857" spans="60:60" ht="36.75" customHeight="1" x14ac:dyDescent="0.25">
      <c r="BH8857" s="60"/>
    </row>
    <row r="8858" spans="60:60" ht="36.75" customHeight="1" x14ac:dyDescent="0.25">
      <c r="BH8858" s="60"/>
    </row>
    <row r="8859" spans="60:60" ht="36.75" customHeight="1" x14ac:dyDescent="0.25">
      <c r="BH8859" s="60"/>
    </row>
    <row r="8860" spans="60:60" ht="36.75" customHeight="1" x14ac:dyDescent="0.25">
      <c r="BH8860" s="60"/>
    </row>
    <row r="8861" spans="60:60" ht="36.75" customHeight="1" x14ac:dyDescent="0.25">
      <c r="BH8861" s="60"/>
    </row>
    <row r="8862" spans="60:60" ht="36.75" customHeight="1" x14ac:dyDescent="0.25">
      <c r="BH8862" s="60"/>
    </row>
    <row r="8863" spans="60:60" ht="36.75" customHeight="1" x14ac:dyDescent="0.25">
      <c r="BH8863" s="60"/>
    </row>
    <row r="8864" spans="60:60" ht="36.75" customHeight="1" x14ac:dyDescent="0.25">
      <c r="BH8864" s="60"/>
    </row>
    <row r="8865" spans="60:60" ht="36.75" customHeight="1" x14ac:dyDescent="0.25">
      <c r="BH8865" s="60"/>
    </row>
    <row r="8866" spans="60:60" ht="36.75" customHeight="1" x14ac:dyDescent="0.25">
      <c r="BH8866" s="60"/>
    </row>
    <row r="8867" spans="60:60" ht="36.75" customHeight="1" x14ac:dyDescent="0.25">
      <c r="BH8867" s="60"/>
    </row>
    <row r="8868" spans="60:60" ht="36.75" customHeight="1" x14ac:dyDescent="0.25">
      <c r="BH8868" s="60"/>
    </row>
    <row r="8869" spans="60:60" ht="36.75" customHeight="1" x14ac:dyDescent="0.25">
      <c r="BH8869" s="60"/>
    </row>
    <row r="8870" spans="60:60" ht="36.75" customHeight="1" x14ac:dyDescent="0.25">
      <c r="BH8870" s="60"/>
    </row>
    <row r="8871" spans="60:60" ht="36.75" customHeight="1" x14ac:dyDescent="0.25">
      <c r="BH8871" s="60"/>
    </row>
    <row r="8872" spans="60:60" ht="36.75" customHeight="1" x14ac:dyDescent="0.25">
      <c r="BH8872" s="60"/>
    </row>
    <row r="8873" spans="60:60" ht="36.75" customHeight="1" x14ac:dyDescent="0.25">
      <c r="BH8873" s="60"/>
    </row>
    <row r="8874" spans="60:60" ht="36.75" customHeight="1" x14ac:dyDescent="0.25">
      <c r="BH8874" s="60"/>
    </row>
    <row r="8875" spans="60:60" ht="36.75" customHeight="1" x14ac:dyDescent="0.25">
      <c r="BH8875" s="60"/>
    </row>
    <row r="8876" spans="60:60" ht="36.75" customHeight="1" x14ac:dyDescent="0.25">
      <c r="BH8876" s="60"/>
    </row>
    <row r="8877" spans="60:60" ht="36.75" customHeight="1" x14ac:dyDescent="0.25">
      <c r="BH8877" s="60"/>
    </row>
    <row r="8878" spans="60:60" ht="36.75" customHeight="1" x14ac:dyDescent="0.25">
      <c r="BH8878" s="60"/>
    </row>
    <row r="8879" spans="60:60" ht="36.75" customHeight="1" x14ac:dyDescent="0.25">
      <c r="BH8879" s="60"/>
    </row>
    <row r="8880" spans="60:60" ht="36.75" customHeight="1" x14ac:dyDescent="0.25">
      <c r="BH8880" s="60"/>
    </row>
    <row r="8881" spans="60:60" ht="36.75" customHeight="1" x14ac:dyDescent="0.25">
      <c r="BH8881" s="60"/>
    </row>
    <row r="8882" spans="60:60" ht="36.75" customHeight="1" x14ac:dyDescent="0.25">
      <c r="BH8882" s="60"/>
    </row>
    <row r="8883" spans="60:60" ht="36.75" customHeight="1" x14ac:dyDescent="0.25">
      <c r="BH8883" s="60"/>
    </row>
    <row r="8884" spans="60:60" ht="36.75" customHeight="1" x14ac:dyDescent="0.25">
      <c r="BH8884" s="60"/>
    </row>
    <row r="8885" spans="60:60" ht="36.75" customHeight="1" x14ac:dyDescent="0.25">
      <c r="BH8885" s="60"/>
    </row>
    <row r="8886" spans="60:60" ht="36.75" customHeight="1" x14ac:dyDescent="0.25">
      <c r="BH8886" s="60"/>
    </row>
    <row r="8887" spans="60:60" ht="36.75" customHeight="1" x14ac:dyDescent="0.25">
      <c r="BH8887" s="60"/>
    </row>
    <row r="8888" spans="60:60" ht="36.75" customHeight="1" x14ac:dyDescent="0.25">
      <c r="BH8888" s="60"/>
    </row>
    <row r="8889" spans="60:60" ht="36.75" customHeight="1" x14ac:dyDescent="0.25">
      <c r="BH8889" s="60"/>
    </row>
    <row r="8890" spans="60:60" ht="36.75" customHeight="1" x14ac:dyDescent="0.25">
      <c r="BH8890" s="60"/>
    </row>
    <row r="8891" spans="60:60" ht="36.75" customHeight="1" x14ac:dyDescent="0.25">
      <c r="BH8891" s="60"/>
    </row>
    <row r="8892" spans="60:60" ht="36.75" customHeight="1" x14ac:dyDescent="0.25">
      <c r="BH8892" s="60"/>
    </row>
    <row r="8893" spans="60:60" ht="36.75" customHeight="1" x14ac:dyDescent="0.25">
      <c r="BH8893" s="60"/>
    </row>
    <row r="8894" spans="60:60" ht="36.75" customHeight="1" x14ac:dyDescent="0.25">
      <c r="BH8894" s="60"/>
    </row>
    <row r="8895" spans="60:60" ht="36.75" customHeight="1" x14ac:dyDescent="0.25">
      <c r="BH8895" s="60"/>
    </row>
    <row r="8896" spans="60:60" ht="36.75" customHeight="1" x14ac:dyDescent="0.25">
      <c r="BH8896" s="60"/>
    </row>
    <row r="8897" spans="60:60" ht="36.75" customHeight="1" x14ac:dyDescent="0.25">
      <c r="BH8897" s="60"/>
    </row>
    <row r="8898" spans="60:60" ht="36.75" customHeight="1" x14ac:dyDescent="0.25">
      <c r="BH8898" s="60"/>
    </row>
    <row r="8899" spans="60:60" ht="36.75" customHeight="1" x14ac:dyDescent="0.25">
      <c r="BH8899" s="60"/>
    </row>
    <row r="8900" spans="60:60" ht="36.75" customHeight="1" x14ac:dyDescent="0.25">
      <c r="BH8900" s="60"/>
    </row>
    <row r="8901" spans="60:60" ht="36.75" customHeight="1" x14ac:dyDescent="0.25">
      <c r="BH8901" s="60"/>
    </row>
    <row r="8902" spans="60:60" ht="36.75" customHeight="1" x14ac:dyDescent="0.25">
      <c r="BH8902" s="60"/>
    </row>
    <row r="8903" spans="60:60" ht="36.75" customHeight="1" x14ac:dyDescent="0.25">
      <c r="BH8903" s="60"/>
    </row>
    <row r="8904" spans="60:60" ht="36.75" customHeight="1" x14ac:dyDescent="0.25">
      <c r="BH8904" s="60"/>
    </row>
    <row r="8905" spans="60:60" ht="36.75" customHeight="1" x14ac:dyDescent="0.25">
      <c r="BH8905" s="60"/>
    </row>
    <row r="8906" spans="60:60" ht="36.75" customHeight="1" x14ac:dyDescent="0.25">
      <c r="BH8906" s="60"/>
    </row>
    <row r="8907" spans="60:60" ht="36.75" customHeight="1" x14ac:dyDescent="0.25">
      <c r="BH8907" s="60"/>
    </row>
    <row r="8908" spans="60:60" ht="36.75" customHeight="1" x14ac:dyDescent="0.25">
      <c r="BH8908" s="60"/>
    </row>
    <row r="8909" spans="60:60" ht="36.75" customHeight="1" x14ac:dyDescent="0.25">
      <c r="BH8909" s="60"/>
    </row>
    <row r="8910" spans="60:60" ht="36.75" customHeight="1" x14ac:dyDescent="0.25">
      <c r="BH8910" s="60"/>
    </row>
    <row r="8911" spans="60:60" ht="36.75" customHeight="1" x14ac:dyDescent="0.25">
      <c r="BH8911" s="60"/>
    </row>
    <row r="8912" spans="60:60" ht="36.75" customHeight="1" x14ac:dyDescent="0.25">
      <c r="BH8912" s="60"/>
    </row>
    <row r="8913" spans="60:60" ht="36.75" customHeight="1" x14ac:dyDescent="0.25">
      <c r="BH8913" s="60"/>
    </row>
    <row r="8914" spans="60:60" ht="36.75" customHeight="1" x14ac:dyDescent="0.25">
      <c r="BH8914" s="60"/>
    </row>
    <row r="8915" spans="60:60" ht="36.75" customHeight="1" x14ac:dyDescent="0.25">
      <c r="BH8915" s="60"/>
    </row>
    <row r="8916" spans="60:60" ht="36.75" customHeight="1" x14ac:dyDescent="0.25">
      <c r="BH8916" s="60"/>
    </row>
    <row r="8917" spans="60:60" ht="36.75" customHeight="1" x14ac:dyDescent="0.25">
      <c r="BH8917" s="60"/>
    </row>
    <row r="8918" spans="60:60" ht="36.75" customHeight="1" x14ac:dyDescent="0.25">
      <c r="BH8918" s="60"/>
    </row>
    <row r="8919" spans="60:60" ht="36.75" customHeight="1" x14ac:dyDescent="0.25">
      <c r="BH8919" s="60"/>
    </row>
    <row r="8920" spans="60:60" ht="36.75" customHeight="1" x14ac:dyDescent="0.25">
      <c r="BH8920" s="60"/>
    </row>
    <row r="8921" spans="60:60" ht="36.75" customHeight="1" x14ac:dyDescent="0.25">
      <c r="BH8921" s="60"/>
    </row>
    <row r="8922" spans="60:60" ht="36.75" customHeight="1" x14ac:dyDescent="0.25">
      <c r="BH8922" s="60"/>
    </row>
    <row r="8923" spans="60:60" ht="36.75" customHeight="1" x14ac:dyDescent="0.25">
      <c r="BH8923" s="60"/>
    </row>
    <row r="8924" spans="60:60" ht="36.75" customHeight="1" x14ac:dyDescent="0.25">
      <c r="BH8924" s="60"/>
    </row>
    <row r="8925" spans="60:60" ht="36.75" customHeight="1" x14ac:dyDescent="0.25">
      <c r="BH8925" s="60"/>
    </row>
    <row r="8926" spans="60:60" ht="36.75" customHeight="1" x14ac:dyDescent="0.25">
      <c r="BH8926" s="60"/>
    </row>
    <row r="8927" spans="60:60" ht="36.75" customHeight="1" x14ac:dyDescent="0.25">
      <c r="BH8927" s="60"/>
    </row>
    <row r="8928" spans="60:60" ht="36.75" customHeight="1" x14ac:dyDescent="0.25">
      <c r="BH8928" s="60"/>
    </row>
    <row r="8929" spans="60:60" ht="36.75" customHeight="1" x14ac:dyDescent="0.25">
      <c r="BH8929" s="60"/>
    </row>
    <row r="8930" spans="60:60" ht="36.75" customHeight="1" x14ac:dyDescent="0.25">
      <c r="BH8930" s="60"/>
    </row>
    <row r="8931" spans="60:60" ht="36.75" customHeight="1" x14ac:dyDescent="0.25">
      <c r="BH8931" s="60"/>
    </row>
    <row r="8932" spans="60:60" ht="36.75" customHeight="1" x14ac:dyDescent="0.25">
      <c r="BH8932" s="60"/>
    </row>
    <row r="8933" spans="60:60" ht="36.75" customHeight="1" x14ac:dyDescent="0.25">
      <c r="BH8933" s="60"/>
    </row>
    <row r="8934" spans="60:60" ht="36.75" customHeight="1" x14ac:dyDescent="0.25">
      <c r="BH8934" s="60"/>
    </row>
    <row r="8935" spans="60:60" ht="36.75" customHeight="1" x14ac:dyDescent="0.25">
      <c r="BH8935" s="60"/>
    </row>
    <row r="8936" spans="60:60" ht="36.75" customHeight="1" x14ac:dyDescent="0.25">
      <c r="BH8936" s="60"/>
    </row>
    <row r="8937" spans="60:60" ht="36.75" customHeight="1" x14ac:dyDescent="0.25">
      <c r="BH8937" s="60"/>
    </row>
    <row r="8938" spans="60:60" ht="36.75" customHeight="1" x14ac:dyDescent="0.25">
      <c r="BH8938" s="60"/>
    </row>
    <row r="8939" spans="60:60" ht="36.75" customHeight="1" x14ac:dyDescent="0.25">
      <c r="BH8939" s="60"/>
    </row>
    <row r="8940" spans="60:60" ht="36.75" customHeight="1" x14ac:dyDescent="0.25">
      <c r="BH8940" s="60"/>
    </row>
    <row r="8941" spans="60:60" ht="36.75" customHeight="1" x14ac:dyDescent="0.25">
      <c r="BH8941" s="60"/>
    </row>
    <row r="8942" spans="60:60" ht="36.75" customHeight="1" x14ac:dyDescent="0.25">
      <c r="BH8942" s="60"/>
    </row>
    <row r="8943" spans="60:60" ht="36.75" customHeight="1" x14ac:dyDescent="0.25">
      <c r="BH8943" s="60"/>
    </row>
    <row r="8944" spans="60:60" ht="36.75" customHeight="1" x14ac:dyDescent="0.25">
      <c r="BH8944" s="60"/>
    </row>
    <row r="8945" spans="60:60" ht="36.75" customHeight="1" x14ac:dyDescent="0.25">
      <c r="BH8945" s="60"/>
    </row>
    <row r="8946" spans="60:60" ht="36.75" customHeight="1" x14ac:dyDescent="0.25">
      <c r="BH8946" s="60"/>
    </row>
    <row r="8947" spans="60:60" ht="36.75" customHeight="1" x14ac:dyDescent="0.25">
      <c r="BH8947" s="60"/>
    </row>
    <row r="8948" spans="60:60" ht="36.75" customHeight="1" x14ac:dyDescent="0.25">
      <c r="BH8948" s="60"/>
    </row>
    <row r="8949" spans="60:60" ht="36.75" customHeight="1" x14ac:dyDescent="0.25">
      <c r="BH8949" s="60"/>
    </row>
    <row r="8950" spans="60:60" ht="36.75" customHeight="1" x14ac:dyDescent="0.25">
      <c r="BH8950" s="60"/>
    </row>
    <row r="8951" spans="60:60" ht="36.75" customHeight="1" x14ac:dyDescent="0.25">
      <c r="BH8951" s="60"/>
    </row>
    <row r="8952" spans="60:60" ht="36.75" customHeight="1" x14ac:dyDescent="0.25">
      <c r="BH8952" s="60"/>
    </row>
    <row r="8953" spans="60:60" ht="36.75" customHeight="1" x14ac:dyDescent="0.25">
      <c r="BH8953" s="60"/>
    </row>
    <row r="8954" spans="60:60" ht="36.75" customHeight="1" x14ac:dyDescent="0.25">
      <c r="BH8954" s="60"/>
    </row>
    <row r="8955" spans="60:60" ht="36.75" customHeight="1" x14ac:dyDescent="0.25">
      <c r="BH8955" s="60"/>
    </row>
    <row r="8956" spans="60:60" ht="36.75" customHeight="1" x14ac:dyDescent="0.25">
      <c r="BH8956" s="60"/>
    </row>
    <row r="8957" spans="60:60" ht="36.75" customHeight="1" x14ac:dyDescent="0.25">
      <c r="BH8957" s="60"/>
    </row>
    <row r="8958" spans="60:60" ht="36.75" customHeight="1" x14ac:dyDescent="0.25">
      <c r="BH8958" s="60"/>
    </row>
    <row r="8959" spans="60:60" ht="36.75" customHeight="1" x14ac:dyDescent="0.25">
      <c r="BH8959" s="60"/>
    </row>
    <row r="8960" spans="60:60" ht="36.75" customHeight="1" x14ac:dyDescent="0.25">
      <c r="BH8960" s="60"/>
    </row>
    <row r="8961" spans="60:60" ht="36.75" customHeight="1" x14ac:dyDescent="0.25">
      <c r="BH8961" s="60"/>
    </row>
    <row r="8962" spans="60:60" ht="36.75" customHeight="1" x14ac:dyDescent="0.25">
      <c r="BH8962" s="60"/>
    </row>
    <row r="8963" spans="60:60" ht="36.75" customHeight="1" x14ac:dyDescent="0.25">
      <c r="BH8963" s="60"/>
    </row>
    <row r="8964" spans="60:60" ht="36.75" customHeight="1" x14ac:dyDescent="0.25">
      <c r="BH8964" s="60"/>
    </row>
    <row r="8965" spans="60:60" ht="36.75" customHeight="1" x14ac:dyDescent="0.25">
      <c r="BH8965" s="60"/>
    </row>
    <row r="8966" spans="60:60" ht="36.75" customHeight="1" x14ac:dyDescent="0.25">
      <c r="BH8966" s="60"/>
    </row>
    <row r="8967" spans="60:60" ht="36.75" customHeight="1" x14ac:dyDescent="0.25">
      <c r="BH8967" s="60"/>
    </row>
    <row r="8968" spans="60:60" ht="36.75" customHeight="1" x14ac:dyDescent="0.25">
      <c r="BH8968" s="60"/>
    </row>
    <row r="8969" spans="60:60" ht="36.75" customHeight="1" x14ac:dyDescent="0.25">
      <c r="BH8969" s="60"/>
    </row>
    <row r="8970" spans="60:60" ht="36.75" customHeight="1" x14ac:dyDescent="0.25">
      <c r="BH8970" s="60"/>
    </row>
    <row r="8971" spans="60:60" ht="36.75" customHeight="1" x14ac:dyDescent="0.25">
      <c r="BH8971" s="60"/>
    </row>
    <row r="8972" spans="60:60" ht="36.75" customHeight="1" x14ac:dyDescent="0.25">
      <c r="BH8972" s="60"/>
    </row>
    <row r="8973" spans="60:60" ht="36.75" customHeight="1" x14ac:dyDescent="0.25">
      <c r="BH8973" s="60"/>
    </row>
    <row r="8974" spans="60:60" ht="36.75" customHeight="1" x14ac:dyDescent="0.25">
      <c r="BH8974" s="60"/>
    </row>
    <row r="8975" spans="60:60" ht="36.75" customHeight="1" x14ac:dyDescent="0.25">
      <c r="BH8975" s="60"/>
    </row>
    <row r="8976" spans="60:60" ht="36.75" customHeight="1" x14ac:dyDescent="0.25">
      <c r="BH8976" s="60"/>
    </row>
    <row r="8977" spans="60:60" ht="36.75" customHeight="1" x14ac:dyDescent="0.25">
      <c r="BH8977" s="60"/>
    </row>
    <row r="8978" spans="60:60" ht="36.75" customHeight="1" x14ac:dyDescent="0.25">
      <c r="BH8978" s="60"/>
    </row>
    <row r="8979" spans="60:60" ht="36.75" customHeight="1" x14ac:dyDescent="0.25">
      <c r="BH8979" s="60"/>
    </row>
    <row r="8980" spans="60:60" ht="36.75" customHeight="1" x14ac:dyDescent="0.25">
      <c r="BH8980" s="60"/>
    </row>
    <row r="8981" spans="60:60" ht="36.75" customHeight="1" x14ac:dyDescent="0.25">
      <c r="BH8981" s="60"/>
    </row>
    <row r="8982" spans="60:60" ht="36.75" customHeight="1" x14ac:dyDescent="0.25">
      <c r="BH8982" s="60"/>
    </row>
    <row r="8983" spans="60:60" ht="36.75" customHeight="1" x14ac:dyDescent="0.25">
      <c r="BH8983" s="60"/>
    </row>
    <row r="8984" spans="60:60" ht="36.75" customHeight="1" x14ac:dyDescent="0.25">
      <c r="BH8984" s="60"/>
    </row>
    <row r="8985" spans="60:60" ht="36.75" customHeight="1" x14ac:dyDescent="0.25">
      <c r="BH8985" s="60"/>
    </row>
    <row r="8986" spans="60:60" ht="36.75" customHeight="1" x14ac:dyDescent="0.25">
      <c r="BH8986" s="60"/>
    </row>
    <row r="8987" spans="60:60" ht="36.75" customHeight="1" x14ac:dyDescent="0.25">
      <c r="BH8987" s="60"/>
    </row>
    <row r="8988" spans="60:60" ht="36.75" customHeight="1" x14ac:dyDescent="0.25">
      <c r="BH8988" s="60"/>
    </row>
    <row r="8989" spans="60:60" ht="36.75" customHeight="1" x14ac:dyDescent="0.25">
      <c r="BH8989" s="60"/>
    </row>
    <row r="8990" spans="60:60" ht="36.75" customHeight="1" x14ac:dyDescent="0.25">
      <c r="BH8990" s="60"/>
    </row>
    <row r="8991" spans="60:60" ht="36.75" customHeight="1" x14ac:dyDescent="0.25">
      <c r="BH8991" s="60"/>
    </row>
    <row r="8992" spans="60:60" ht="36.75" customHeight="1" x14ac:dyDescent="0.25">
      <c r="BH8992" s="60"/>
    </row>
    <row r="8993" spans="60:60" ht="36.75" customHeight="1" x14ac:dyDescent="0.25">
      <c r="BH8993" s="60"/>
    </row>
    <row r="8994" spans="60:60" ht="36.75" customHeight="1" x14ac:dyDescent="0.25">
      <c r="BH8994" s="60"/>
    </row>
    <row r="8995" spans="60:60" ht="36.75" customHeight="1" x14ac:dyDescent="0.25">
      <c r="BH8995" s="60"/>
    </row>
    <row r="8996" spans="60:60" ht="36.75" customHeight="1" x14ac:dyDescent="0.25">
      <c r="BH8996" s="60"/>
    </row>
    <row r="8997" spans="60:60" ht="36.75" customHeight="1" x14ac:dyDescent="0.25">
      <c r="BH8997" s="60"/>
    </row>
    <row r="8998" spans="60:60" ht="36.75" customHeight="1" x14ac:dyDescent="0.25">
      <c r="BH8998" s="60"/>
    </row>
    <row r="8999" spans="60:60" ht="36.75" customHeight="1" x14ac:dyDescent="0.25">
      <c r="BH8999" s="60"/>
    </row>
    <row r="9000" spans="60:60" ht="36.75" customHeight="1" x14ac:dyDescent="0.25">
      <c r="BH9000" s="60"/>
    </row>
    <row r="9001" spans="60:60" ht="36.75" customHeight="1" x14ac:dyDescent="0.25">
      <c r="BH9001" s="60"/>
    </row>
    <row r="9002" spans="60:60" ht="36.75" customHeight="1" x14ac:dyDescent="0.25">
      <c r="BH9002" s="60"/>
    </row>
    <row r="9003" spans="60:60" ht="36.75" customHeight="1" x14ac:dyDescent="0.25">
      <c r="BH9003" s="60"/>
    </row>
    <row r="9004" spans="60:60" ht="36.75" customHeight="1" x14ac:dyDescent="0.25">
      <c r="BH9004" s="60"/>
    </row>
    <row r="9005" spans="60:60" ht="36.75" customHeight="1" x14ac:dyDescent="0.25">
      <c r="BH9005" s="60"/>
    </row>
    <row r="9006" spans="60:60" ht="36.75" customHeight="1" x14ac:dyDescent="0.25">
      <c r="BH9006" s="60"/>
    </row>
    <row r="9007" spans="60:60" ht="36.75" customHeight="1" x14ac:dyDescent="0.25">
      <c r="BH9007" s="60"/>
    </row>
    <row r="9008" spans="60:60" ht="36.75" customHeight="1" x14ac:dyDescent="0.25">
      <c r="BH9008" s="60"/>
    </row>
    <row r="9009" spans="60:60" ht="36.75" customHeight="1" x14ac:dyDescent="0.25">
      <c r="BH9009" s="60"/>
    </row>
    <row r="9010" spans="60:60" ht="36.75" customHeight="1" x14ac:dyDescent="0.25">
      <c r="BH9010" s="60"/>
    </row>
    <row r="9011" spans="60:60" ht="36.75" customHeight="1" x14ac:dyDescent="0.25">
      <c r="BH9011" s="60"/>
    </row>
    <row r="9012" spans="60:60" ht="36.75" customHeight="1" x14ac:dyDescent="0.25">
      <c r="BH9012" s="60"/>
    </row>
    <row r="9013" spans="60:60" ht="36.75" customHeight="1" x14ac:dyDescent="0.25">
      <c r="BH9013" s="60"/>
    </row>
    <row r="9014" spans="60:60" ht="36.75" customHeight="1" x14ac:dyDescent="0.25">
      <c r="BH9014" s="60"/>
    </row>
    <row r="9015" spans="60:60" ht="36.75" customHeight="1" x14ac:dyDescent="0.25">
      <c r="BH9015" s="60"/>
    </row>
    <row r="9016" spans="60:60" ht="36.75" customHeight="1" x14ac:dyDescent="0.25">
      <c r="BH9016" s="60"/>
    </row>
    <row r="9017" spans="60:60" ht="36.75" customHeight="1" x14ac:dyDescent="0.25">
      <c r="BH9017" s="60"/>
    </row>
    <row r="9018" spans="60:60" ht="36.75" customHeight="1" x14ac:dyDescent="0.25">
      <c r="BH9018" s="60"/>
    </row>
    <row r="9019" spans="60:60" ht="36.75" customHeight="1" x14ac:dyDescent="0.25">
      <c r="BH9019" s="60"/>
    </row>
    <row r="9020" spans="60:60" ht="36.75" customHeight="1" x14ac:dyDescent="0.25">
      <c r="BH9020" s="60"/>
    </row>
    <row r="9021" spans="60:60" ht="36.75" customHeight="1" x14ac:dyDescent="0.25">
      <c r="BH9021" s="60"/>
    </row>
    <row r="9022" spans="60:60" ht="36.75" customHeight="1" x14ac:dyDescent="0.25">
      <c r="BH9022" s="60"/>
    </row>
    <row r="9023" spans="60:60" ht="36.75" customHeight="1" x14ac:dyDescent="0.25">
      <c r="BH9023" s="60"/>
    </row>
    <row r="9024" spans="60:60" ht="36.75" customHeight="1" x14ac:dyDescent="0.25">
      <c r="BH9024" s="60"/>
    </row>
    <row r="9025" spans="60:60" ht="36.75" customHeight="1" x14ac:dyDescent="0.25">
      <c r="BH9025" s="60"/>
    </row>
    <row r="9026" spans="60:60" ht="36.75" customHeight="1" x14ac:dyDescent="0.25">
      <c r="BH9026" s="60"/>
    </row>
    <row r="9027" spans="60:60" ht="36.75" customHeight="1" x14ac:dyDescent="0.25">
      <c r="BH9027" s="60"/>
    </row>
    <row r="9028" spans="60:60" ht="36.75" customHeight="1" x14ac:dyDescent="0.25">
      <c r="BH9028" s="60"/>
    </row>
    <row r="9029" spans="60:60" ht="36.75" customHeight="1" x14ac:dyDescent="0.25">
      <c r="BH9029" s="60"/>
    </row>
    <row r="9030" spans="60:60" ht="36.75" customHeight="1" x14ac:dyDescent="0.25">
      <c r="BH9030" s="60"/>
    </row>
    <row r="9031" spans="60:60" ht="36.75" customHeight="1" x14ac:dyDescent="0.25">
      <c r="BH9031" s="60"/>
    </row>
    <row r="9032" spans="60:60" ht="36.75" customHeight="1" x14ac:dyDescent="0.25">
      <c r="BH9032" s="60"/>
    </row>
    <row r="9033" spans="60:60" ht="36.75" customHeight="1" x14ac:dyDescent="0.25">
      <c r="BH9033" s="60"/>
    </row>
    <row r="9034" spans="60:60" ht="36.75" customHeight="1" x14ac:dyDescent="0.25">
      <c r="BH9034" s="60"/>
    </row>
    <row r="9035" spans="60:60" ht="36.75" customHeight="1" x14ac:dyDescent="0.25">
      <c r="BH9035" s="60"/>
    </row>
    <row r="9036" spans="60:60" ht="36.75" customHeight="1" x14ac:dyDescent="0.25">
      <c r="BH9036" s="60"/>
    </row>
    <row r="9037" spans="60:60" ht="36.75" customHeight="1" x14ac:dyDescent="0.25">
      <c r="BH9037" s="60"/>
    </row>
    <row r="9038" spans="60:60" ht="36.75" customHeight="1" x14ac:dyDescent="0.25">
      <c r="BH9038" s="60"/>
    </row>
    <row r="9039" spans="60:60" ht="36.75" customHeight="1" x14ac:dyDescent="0.25">
      <c r="BH9039" s="60"/>
    </row>
    <row r="9040" spans="60:60" ht="36.75" customHeight="1" x14ac:dyDescent="0.25">
      <c r="BH9040" s="60"/>
    </row>
    <row r="9041" spans="60:60" ht="36.75" customHeight="1" x14ac:dyDescent="0.25">
      <c r="BH9041" s="60"/>
    </row>
    <row r="9042" spans="60:60" ht="36.75" customHeight="1" x14ac:dyDescent="0.25">
      <c r="BH9042" s="60"/>
    </row>
    <row r="9043" spans="60:60" ht="36.75" customHeight="1" x14ac:dyDescent="0.25">
      <c r="BH9043" s="60"/>
    </row>
    <row r="9044" spans="60:60" ht="36.75" customHeight="1" x14ac:dyDescent="0.25">
      <c r="BH9044" s="60"/>
    </row>
    <row r="9045" spans="60:60" ht="36.75" customHeight="1" x14ac:dyDescent="0.25">
      <c r="BH9045" s="60"/>
    </row>
    <row r="9046" spans="60:60" ht="36.75" customHeight="1" x14ac:dyDescent="0.25">
      <c r="BH9046" s="60"/>
    </row>
    <row r="9047" spans="60:60" ht="36.75" customHeight="1" x14ac:dyDescent="0.25">
      <c r="BH9047" s="60"/>
    </row>
    <row r="9048" spans="60:60" ht="36.75" customHeight="1" x14ac:dyDescent="0.25">
      <c r="BH9048" s="60"/>
    </row>
    <row r="9049" spans="60:60" ht="36.75" customHeight="1" x14ac:dyDescent="0.25">
      <c r="BH9049" s="60"/>
    </row>
    <row r="9050" spans="60:60" ht="36.75" customHeight="1" x14ac:dyDescent="0.25">
      <c r="BH9050" s="60"/>
    </row>
    <row r="9051" spans="60:60" ht="36.75" customHeight="1" x14ac:dyDescent="0.25">
      <c r="BH9051" s="60"/>
    </row>
    <row r="9052" spans="60:60" ht="36.75" customHeight="1" x14ac:dyDescent="0.25">
      <c r="BH9052" s="60"/>
    </row>
    <row r="9053" spans="60:60" ht="36.75" customHeight="1" x14ac:dyDescent="0.25">
      <c r="BH9053" s="60"/>
    </row>
    <row r="9054" spans="60:60" ht="36.75" customHeight="1" x14ac:dyDescent="0.25">
      <c r="BH9054" s="60"/>
    </row>
    <row r="9055" spans="60:60" ht="36.75" customHeight="1" x14ac:dyDescent="0.25">
      <c r="BH9055" s="60"/>
    </row>
    <row r="9056" spans="60:60" ht="36.75" customHeight="1" x14ac:dyDescent="0.25">
      <c r="BH9056" s="60"/>
    </row>
    <row r="9057" spans="60:60" ht="36.75" customHeight="1" x14ac:dyDescent="0.25">
      <c r="BH9057" s="60"/>
    </row>
    <row r="9058" spans="60:60" ht="36.75" customHeight="1" x14ac:dyDescent="0.25">
      <c r="BH9058" s="60"/>
    </row>
    <row r="9059" spans="60:60" ht="36.75" customHeight="1" x14ac:dyDescent="0.25">
      <c r="BH9059" s="60"/>
    </row>
    <row r="9060" spans="60:60" ht="36.75" customHeight="1" x14ac:dyDescent="0.25">
      <c r="BH9060" s="60"/>
    </row>
    <row r="9061" spans="60:60" ht="36.75" customHeight="1" x14ac:dyDescent="0.25">
      <c r="BH9061" s="60"/>
    </row>
    <row r="9062" spans="60:60" ht="36.75" customHeight="1" x14ac:dyDescent="0.25">
      <c r="BH9062" s="60"/>
    </row>
    <row r="9063" spans="60:60" ht="36.75" customHeight="1" x14ac:dyDescent="0.25">
      <c r="BH9063" s="60"/>
    </row>
    <row r="9064" spans="60:60" ht="36.75" customHeight="1" x14ac:dyDescent="0.25">
      <c r="BH9064" s="60"/>
    </row>
    <row r="9065" spans="60:60" ht="36.75" customHeight="1" x14ac:dyDescent="0.25">
      <c r="BH9065" s="60"/>
    </row>
    <row r="9066" spans="60:60" ht="36.75" customHeight="1" x14ac:dyDescent="0.25">
      <c r="BH9066" s="60"/>
    </row>
    <row r="9067" spans="60:60" ht="36.75" customHeight="1" x14ac:dyDescent="0.25">
      <c r="BH9067" s="60"/>
    </row>
    <row r="9068" spans="60:60" ht="36.75" customHeight="1" x14ac:dyDescent="0.25">
      <c r="BH9068" s="60"/>
    </row>
    <row r="9069" spans="60:60" ht="36.75" customHeight="1" x14ac:dyDescent="0.25">
      <c r="BH9069" s="60"/>
    </row>
    <row r="9070" spans="60:60" ht="36.75" customHeight="1" x14ac:dyDescent="0.25">
      <c r="BH9070" s="60"/>
    </row>
    <row r="9071" spans="60:60" ht="36.75" customHeight="1" x14ac:dyDescent="0.25">
      <c r="BH9071" s="60"/>
    </row>
    <row r="9072" spans="60:60" ht="36.75" customHeight="1" x14ac:dyDescent="0.25">
      <c r="BH9072" s="60"/>
    </row>
    <row r="9073" spans="60:60" ht="36.75" customHeight="1" x14ac:dyDescent="0.25">
      <c r="BH9073" s="60"/>
    </row>
    <row r="9074" spans="60:60" ht="36.75" customHeight="1" x14ac:dyDescent="0.25">
      <c r="BH9074" s="60"/>
    </row>
    <row r="9075" spans="60:60" ht="36.75" customHeight="1" x14ac:dyDescent="0.25">
      <c r="BH9075" s="60"/>
    </row>
    <row r="9076" spans="60:60" ht="36.75" customHeight="1" x14ac:dyDescent="0.25">
      <c r="BH9076" s="60"/>
    </row>
    <row r="9077" spans="60:60" ht="36.75" customHeight="1" x14ac:dyDescent="0.25">
      <c r="BH9077" s="60"/>
    </row>
    <row r="9078" spans="60:60" ht="36.75" customHeight="1" x14ac:dyDescent="0.25">
      <c r="BH9078" s="60"/>
    </row>
    <row r="9079" spans="60:60" ht="36.75" customHeight="1" x14ac:dyDescent="0.25">
      <c r="BH9079" s="60"/>
    </row>
    <row r="9080" spans="60:60" ht="36.75" customHeight="1" x14ac:dyDescent="0.25">
      <c r="BH9080" s="60"/>
    </row>
    <row r="9081" spans="60:60" ht="36.75" customHeight="1" x14ac:dyDescent="0.25">
      <c r="BH9081" s="60"/>
    </row>
    <row r="9082" spans="60:60" ht="36.75" customHeight="1" x14ac:dyDescent="0.25">
      <c r="BH9082" s="60"/>
    </row>
    <row r="9083" spans="60:60" ht="36.75" customHeight="1" x14ac:dyDescent="0.25">
      <c r="BH9083" s="60"/>
    </row>
    <row r="9084" spans="60:60" ht="36.75" customHeight="1" x14ac:dyDescent="0.25">
      <c r="BH9084" s="60"/>
    </row>
    <row r="9085" spans="60:60" ht="36.75" customHeight="1" x14ac:dyDescent="0.25">
      <c r="BH9085" s="60"/>
    </row>
    <row r="9086" spans="60:60" ht="36.75" customHeight="1" x14ac:dyDescent="0.25">
      <c r="BH9086" s="60"/>
    </row>
    <row r="9087" spans="60:60" ht="36.75" customHeight="1" x14ac:dyDescent="0.25">
      <c r="BH9087" s="60"/>
    </row>
    <row r="9088" spans="60:60" ht="36.75" customHeight="1" x14ac:dyDescent="0.25">
      <c r="BH9088" s="60"/>
    </row>
    <row r="9089" spans="60:60" ht="36.75" customHeight="1" x14ac:dyDescent="0.25">
      <c r="BH9089" s="60"/>
    </row>
    <row r="9090" spans="60:60" ht="36.75" customHeight="1" x14ac:dyDescent="0.25">
      <c r="BH9090" s="60"/>
    </row>
    <row r="9091" spans="60:60" ht="36.75" customHeight="1" x14ac:dyDescent="0.25">
      <c r="BH9091" s="60"/>
    </row>
    <row r="9092" spans="60:60" ht="36.75" customHeight="1" x14ac:dyDescent="0.25">
      <c r="BH9092" s="60"/>
    </row>
    <row r="9093" spans="60:60" ht="36.75" customHeight="1" x14ac:dyDescent="0.25">
      <c r="BH9093" s="60"/>
    </row>
    <row r="9094" spans="60:60" ht="36.75" customHeight="1" x14ac:dyDescent="0.25">
      <c r="BH9094" s="60"/>
    </row>
    <row r="9095" spans="60:60" ht="36.75" customHeight="1" x14ac:dyDescent="0.25">
      <c r="BH9095" s="60"/>
    </row>
    <row r="9096" spans="60:60" ht="36.75" customHeight="1" x14ac:dyDescent="0.25">
      <c r="BH9096" s="60"/>
    </row>
    <row r="9097" spans="60:60" ht="36.75" customHeight="1" x14ac:dyDescent="0.25">
      <c r="BH9097" s="60"/>
    </row>
    <row r="9098" spans="60:60" ht="36.75" customHeight="1" x14ac:dyDescent="0.25">
      <c r="BH9098" s="60"/>
    </row>
    <row r="9099" spans="60:60" ht="36.75" customHeight="1" x14ac:dyDescent="0.25">
      <c r="BH9099" s="60"/>
    </row>
    <row r="9100" spans="60:60" ht="36.75" customHeight="1" x14ac:dyDescent="0.25">
      <c r="BH9100" s="60"/>
    </row>
    <row r="9101" spans="60:60" ht="36.75" customHeight="1" x14ac:dyDescent="0.25">
      <c r="BH9101" s="60"/>
    </row>
    <row r="9102" spans="60:60" ht="36.75" customHeight="1" x14ac:dyDescent="0.25">
      <c r="BH9102" s="60"/>
    </row>
    <row r="9103" spans="60:60" ht="36.75" customHeight="1" x14ac:dyDescent="0.25">
      <c r="BH9103" s="60"/>
    </row>
    <row r="9104" spans="60:60" ht="36.75" customHeight="1" x14ac:dyDescent="0.25">
      <c r="BH9104" s="60"/>
    </row>
    <row r="9105" spans="60:60" ht="36.75" customHeight="1" x14ac:dyDescent="0.25">
      <c r="BH9105" s="60"/>
    </row>
    <row r="9106" spans="60:60" ht="36.75" customHeight="1" x14ac:dyDescent="0.25">
      <c r="BH9106" s="60"/>
    </row>
    <row r="9107" spans="60:60" ht="36.75" customHeight="1" x14ac:dyDescent="0.25">
      <c r="BH9107" s="60"/>
    </row>
    <row r="9108" spans="60:60" ht="36.75" customHeight="1" x14ac:dyDescent="0.25">
      <c r="BH9108" s="60"/>
    </row>
    <row r="9109" spans="60:60" ht="36.75" customHeight="1" x14ac:dyDescent="0.25">
      <c r="BH9109" s="60"/>
    </row>
    <row r="9110" spans="60:60" ht="36.75" customHeight="1" x14ac:dyDescent="0.25">
      <c r="BH9110" s="60"/>
    </row>
    <row r="9111" spans="60:60" ht="36.75" customHeight="1" x14ac:dyDescent="0.25">
      <c r="BH9111" s="60"/>
    </row>
    <row r="9112" spans="60:60" ht="36.75" customHeight="1" x14ac:dyDescent="0.25">
      <c r="BH9112" s="60"/>
    </row>
    <row r="9113" spans="60:60" ht="36.75" customHeight="1" x14ac:dyDescent="0.25">
      <c r="BH9113" s="60"/>
    </row>
    <row r="9114" spans="60:60" ht="36.75" customHeight="1" x14ac:dyDescent="0.25">
      <c r="BH9114" s="60"/>
    </row>
    <row r="9115" spans="60:60" ht="36.75" customHeight="1" x14ac:dyDescent="0.25">
      <c r="BH9115" s="60"/>
    </row>
    <row r="9116" spans="60:60" ht="36.75" customHeight="1" x14ac:dyDescent="0.25">
      <c r="BH9116" s="60"/>
    </row>
    <row r="9117" spans="60:60" ht="36.75" customHeight="1" x14ac:dyDescent="0.25">
      <c r="BH9117" s="60"/>
    </row>
    <row r="9118" spans="60:60" ht="36.75" customHeight="1" x14ac:dyDescent="0.25">
      <c r="BH9118" s="60"/>
    </row>
    <row r="9119" spans="60:60" ht="36.75" customHeight="1" x14ac:dyDescent="0.25">
      <c r="BH9119" s="60"/>
    </row>
    <row r="9120" spans="60:60" ht="36.75" customHeight="1" x14ac:dyDescent="0.25">
      <c r="BH9120" s="60"/>
    </row>
    <row r="9121" spans="60:60" ht="36.75" customHeight="1" x14ac:dyDescent="0.25">
      <c r="BH9121" s="60"/>
    </row>
    <row r="9122" spans="60:60" ht="36.75" customHeight="1" x14ac:dyDescent="0.25">
      <c r="BH9122" s="60"/>
    </row>
    <row r="9123" spans="60:60" ht="36.75" customHeight="1" x14ac:dyDescent="0.25">
      <c r="BH9123" s="60"/>
    </row>
    <row r="9124" spans="60:60" ht="36.75" customHeight="1" x14ac:dyDescent="0.25">
      <c r="BH9124" s="60"/>
    </row>
    <row r="9125" spans="60:60" ht="36.75" customHeight="1" x14ac:dyDescent="0.25">
      <c r="BH9125" s="60"/>
    </row>
    <row r="9126" spans="60:60" ht="36.75" customHeight="1" x14ac:dyDescent="0.25">
      <c r="BH9126" s="60"/>
    </row>
    <row r="9127" spans="60:60" ht="36.75" customHeight="1" x14ac:dyDescent="0.25">
      <c r="BH9127" s="60"/>
    </row>
    <row r="9128" spans="60:60" ht="36.75" customHeight="1" x14ac:dyDescent="0.25">
      <c r="BH9128" s="60"/>
    </row>
    <row r="9129" spans="60:60" ht="36.75" customHeight="1" x14ac:dyDescent="0.25">
      <c r="BH9129" s="60"/>
    </row>
    <row r="9130" spans="60:60" ht="36.75" customHeight="1" x14ac:dyDescent="0.25">
      <c r="BH9130" s="60"/>
    </row>
    <row r="9131" spans="60:60" ht="36.75" customHeight="1" x14ac:dyDescent="0.25">
      <c r="BH9131" s="60"/>
    </row>
    <row r="9132" spans="60:60" ht="36.75" customHeight="1" x14ac:dyDescent="0.25">
      <c r="BH9132" s="60"/>
    </row>
    <row r="9133" spans="60:60" ht="36.75" customHeight="1" x14ac:dyDescent="0.25">
      <c r="BH9133" s="60"/>
    </row>
    <row r="9134" spans="60:60" ht="36.75" customHeight="1" x14ac:dyDescent="0.25">
      <c r="BH9134" s="60"/>
    </row>
    <row r="9135" spans="60:60" ht="36.75" customHeight="1" x14ac:dyDescent="0.25">
      <c r="BH9135" s="60"/>
    </row>
    <row r="9136" spans="60:60" ht="36.75" customHeight="1" x14ac:dyDescent="0.25">
      <c r="BH9136" s="60"/>
    </row>
    <row r="9137" spans="60:60" ht="36.75" customHeight="1" x14ac:dyDescent="0.25">
      <c r="BH9137" s="60"/>
    </row>
    <row r="9138" spans="60:60" ht="36.75" customHeight="1" x14ac:dyDescent="0.25">
      <c r="BH9138" s="60"/>
    </row>
    <row r="9139" spans="60:60" ht="36.75" customHeight="1" x14ac:dyDescent="0.25">
      <c r="BH9139" s="60"/>
    </row>
    <row r="9140" spans="60:60" ht="36.75" customHeight="1" x14ac:dyDescent="0.25">
      <c r="BH9140" s="60"/>
    </row>
    <row r="9141" spans="60:60" ht="36.75" customHeight="1" x14ac:dyDescent="0.25">
      <c r="BH9141" s="60"/>
    </row>
    <row r="9142" spans="60:60" ht="36.75" customHeight="1" x14ac:dyDescent="0.25">
      <c r="BH9142" s="60"/>
    </row>
    <row r="9143" spans="60:60" ht="36.75" customHeight="1" x14ac:dyDescent="0.25">
      <c r="BH9143" s="60"/>
    </row>
    <row r="9144" spans="60:60" ht="36.75" customHeight="1" x14ac:dyDescent="0.25">
      <c r="BH9144" s="60"/>
    </row>
    <row r="9145" spans="60:60" ht="36.75" customHeight="1" x14ac:dyDescent="0.25">
      <c r="BH9145" s="60"/>
    </row>
    <row r="9146" spans="60:60" ht="36.75" customHeight="1" x14ac:dyDescent="0.25">
      <c r="BH9146" s="60"/>
    </row>
    <row r="9147" spans="60:60" ht="36.75" customHeight="1" x14ac:dyDescent="0.25">
      <c r="BH9147" s="60"/>
    </row>
    <row r="9148" spans="60:60" ht="36.75" customHeight="1" x14ac:dyDescent="0.25">
      <c r="BH9148" s="60"/>
    </row>
    <row r="9149" spans="60:60" ht="36.75" customHeight="1" x14ac:dyDescent="0.25">
      <c r="BH9149" s="60"/>
    </row>
    <row r="9150" spans="60:60" ht="36.75" customHeight="1" x14ac:dyDescent="0.25">
      <c r="BH9150" s="60"/>
    </row>
    <row r="9151" spans="60:60" ht="36.75" customHeight="1" x14ac:dyDescent="0.25">
      <c r="BH9151" s="60"/>
    </row>
    <row r="9152" spans="60:60" ht="36.75" customHeight="1" x14ac:dyDescent="0.25">
      <c r="BH9152" s="60"/>
    </row>
    <row r="9153" spans="60:60" ht="36.75" customHeight="1" x14ac:dyDescent="0.25">
      <c r="BH9153" s="60"/>
    </row>
    <row r="9154" spans="60:60" ht="36.75" customHeight="1" x14ac:dyDescent="0.25">
      <c r="BH9154" s="60"/>
    </row>
    <row r="9155" spans="60:60" ht="36.75" customHeight="1" x14ac:dyDescent="0.25">
      <c r="BH9155" s="60"/>
    </row>
    <row r="9156" spans="60:60" ht="36.75" customHeight="1" x14ac:dyDescent="0.25">
      <c r="BH9156" s="60"/>
    </row>
    <row r="9157" spans="60:60" ht="36.75" customHeight="1" x14ac:dyDescent="0.25">
      <c r="BH9157" s="60"/>
    </row>
    <row r="9158" spans="60:60" ht="36.75" customHeight="1" x14ac:dyDescent="0.25">
      <c r="BH9158" s="60"/>
    </row>
    <row r="9159" spans="60:60" ht="36.75" customHeight="1" x14ac:dyDescent="0.25">
      <c r="BH9159" s="60"/>
    </row>
    <row r="9160" spans="60:60" ht="36.75" customHeight="1" x14ac:dyDescent="0.25">
      <c r="BH9160" s="60"/>
    </row>
    <row r="9161" spans="60:60" ht="36.75" customHeight="1" x14ac:dyDescent="0.25">
      <c r="BH9161" s="60"/>
    </row>
    <row r="9162" spans="60:60" ht="36.75" customHeight="1" x14ac:dyDescent="0.25">
      <c r="BH9162" s="60"/>
    </row>
    <row r="9163" spans="60:60" ht="36.75" customHeight="1" x14ac:dyDescent="0.25">
      <c r="BH9163" s="60"/>
    </row>
    <row r="9164" spans="60:60" ht="36.75" customHeight="1" x14ac:dyDescent="0.25">
      <c r="BH9164" s="60"/>
    </row>
    <row r="9165" spans="60:60" ht="36.75" customHeight="1" x14ac:dyDescent="0.25">
      <c r="BH9165" s="60"/>
    </row>
    <row r="9166" spans="60:60" ht="36.75" customHeight="1" x14ac:dyDescent="0.25">
      <c r="BH9166" s="60"/>
    </row>
    <row r="9167" spans="60:60" ht="36.75" customHeight="1" x14ac:dyDescent="0.25">
      <c r="BH9167" s="60"/>
    </row>
    <row r="9168" spans="60:60" ht="36.75" customHeight="1" x14ac:dyDescent="0.25">
      <c r="BH9168" s="60"/>
    </row>
    <row r="9169" spans="60:60" ht="36.75" customHeight="1" x14ac:dyDescent="0.25">
      <c r="BH9169" s="60"/>
    </row>
    <row r="9170" spans="60:60" ht="36.75" customHeight="1" x14ac:dyDescent="0.25">
      <c r="BH9170" s="60"/>
    </row>
    <row r="9171" spans="60:60" ht="36.75" customHeight="1" x14ac:dyDescent="0.25">
      <c r="BH9171" s="60"/>
    </row>
    <row r="9172" spans="60:60" ht="36.75" customHeight="1" x14ac:dyDescent="0.25">
      <c r="BH9172" s="60"/>
    </row>
    <row r="9173" spans="60:60" ht="36.75" customHeight="1" x14ac:dyDescent="0.25">
      <c r="BH9173" s="60"/>
    </row>
    <row r="9174" spans="60:60" ht="36.75" customHeight="1" x14ac:dyDescent="0.25">
      <c r="BH9174" s="60"/>
    </row>
    <row r="9175" spans="60:60" ht="36.75" customHeight="1" x14ac:dyDescent="0.25">
      <c r="BH9175" s="60"/>
    </row>
    <row r="9176" spans="60:60" ht="36.75" customHeight="1" x14ac:dyDescent="0.25">
      <c r="BH9176" s="60"/>
    </row>
    <row r="9177" spans="60:60" ht="36.75" customHeight="1" x14ac:dyDescent="0.25">
      <c r="BH9177" s="60"/>
    </row>
    <row r="9178" spans="60:60" ht="36.75" customHeight="1" x14ac:dyDescent="0.25">
      <c r="BH9178" s="60"/>
    </row>
    <row r="9179" spans="60:60" ht="36.75" customHeight="1" x14ac:dyDescent="0.25">
      <c r="BH9179" s="60"/>
    </row>
    <row r="9180" spans="60:60" ht="36.75" customHeight="1" x14ac:dyDescent="0.25">
      <c r="BH9180" s="60"/>
    </row>
    <row r="9181" spans="60:60" ht="36.75" customHeight="1" x14ac:dyDescent="0.25">
      <c r="BH9181" s="60"/>
    </row>
    <row r="9182" spans="60:60" ht="36.75" customHeight="1" x14ac:dyDescent="0.25">
      <c r="BH9182" s="60"/>
    </row>
    <row r="9183" spans="60:60" ht="36.75" customHeight="1" x14ac:dyDescent="0.25">
      <c r="BH9183" s="60"/>
    </row>
    <row r="9184" spans="60:60" ht="36.75" customHeight="1" x14ac:dyDescent="0.25">
      <c r="BH9184" s="60"/>
    </row>
    <row r="9185" spans="60:60" ht="36.75" customHeight="1" x14ac:dyDescent="0.25">
      <c r="BH9185" s="60"/>
    </row>
    <row r="9186" spans="60:60" ht="36.75" customHeight="1" x14ac:dyDescent="0.25">
      <c r="BH9186" s="60"/>
    </row>
    <row r="9187" spans="60:60" ht="36.75" customHeight="1" x14ac:dyDescent="0.25">
      <c r="BH9187" s="60"/>
    </row>
    <row r="9188" spans="60:60" ht="36.75" customHeight="1" x14ac:dyDescent="0.25">
      <c r="BH9188" s="60"/>
    </row>
    <row r="9189" spans="60:60" ht="36.75" customHeight="1" x14ac:dyDescent="0.25">
      <c r="BH9189" s="60"/>
    </row>
    <row r="9190" spans="60:60" ht="36.75" customHeight="1" x14ac:dyDescent="0.25">
      <c r="BH9190" s="60"/>
    </row>
    <row r="9191" spans="60:60" ht="36.75" customHeight="1" x14ac:dyDescent="0.25">
      <c r="BH9191" s="60"/>
    </row>
    <row r="9192" spans="60:60" ht="36.75" customHeight="1" x14ac:dyDescent="0.25">
      <c r="BH9192" s="60"/>
    </row>
    <row r="9193" spans="60:60" ht="36.75" customHeight="1" x14ac:dyDescent="0.25">
      <c r="BH9193" s="60"/>
    </row>
    <row r="9194" spans="60:60" ht="36.75" customHeight="1" x14ac:dyDescent="0.25">
      <c r="BH9194" s="60"/>
    </row>
    <row r="9195" spans="60:60" ht="36.75" customHeight="1" x14ac:dyDescent="0.25">
      <c r="BH9195" s="60"/>
    </row>
    <row r="9196" spans="60:60" ht="36.75" customHeight="1" x14ac:dyDescent="0.25">
      <c r="BH9196" s="60"/>
    </row>
    <row r="9197" spans="60:60" ht="36.75" customHeight="1" x14ac:dyDescent="0.25">
      <c r="BH9197" s="60"/>
    </row>
    <row r="9198" spans="60:60" ht="36.75" customHeight="1" x14ac:dyDescent="0.25">
      <c r="BH9198" s="60"/>
    </row>
    <row r="9199" spans="60:60" ht="36.75" customHeight="1" x14ac:dyDescent="0.25">
      <c r="BH9199" s="60"/>
    </row>
    <row r="9200" spans="60:60" ht="36.75" customHeight="1" x14ac:dyDescent="0.25">
      <c r="BH9200" s="60"/>
    </row>
    <row r="9201" spans="60:60" ht="36.75" customHeight="1" x14ac:dyDescent="0.25">
      <c r="BH9201" s="60"/>
    </row>
    <row r="9202" spans="60:60" ht="36.75" customHeight="1" x14ac:dyDescent="0.25">
      <c r="BH9202" s="60"/>
    </row>
    <row r="9203" spans="60:60" ht="36.75" customHeight="1" x14ac:dyDescent="0.25">
      <c r="BH9203" s="60"/>
    </row>
    <row r="9204" spans="60:60" ht="36.75" customHeight="1" x14ac:dyDescent="0.25">
      <c r="BH9204" s="60"/>
    </row>
    <row r="9205" spans="60:60" ht="36.75" customHeight="1" x14ac:dyDescent="0.25">
      <c r="BH9205" s="60"/>
    </row>
    <row r="9206" spans="60:60" ht="36.75" customHeight="1" x14ac:dyDescent="0.25">
      <c r="BH9206" s="60"/>
    </row>
    <row r="9207" spans="60:60" ht="36.75" customHeight="1" x14ac:dyDescent="0.25">
      <c r="BH9207" s="60"/>
    </row>
    <row r="9208" spans="60:60" ht="36.75" customHeight="1" x14ac:dyDescent="0.25">
      <c r="BH9208" s="60"/>
    </row>
    <row r="9209" spans="60:60" ht="36.75" customHeight="1" x14ac:dyDescent="0.25">
      <c r="BH9209" s="60"/>
    </row>
    <row r="9210" spans="60:60" ht="36.75" customHeight="1" x14ac:dyDescent="0.25">
      <c r="BH9210" s="60"/>
    </row>
    <row r="9211" spans="60:60" ht="36.75" customHeight="1" x14ac:dyDescent="0.25">
      <c r="BH9211" s="60"/>
    </row>
    <row r="9212" spans="60:60" ht="36.75" customHeight="1" x14ac:dyDescent="0.25">
      <c r="BH9212" s="60"/>
    </row>
    <row r="9213" spans="60:60" ht="36.75" customHeight="1" x14ac:dyDescent="0.25">
      <c r="BH9213" s="60"/>
    </row>
    <row r="9214" spans="60:60" ht="36.75" customHeight="1" x14ac:dyDescent="0.25">
      <c r="BH9214" s="60"/>
    </row>
    <row r="9215" spans="60:60" ht="36.75" customHeight="1" x14ac:dyDescent="0.25">
      <c r="BH9215" s="60"/>
    </row>
    <row r="9216" spans="60:60" ht="36.75" customHeight="1" x14ac:dyDescent="0.25">
      <c r="BH9216" s="60"/>
    </row>
    <row r="9217" spans="60:60" ht="36.75" customHeight="1" x14ac:dyDescent="0.25">
      <c r="BH9217" s="60"/>
    </row>
    <row r="9218" spans="60:60" ht="36.75" customHeight="1" x14ac:dyDescent="0.25">
      <c r="BH9218" s="60"/>
    </row>
    <row r="9219" spans="60:60" ht="36.75" customHeight="1" x14ac:dyDescent="0.25">
      <c r="BH9219" s="60"/>
    </row>
    <row r="9220" spans="60:60" ht="36.75" customHeight="1" x14ac:dyDescent="0.25">
      <c r="BH9220" s="60"/>
    </row>
    <row r="9221" spans="60:60" ht="36.75" customHeight="1" x14ac:dyDescent="0.25">
      <c r="BH9221" s="60"/>
    </row>
    <row r="9222" spans="60:60" ht="36.75" customHeight="1" x14ac:dyDescent="0.25">
      <c r="BH9222" s="60"/>
    </row>
    <row r="9223" spans="60:60" ht="36.75" customHeight="1" x14ac:dyDescent="0.25">
      <c r="BH9223" s="60"/>
    </row>
    <row r="9224" spans="60:60" ht="36.75" customHeight="1" x14ac:dyDescent="0.25">
      <c r="BH9224" s="60"/>
    </row>
    <row r="9225" spans="60:60" ht="36.75" customHeight="1" x14ac:dyDescent="0.25">
      <c r="BH9225" s="60"/>
    </row>
    <row r="9226" spans="60:60" ht="36.75" customHeight="1" x14ac:dyDescent="0.25">
      <c r="BH9226" s="60"/>
    </row>
    <row r="9227" spans="60:60" ht="36.75" customHeight="1" x14ac:dyDescent="0.25">
      <c r="BH9227" s="60"/>
    </row>
    <row r="9228" spans="60:60" ht="36.75" customHeight="1" x14ac:dyDescent="0.25">
      <c r="BH9228" s="60"/>
    </row>
    <row r="9229" spans="60:60" ht="36.75" customHeight="1" x14ac:dyDescent="0.25">
      <c r="BH9229" s="60"/>
    </row>
    <row r="9230" spans="60:60" ht="36.75" customHeight="1" x14ac:dyDescent="0.25">
      <c r="BH9230" s="60"/>
    </row>
    <row r="9231" spans="60:60" ht="36.75" customHeight="1" x14ac:dyDescent="0.25">
      <c r="BH9231" s="60"/>
    </row>
    <row r="9232" spans="60:60" ht="36.75" customHeight="1" x14ac:dyDescent="0.25">
      <c r="BH9232" s="60"/>
    </row>
    <row r="9233" spans="60:60" ht="36.75" customHeight="1" x14ac:dyDescent="0.25">
      <c r="BH9233" s="60"/>
    </row>
    <row r="9234" spans="60:60" ht="36.75" customHeight="1" x14ac:dyDescent="0.25">
      <c r="BH9234" s="60"/>
    </row>
    <row r="9235" spans="60:60" ht="36.75" customHeight="1" x14ac:dyDescent="0.25">
      <c r="BH9235" s="60"/>
    </row>
    <row r="9236" spans="60:60" ht="36.75" customHeight="1" x14ac:dyDescent="0.25">
      <c r="BH9236" s="60"/>
    </row>
    <row r="9237" spans="60:60" ht="36.75" customHeight="1" x14ac:dyDescent="0.25">
      <c r="BH9237" s="60"/>
    </row>
    <row r="9238" spans="60:60" ht="36.75" customHeight="1" x14ac:dyDescent="0.25">
      <c r="BH9238" s="60"/>
    </row>
    <row r="9239" spans="60:60" ht="36.75" customHeight="1" x14ac:dyDescent="0.25">
      <c r="BH9239" s="60"/>
    </row>
    <row r="9240" spans="60:60" ht="36.75" customHeight="1" x14ac:dyDescent="0.25">
      <c r="BH9240" s="60"/>
    </row>
    <row r="9241" spans="60:60" ht="36.75" customHeight="1" x14ac:dyDescent="0.25">
      <c r="BH9241" s="60"/>
    </row>
    <row r="9242" spans="60:60" ht="36.75" customHeight="1" x14ac:dyDescent="0.25">
      <c r="BH9242" s="60"/>
    </row>
    <row r="9243" spans="60:60" ht="36.75" customHeight="1" x14ac:dyDescent="0.25">
      <c r="BH9243" s="60"/>
    </row>
    <row r="9244" spans="60:60" ht="36.75" customHeight="1" x14ac:dyDescent="0.25">
      <c r="BH9244" s="60"/>
    </row>
    <row r="9245" spans="60:60" ht="36.75" customHeight="1" x14ac:dyDescent="0.25">
      <c r="BH9245" s="60"/>
    </row>
    <row r="9246" spans="60:60" ht="36.75" customHeight="1" x14ac:dyDescent="0.25">
      <c r="BH9246" s="60"/>
    </row>
    <row r="9247" spans="60:60" ht="36.75" customHeight="1" x14ac:dyDescent="0.25">
      <c r="BH9247" s="60"/>
    </row>
    <row r="9248" spans="60:60" ht="36.75" customHeight="1" x14ac:dyDescent="0.25">
      <c r="BH9248" s="60"/>
    </row>
    <row r="9249" spans="60:60" ht="36.75" customHeight="1" x14ac:dyDescent="0.25">
      <c r="BH9249" s="60"/>
    </row>
    <row r="9250" spans="60:60" ht="36.75" customHeight="1" x14ac:dyDescent="0.25">
      <c r="BH9250" s="60"/>
    </row>
    <row r="9251" spans="60:60" ht="36.75" customHeight="1" x14ac:dyDescent="0.25">
      <c r="BH9251" s="60"/>
    </row>
    <row r="9252" spans="60:60" ht="36.75" customHeight="1" x14ac:dyDescent="0.25">
      <c r="BH9252" s="60"/>
    </row>
    <row r="9253" spans="60:60" ht="36.75" customHeight="1" x14ac:dyDescent="0.25">
      <c r="BH9253" s="60"/>
    </row>
    <row r="9254" spans="60:60" ht="36.75" customHeight="1" x14ac:dyDescent="0.25">
      <c r="BH9254" s="60"/>
    </row>
    <row r="9255" spans="60:60" ht="36.75" customHeight="1" x14ac:dyDescent="0.25">
      <c r="BH9255" s="60"/>
    </row>
    <row r="9256" spans="60:60" ht="36.75" customHeight="1" x14ac:dyDescent="0.25">
      <c r="BH9256" s="60"/>
    </row>
    <row r="9257" spans="60:60" ht="36.75" customHeight="1" x14ac:dyDescent="0.25">
      <c r="BH9257" s="60"/>
    </row>
    <row r="9258" spans="60:60" ht="36.75" customHeight="1" x14ac:dyDescent="0.25">
      <c r="BH9258" s="60"/>
    </row>
    <row r="9259" spans="60:60" ht="36.75" customHeight="1" x14ac:dyDescent="0.25">
      <c r="BH9259" s="60"/>
    </row>
    <row r="9260" spans="60:60" ht="36.75" customHeight="1" x14ac:dyDescent="0.25">
      <c r="BH9260" s="60"/>
    </row>
    <row r="9261" spans="60:60" ht="36.75" customHeight="1" x14ac:dyDescent="0.25">
      <c r="BH9261" s="60"/>
    </row>
    <row r="9262" spans="60:60" ht="36.75" customHeight="1" x14ac:dyDescent="0.25">
      <c r="BH9262" s="60"/>
    </row>
    <row r="9263" spans="60:60" ht="36.75" customHeight="1" x14ac:dyDescent="0.25">
      <c r="BH9263" s="60"/>
    </row>
    <row r="9264" spans="60:60" ht="36.75" customHeight="1" x14ac:dyDescent="0.25">
      <c r="BH9264" s="60"/>
    </row>
    <row r="9265" spans="60:60" ht="36.75" customHeight="1" x14ac:dyDescent="0.25">
      <c r="BH9265" s="60"/>
    </row>
    <row r="9266" spans="60:60" ht="36.75" customHeight="1" x14ac:dyDescent="0.25">
      <c r="BH9266" s="60"/>
    </row>
    <row r="9267" spans="60:60" ht="36.75" customHeight="1" x14ac:dyDescent="0.25">
      <c r="BH9267" s="60"/>
    </row>
    <row r="9268" spans="60:60" ht="36.75" customHeight="1" x14ac:dyDescent="0.25">
      <c r="BH9268" s="60"/>
    </row>
    <row r="9269" spans="60:60" ht="36.75" customHeight="1" x14ac:dyDescent="0.25">
      <c r="BH9269" s="60"/>
    </row>
    <row r="9270" spans="60:60" ht="36.75" customHeight="1" x14ac:dyDescent="0.25">
      <c r="BH9270" s="60"/>
    </row>
    <row r="9271" spans="60:60" ht="36.75" customHeight="1" x14ac:dyDescent="0.25">
      <c r="BH9271" s="60"/>
    </row>
    <row r="9272" spans="60:60" ht="36.75" customHeight="1" x14ac:dyDescent="0.25">
      <c r="BH9272" s="60"/>
    </row>
    <row r="9273" spans="60:60" ht="36.75" customHeight="1" x14ac:dyDescent="0.25">
      <c r="BH9273" s="60"/>
    </row>
    <row r="9274" spans="60:60" ht="36.75" customHeight="1" x14ac:dyDescent="0.25">
      <c r="BH9274" s="60"/>
    </row>
    <row r="9275" spans="60:60" ht="36.75" customHeight="1" x14ac:dyDescent="0.25">
      <c r="BH9275" s="60"/>
    </row>
    <row r="9276" spans="60:60" ht="36.75" customHeight="1" x14ac:dyDescent="0.25">
      <c r="BH9276" s="60"/>
    </row>
    <row r="9277" spans="60:60" ht="36.75" customHeight="1" x14ac:dyDescent="0.25">
      <c r="BH9277" s="60"/>
    </row>
    <row r="9278" spans="60:60" ht="36.75" customHeight="1" x14ac:dyDescent="0.25">
      <c r="BH9278" s="60"/>
    </row>
    <row r="9279" spans="60:60" ht="36.75" customHeight="1" x14ac:dyDescent="0.25">
      <c r="BH9279" s="60"/>
    </row>
    <row r="9280" spans="60:60" ht="36.75" customHeight="1" x14ac:dyDescent="0.25">
      <c r="BH9280" s="60"/>
    </row>
    <row r="9281" spans="60:60" ht="36.75" customHeight="1" x14ac:dyDescent="0.25">
      <c r="BH9281" s="60"/>
    </row>
    <row r="9282" spans="60:60" ht="36.75" customHeight="1" x14ac:dyDescent="0.25">
      <c r="BH9282" s="60"/>
    </row>
    <row r="9283" spans="60:60" ht="36.75" customHeight="1" x14ac:dyDescent="0.25">
      <c r="BH9283" s="60"/>
    </row>
    <row r="9284" spans="60:60" ht="36.75" customHeight="1" x14ac:dyDescent="0.25">
      <c r="BH9284" s="60"/>
    </row>
    <row r="9285" spans="60:60" ht="36.75" customHeight="1" x14ac:dyDescent="0.25">
      <c r="BH9285" s="60"/>
    </row>
    <row r="9286" spans="60:60" ht="36.75" customHeight="1" x14ac:dyDescent="0.25">
      <c r="BH9286" s="60"/>
    </row>
    <row r="9287" spans="60:60" ht="36.75" customHeight="1" x14ac:dyDescent="0.25">
      <c r="BH9287" s="60"/>
    </row>
    <row r="9288" spans="60:60" ht="36.75" customHeight="1" x14ac:dyDescent="0.25">
      <c r="BH9288" s="60"/>
    </row>
    <row r="9289" spans="60:60" ht="36.75" customHeight="1" x14ac:dyDescent="0.25">
      <c r="BH9289" s="60"/>
    </row>
    <row r="9290" spans="60:60" ht="36.75" customHeight="1" x14ac:dyDescent="0.25">
      <c r="BH9290" s="60"/>
    </row>
    <row r="9291" spans="60:60" ht="36.75" customHeight="1" x14ac:dyDescent="0.25">
      <c r="BH9291" s="60"/>
    </row>
    <row r="9292" spans="60:60" ht="36.75" customHeight="1" x14ac:dyDescent="0.25">
      <c r="BH9292" s="60"/>
    </row>
    <row r="9293" spans="60:60" ht="36.75" customHeight="1" x14ac:dyDescent="0.25">
      <c r="BH9293" s="60"/>
    </row>
    <row r="9294" spans="60:60" ht="36.75" customHeight="1" x14ac:dyDescent="0.25">
      <c r="BH9294" s="60"/>
    </row>
    <row r="9295" spans="60:60" ht="36.75" customHeight="1" x14ac:dyDescent="0.25">
      <c r="BH9295" s="60"/>
    </row>
    <row r="9296" spans="60:60" ht="36.75" customHeight="1" x14ac:dyDescent="0.25">
      <c r="BH9296" s="60"/>
    </row>
    <row r="9297" spans="60:60" ht="36.75" customHeight="1" x14ac:dyDescent="0.25">
      <c r="BH9297" s="60"/>
    </row>
    <row r="9298" spans="60:60" ht="36.75" customHeight="1" x14ac:dyDescent="0.25">
      <c r="BH9298" s="60"/>
    </row>
    <row r="9299" spans="60:60" ht="36.75" customHeight="1" x14ac:dyDescent="0.25">
      <c r="BH9299" s="60"/>
    </row>
    <row r="9300" spans="60:60" ht="36.75" customHeight="1" x14ac:dyDescent="0.25">
      <c r="BH9300" s="60"/>
    </row>
    <row r="9301" spans="60:60" ht="36.75" customHeight="1" x14ac:dyDescent="0.25">
      <c r="BH9301" s="60"/>
    </row>
    <row r="9302" spans="60:60" ht="36.75" customHeight="1" x14ac:dyDescent="0.25">
      <c r="BH9302" s="60"/>
    </row>
    <row r="9303" spans="60:60" ht="36.75" customHeight="1" x14ac:dyDescent="0.25">
      <c r="BH9303" s="60"/>
    </row>
    <row r="9304" spans="60:60" ht="36.75" customHeight="1" x14ac:dyDescent="0.25">
      <c r="BH9304" s="60"/>
    </row>
    <row r="9305" spans="60:60" ht="36.75" customHeight="1" x14ac:dyDescent="0.25">
      <c r="BH9305" s="60"/>
    </row>
    <row r="9306" spans="60:60" ht="36.75" customHeight="1" x14ac:dyDescent="0.25">
      <c r="BH9306" s="60"/>
    </row>
    <row r="9307" spans="60:60" ht="36.75" customHeight="1" x14ac:dyDescent="0.25">
      <c r="BH9307" s="60"/>
    </row>
    <row r="9308" spans="60:60" ht="36.75" customHeight="1" x14ac:dyDescent="0.25">
      <c r="BH9308" s="60"/>
    </row>
    <row r="9309" spans="60:60" ht="36.75" customHeight="1" x14ac:dyDescent="0.25">
      <c r="BH9309" s="60"/>
    </row>
    <row r="9310" spans="60:60" ht="36.75" customHeight="1" x14ac:dyDescent="0.25">
      <c r="BH9310" s="60"/>
    </row>
    <row r="9311" spans="60:60" ht="36.75" customHeight="1" x14ac:dyDescent="0.25">
      <c r="BH9311" s="60"/>
    </row>
    <row r="9312" spans="60:60" ht="36.75" customHeight="1" x14ac:dyDescent="0.25">
      <c r="BH9312" s="60"/>
    </row>
    <row r="9313" spans="60:60" ht="36.75" customHeight="1" x14ac:dyDescent="0.25">
      <c r="BH9313" s="60"/>
    </row>
    <row r="9314" spans="60:60" ht="36.75" customHeight="1" x14ac:dyDescent="0.25">
      <c r="BH9314" s="60"/>
    </row>
    <row r="9315" spans="60:60" ht="36.75" customHeight="1" x14ac:dyDescent="0.25">
      <c r="BH9315" s="60"/>
    </row>
    <row r="9316" spans="60:60" ht="36.75" customHeight="1" x14ac:dyDescent="0.25">
      <c r="BH9316" s="60"/>
    </row>
    <row r="9317" spans="60:60" ht="36.75" customHeight="1" x14ac:dyDescent="0.25">
      <c r="BH9317" s="60"/>
    </row>
    <row r="9318" spans="60:60" ht="36.75" customHeight="1" x14ac:dyDescent="0.25">
      <c r="BH9318" s="60"/>
    </row>
    <row r="9319" spans="60:60" ht="36.75" customHeight="1" x14ac:dyDescent="0.25">
      <c r="BH9319" s="60"/>
    </row>
    <row r="9320" spans="60:60" ht="36.75" customHeight="1" x14ac:dyDescent="0.25">
      <c r="BH9320" s="60"/>
    </row>
    <row r="9321" spans="60:60" ht="36.75" customHeight="1" x14ac:dyDescent="0.25">
      <c r="BH9321" s="60"/>
    </row>
    <row r="9322" spans="60:60" ht="36.75" customHeight="1" x14ac:dyDescent="0.25">
      <c r="BH9322" s="60"/>
    </row>
    <row r="9323" spans="60:60" ht="36.75" customHeight="1" x14ac:dyDescent="0.25">
      <c r="BH9323" s="60"/>
    </row>
    <row r="9324" spans="60:60" ht="36.75" customHeight="1" x14ac:dyDescent="0.25">
      <c r="BH9324" s="60"/>
    </row>
    <row r="9325" spans="60:60" ht="36.75" customHeight="1" x14ac:dyDescent="0.25">
      <c r="BH9325" s="60"/>
    </row>
    <row r="9326" spans="60:60" ht="36.75" customHeight="1" x14ac:dyDescent="0.25">
      <c r="BH9326" s="60"/>
    </row>
    <row r="9327" spans="60:60" ht="36.75" customHeight="1" x14ac:dyDescent="0.25">
      <c r="BH9327" s="60"/>
    </row>
    <row r="9328" spans="60:60" ht="36.75" customHeight="1" x14ac:dyDescent="0.25">
      <c r="BH9328" s="60"/>
    </row>
    <row r="9329" spans="60:60" ht="36.75" customHeight="1" x14ac:dyDescent="0.25">
      <c r="BH9329" s="60"/>
    </row>
    <row r="9330" spans="60:60" ht="36.75" customHeight="1" x14ac:dyDescent="0.25">
      <c r="BH9330" s="60"/>
    </row>
    <row r="9331" spans="60:60" ht="36.75" customHeight="1" x14ac:dyDescent="0.25">
      <c r="BH9331" s="60"/>
    </row>
    <row r="9332" spans="60:60" ht="36.75" customHeight="1" x14ac:dyDescent="0.25">
      <c r="BH9332" s="60"/>
    </row>
    <row r="9333" spans="60:60" ht="36.75" customHeight="1" x14ac:dyDescent="0.25">
      <c r="BH9333" s="60"/>
    </row>
    <row r="9334" spans="60:60" ht="36.75" customHeight="1" x14ac:dyDescent="0.25">
      <c r="BH9334" s="60"/>
    </row>
    <row r="9335" spans="60:60" ht="36.75" customHeight="1" x14ac:dyDescent="0.25">
      <c r="BH9335" s="60"/>
    </row>
    <row r="9336" spans="60:60" ht="36.75" customHeight="1" x14ac:dyDescent="0.25">
      <c r="BH9336" s="60"/>
    </row>
    <row r="9337" spans="60:60" ht="36.75" customHeight="1" x14ac:dyDescent="0.25">
      <c r="BH9337" s="60"/>
    </row>
    <row r="9338" spans="60:60" ht="36.75" customHeight="1" x14ac:dyDescent="0.25">
      <c r="BH9338" s="60"/>
    </row>
    <row r="9339" spans="60:60" ht="36.75" customHeight="1" x14ac:dyDescent="0.25">
      <c r="BH9339" s="60"/>
    </row>
    <row r="9340" spans="60:60" ht="36.75" customHeight="1" x14ac:dyDescent="0.25">
      <c r="BH9340" s="60"/>
    </row>
    <row r="9341" spans="60:60" ht="36.75" customHeight="1" x14ac:dyDescent="0.25">
      <c r="BH9341" s="60"/>
    </row>
    <row r="9342" spans="60:60" ht="36.75" customHeight="1" x14ac:dyDescent="0.25">
      <c r="BH9342" s="60"/>
    </row>
    <row r="9343" spans="60:60" ht="36.75" customHeight="1" x14ac:dyDescent="0.25">
      <c r="BH9343" s="60"/>
    </row>
    <row r="9344" spans="60:60" ht="36.75" customHeight="1" x14ac:dyDescent="0.25">
      <c r="BH9344" s="60"/>
    </row>
    <row r="9345" spans="60:60" ht="36.75" customHeight="1" x14ac:dyDescent="0.25">
      <c r="BH9345" s="60"/>
    </row>
    <row r="9346" spans="60:60" ht="36.75" customHeight="1" x14ac:dyDescent="0.25">
      <c r="BH9346" s="60"/>
    </row>
    <row r="9347" spans="60:60" ht="36.75" customHeight="1" x14ac:dyDescent="0.25">
      <c r="BH9347" s="60"/>
    </row>
    <row r="9348" spans="60:60" ht="36.75" customHeight="1" x14ac:dyDescent="0.25">
      <c r="BH9348" s="60"/>
    </row>
    <row r="9349" spans="60:60" ht="36.75" customHeight="1" x14ac:dyDescent="0.25">
      <c r="BH9349" s="60"/>
    </row>
    <row r="9350" spans="60:60" ht="36.75" customHeight="1" x14ac:dyDescent="0.25">
      <c r="BH9350" s="60"/>
    </row>
    <row r="9351" spans="60:60" ht="36.75" customHeight="1" x14ac:dyDescent="0.25">
      <c r="BH9351" s="60"/>
    </row>
    <row r="9352" spans="60:60" ht="36.75" customHeight="1" x14ac:dyDescent="0.25">
      <c r="BH9352" s="60"/>
    </row>
    <row r="9353" spans="60:60" ht="36.75" customHeight="1" x14ac:dyDescent="0.25">
      <c r="BH9353" s="60"/>
    </row>
    <row r="9354" spans="60:60" ht="36.75" customHeight="1" x14ac:dyDescent="0.25">
      <c r="BH9354" s="60"/>
    </row>
    <row r="9355" spans="60:60" ht="36.75" customHeight="1" x14ac:dyDescent="0.25">
      <c r="BH9355" s="60"/>
    </row>
    <row r="9356" spans="60:60" ht="36.75" customHeight="1" x14ac:dyDescent="0.25">
      <c r="BH9356" s="60"/>
    </row>
    <row r="9357" spans="60:60" ht="36.75" customHeight="1" x14ac:dyDescent="0.25">
      <c r="BH9357" s="60"/>
    </row>
    <row r="9358" spans="60:60" ht="36.75" customHeight="1" x14ac:dyDescent="0.25">
      <c r="BH9358" s="60"/>
    </row>
    <row r="9359" spans="60:60" ht="36.75" customHeight="1" x14ac:dyDescent="0.25">
      <c r="BH9359" s="60"/>
    </row>
    <row r="9360" spans="60:60" ht="36.75" customHeight="1" x14ac:dyDescent="0.25">
      <c r="BH9360" s="60"/>
    </row>
    <row r="9361" spans="60:60" ht="36.75" customHeight="1" x14ac:dyDescent="0.25">
      <c r="BH9361" s="60"/>
    </row>
    <row r="9362" spans="60:60" ht="36.75" customHeight="1" x14ac:dyDescent="0.25">
      <c r="BH9362" s="60"/>
    </row>
    <row r="9363" spans="60:60" ht="36.75" customHeight="1" x14ac:dyDescent="0.25">
      <c r="BH9363" s="60"/>
    </row>
    <row r="9364" spans="60:60" ht="36.75" customHeight="1" x14ac:dyDescent="0.25">
      <c r="BH9364" s="60"/>
    </row>
    <row r="9365" spans="60:60" ht="36.75" customHeight="1" x14ac:dyDescent="0.25">
      <c r="BH9365" s="60"/>
    </row>
    <row r="9366" spans="60:60" ht="36.75" customHeight="1" x14ac:dyDescent="0.25">
      <c r="BH9366" s="60"/>
    </row>
    <row r="9367" spans="60:60" ht="36.75" customHeight="1" x14ac:dyDescent="0.25">
      <c r="BH9367" s="60"/>
    </row>
    <row r="9368" spans="60:60" ht="36.75" customHeight="1" x14ac:dyDescent="0.25">
      <c r="BH9368" s="60"/>
    </row>
    <row r="9369" spans="60:60" ht="36.75" customHeight="1" x14ac:dyDescent="0.25">
      <c r="BH9369" s="60"/>
    </row>
    <row r="9370" spans="60:60" ht="36.75" customHeight="1" x14ac:dyDescent="0.25">
      <c r="BH9370" s="60"/>
    </row>
    <row r="9371" spans="60:60" ht="36.75" customHeight="1" x14ac:dyDescent="0.25">
      <c r="BH9371" s="60"/>
    </row>
    <row r="9372" spans="60:60" ht="36.75" customHeight="1" x14ac:dyDescent="0.25">
      <c r="BH9372" s="60"/>
    </row>
    <row r="9373" spans="60:60" ht="36.75" customHeight="1" x14ac:dyDescent="0.25">
      <c r="BH9373" s="60"/>
    </row>
    <row r="9374" spans="60:60" ht="36.75" customHeight="1" x14ac:dyDescent="0.25">
      <c r="BH9374" s="60"/>
    </row>
    <row r="9375" spans="60:60" ht="36.75" customHeight="1" x14ac:dyDescent="0.25">
      <c r="BH9375" s="60"/>
    </row>
    <row r="9376" spans="60:60" ht="36.75" customHeight="1" x14ac:dyDescent="0.25">
      <c r="BH9376" s="60"/>
    </row>
    <row r="9377" spans="60:60" ht="36.75" customHeight="1" x14ac:dyDescent="0.25">
      <c r="BH9377" s="60"/>
    </row>
    <row r="9378" spans="60:60" ht="36.75" customHeight="1" x14ac:dyDescent="0.25">
      <c r="BH9378" s="60"/>
    </row>
    <row r="9379" spans="60:60" ht="36.75" customHeight="1" x14ac:dyDescent="0.25">
      <c r="BH9379" s="60"/>
    </row>
    <row r="9380" spans="60:60" ht="36.75" customHeight="1" x14ac:dyDescent="0.25">
      <c r="BH9380" s="60"/>
    </row>
    <row r="9381" spans="60:60" ht="36.75" customHeight="1" x14ac:dyDescent="0.25">
      <c r="BH9381" s="60"/>
    </row>
    <row r="9382" spans="60:60" ht="36.75" customHeight="1" x14ac:dyDescent="0.25">
      <c r="BH9382" s="60"/>
    </row>
    <row r="9383" spans="60:60" ht="36.75" customHeight="1" x14ac:dyDescent="0.25">
      <c r="BH9383" s="60"/>
    </row>
    <row r="9384" spans="60:60" ht="36.75" customHeight="1" x14ac:dyDescent="0.25">
      <c r="BH9384" s="60"/>
    </row>
    <row r="9385" spans="60:60" ht="36.75" customHeight="1" x14ac:dyDescent="0.25">
      <c r="BH9385" s="60"/>
    </row>
    <row r="9386" spans="60:60" ht="36.75" customHeight="1" x14ac:dyDescent="0.25">
      <c r="BH9386" s="60"/>
    </row>
    <row r="9387" spans="60:60" ht="36.75" customHeight="1" x14ac:dyDescent="0.25">
      <c r="BH9387" s="60"/>
    </row>
    <row r="9388" spans="60:60" ht="36.75" customHeight="1" x14ac:dyDescent="0.25">
      <c r="BH9388" s="60"/>
    </row>
    <row r="9389" spans="60:60" ht="36.75" customHeight="1" x14ac:dyDescent="0.25">
      <c r="BH9389" s="60"/>
    </row>
    <row r="9390" spans="60:60" ht="36.75" customHeight="1" x14ac:dyDescent="0.25">
      <c r="BH9390" s="60"/>
    </row>
    <row r="9391" spans="60:60" ht="36.75" customHeight="1" x14ac:dyDescent="0.25">
      <c r="BH9391" s="60"/>
    </row>
    <row r="9392" spans="60:60" ht="36.75" customHeight="1" x14ac:dyDescent="0.25">
      <c r="BH9392" s="60"/>
    </row>
    <row r="9393" spans="60:60" ht="36.75" customHeight="1" x14ac:dyDescent="0.25">
      <c r="BH9393" s="60"/>
    </row>
    <row r="9394" spans="60:60" ht="36.75" customHeight="1" x14ac:dyDescent="0.25">
      <c r="BH9394" s="60"/>
    </row>
    <row r="9395" spans="60:60" ht="36.75" customHeight="1" x14ac:dyDescent="0.25">
      <c r="BH9395" s="60"/>
    </row>
    <row r="9396" spans="60:60" ht="36.75" customHeight="1" x14ac:dyDescent="0.25">
      <c r="BH9396" s="60"/>
    </row>
    <row r="9397" spans="60:60" ht="36.75" customHeight="1" x14ac:dyDescent="0.25">
      <c r="BH9397" s="60"/>
    </row>
    <row r="9398" spans="60:60" ht="36.75" customHeight="1" x14ac:dyDescent="0.25">
      <c r="BH9398" s="60"/>
    </row>
    <row r="9399" spans="60:60" ht="36.75" customHeight="1" x14ac:dyDescent="0.25">
      <c r="BH9399" s="60"/>
    </row>
    <row r="9400" spans="60:60" ht="36.75" customHeight="1" x14ac:dyDescent="0.25">
      <c r="BH9400" s="60"/>
    </row>
    <row r="9401" spans="60:60" ht="36.75" customHeight="1" x14ac:dyDescent="0.25">
      <c r="BH9401" s="60"/>
    </row>
    <row r="9402" spans="60:60" ht="36.75" customHeight="1" x14ac:dyDescent="0.25">
      <c r="BH9402" s="60"/>
    </row>
    <row r="9403" spans="60:60" ht="36.75" customHeight="1" x14ac:dyDescent="0.25">
      <c r="BH9403" s="60"/>
    </row>
    <row r="9404" spans="60:60" ht="36.75" customHeight="1" x14ac:dyDescent="0.25">
      <c r="BH9404" s="60"/>
    </row>
    <row r="9405" spans="60:60" ht="36.75" customHeight="1" x14ac:dyDescent="0.25">
      <c r="BH9405" s="60"/>
    </row>
    <row r="9406" spans="60:60" ht="36.75" customHeight="1" x14ac:dyDescent="0.25">
      <c r="BH9406" s="60"/>
    </row>
    <row r="9407" spans="60:60" ht="36.75" customHeight="1" x14ac:dyDescent="0.25">
      <c r="BH9407" s="60"/>
    </row>
    <row r="9408" spans="60:60" ht="36.75" customHeight="1" x14ac:dyDescent="0.25">
      <c r="BH9408" s="60"/>
    </row>
    <row r="9409" spans="60:60" ht="36.75" customHeight="1" x14ac:dyDescent="0.25">
      <c r="BH9409" s="60"/>
    </row>
    <row r="9410" spans="60:60" ht="36.75" customHeight="1" x14ac:dyDescent="0.25">
      <c r="BH9410" s="60"/>
    </row>
    <row r="9411" spans="60:60" ht="36.75" customHeight="1" x14ac:dyDescent="0.25">
      <c r="BH9411" s="60"/>
    </row>
    <row r="9412" spans="60:60" ht="36.75" customHeight="1" x14ac:dyDescent="0.25">
      <c r="BH9412" s="60"/>
    </row>
    <row r="9413" spans="60:60" ht="36.75" customHeight="1" x14ac:dyDescent="0.25">
      <c r="BH9413" s="60"/>
    </row>
    <row r="9414" spans="60:60" ht="36.75" customHeight="1" x14ac:dyDescent="0.25">
      <c r="BH9414" s="60"/>
    </row>
    <row r="9415" spans="60:60" ht="36.75" customHeight="1" x14ac:dyDescent="0.25">
      <c r="BH9415" s="60"/>
    </row>
    <row r="9416" spans="60:60" ht="36.75" customHeight="1" x14ac:dyDescent="0.25">
      <c r="BH9416" s="60"/>
    </row>
    <row r="9417" spans="60:60" ht="36.75" customHeight="1" x14ac:dyDescent="0.25">
      <c r="BH9417" s="60"/>
    </row>
    <row r="9418" spans="60:60" ht="36.75" customHeight="1" x14ac:dyDescent="0.25">
      <c r="BH9418" s="60"/>
    </row>
    <row r="9419" spans="60:60" ht="36.75" customHeight="1" x14ac:dyDescent="0.25">
      <c r="BH9419" s="60"/>
    </row>
    <row r="9420" spans="60:60" ht="36.75" customHeight="1" x14ac:dyDescent="0.25">
      <c r="BH9420" s="60"/>
    </row>
    <row r="9421" spans="60:60" ht="36.75" customHeight="1" x14ac:dyDescent="0.25">
      <c r="BH9421" s="60"/>
    </row>
    <row r="9422" spans="60:60" ht="36.75" customHeight="1" x14ac:dyDescent="0.25">
      <c r="BH9422" s="60"/>
    </row>
    <row r="9423" spans="60:60" ht="36.75" customHeight="1" x14ac:dyDescent="0.25">
      <c r="BH9423" s="60"/>
    </row>
    <row r="9424" spans="60:60" ht="36.75" customHeight="1" x14ac:dyDescent="0.25">
      <c r="BH9424" s="60"/>
    </row>
    <row r="9425" spans="60:60" ht="36.75" customHeight="1" x14ac:dyDescent="0.25">
      <c r="BH9425" s="60"/>
    </row>
    <row r="9426" spans="60:60" ht="36.75" customHeight="1" x14ac:dyDescent="0.25">
      <c r="BH9426" s="60"/>
    </row>
    <row r="9427" spans="60:60" ht="36.75" customHeight="1" x14ac:dyDescent="0.25">
      <c r="BH9427" s="60"/>
    </row>
    <row r="9428" spans="60:60" ht="36.75" customHeight="1" x14ac:dyDescent="0.25">
      <c r="BH9428" s="60"/>
    </row>
    <row r="9429" spans="60:60" ht="36.75" customHeight="1" x14ac:dyDescent="0.25">
      <c r="BH9429" s="60"/>
    </row>
    <row r="9430" spans="60:60" ht="36.75" customHeight="1" x14ac:dyDescent="0.25">
      <c r="BH9430" s="60"/>
    </row>
    <row r="9431" spans="60:60" ht="36.75" customHeight="1" x14ac:dyDescent="0.25">
      <c r="BH9431" s="60"/>
    </row>
    <row r="9432" spans="60:60" ht="36.75" customHeight="1" x14ac:dyDescent="0.25">
      <c r="BH9432" s="60"/>
    </row>
    <row r="9433" spans="60:60" ht="36.75" customHeight="1" x14ac:dyDescent="0.25">
      <c r="BH9433" s="60"/>
    </row>
    <row r="9434" spans="60:60" ht="36.75" customHeight="1" x14ac:dyDescent="0.25">
      <c r="BH9434" s="60"/>
    </row>
    <row r="9435" spans="60:60" ht="36.75" customHeight="1" x14ac:dyDescent="0.25">
      <c r="BH9435" s="60"/>
    </row>
    <row r="9436" spans="60:60" ht="36.75" customHeight="1" x14ac:dyDescent="0.25">
      <c r="BH9436" s="60"/>
    </row>
    <row r="9437" spans="60:60" ht="36.75" customHeight="1" x14ac:dyDescent="0.25">
      <c r="BH9437" s="60"/>
    </row>
    <row r="9438" spans="60:60" ht="36.75" customHeight="1" x14ac:dyDescent="0.25">
      <c r="BH9438" s="60"/>
    </row>
    <row r="9439" spans="60:60" ht="36.75" customHeight="1" x14ac:dyDescent="0.25">
      <c r="BH9439" s="60"/>
    </row>
    <row r="9440" spans="60:60" ht="36.75" customHeight="1" x14ac:dyDescent="0.25">
      <c r="BH9440" s="60"/>
    </row>
    <row r="9441" spans="60:60" ht="36.75" customHeight="1" x14ac:dyDescent="0.25">
      <c r="BH9441" s="60"/>
    </row>
    <row r="9442" spans="60:60" ht="36.75" customHeight="1" x14ac:dyDescent="0.25">
      <c r="BH9442" s="60"/>
    </row>
    <row r="9443" spans="60:60" ht="36.75" customHeight="1" x14ac:dyDescent="0.25">
      <c r="BH9443" s="60"/>
    </row>
    <row r="9444" spans="60:60" ht="36.75" customHeight="1" x14ac:dyDescent="0.25">
      <c r="BH9444" s="60"/>
    </row>
    <row r="9445" spans="60:60" ht="36.75" customHeight="1" x14ac:dyDescent="0.25">
      <c r="BH9445" s="60"/>
    </row>
    <row r="9446" spans="60:60" ht="36.75" customHeight="1" x14ac:dyDescent="0.25">
      <c r="BH9446" s="60"/>
    </row>
    <row r="9447" spans="60:60" ht="36.75" customHeight="1" x14ac:dyDescent="0.25">
      <c r="BH9447" s="60"/>
    </row>
    <row r="9448" spans="60:60" ht="36.75" customHeight="1" x14ac:dyDescent="0.25">
      <c r="BH9448" s="60"/>
    </row>
    <row r="9449" spans="60:60" ht="36.75" customHeight="1" x14ac:dyDescent="0.25">
      <c r="BH9449" s="60"/>
    </row>
    <row r="9450" spans="60:60" ht="36.75" customHeight="1" x14ac:dyDescent="0.25">
      <c r="BH9450" s="60"/>
    </row>
    <row r="9451" spans="60:60" ht="36.75" customHeight="1" x14ac:dyDescent="0.25">
      <c r="BH9451" s="60"/>
    </row>
    <row r="9452" spans="60:60" ht="36.75" customHeight="1" x14ac:dyDescent="0.25">
      <c r="BH9452" s="60"/>
    </row>
    <row r="9453" spans="60:60" ht="36.75" customHeight="1" x14ac:dyDescent="0.25">
      <c r="BH9453" s="60"/>
    </row>
    <row r="9454" spans="60:60" ht="36.75" customHeight="1" x14ac:dyDescent="0.25">
      <c r="BH9454" s="60"/>
    </row>
    <row r="9455" spans="60:60" ht="36.75" customHeight="1" x14ac:dyDescent="0.25">
      <c r="BH9455" s="60"/>
    </row>
    <row r="9456" spans="60:60" ht="36.75" customHeight="1" x14ac:dyDescent="0.25">
      <c r="BH9456" s="60"/>
    </row>
    <row r="9457" spans="60:60" ht="36.75" customHeight="1" x14ac:dyDescent="0.25">
      <c r="BH9457" s="60"/>
    </row>
    <row r="9458" spans="60:60" ht="36.75" customHeight="1" x14ac:dyDescent="0.25">
      <c r="BH9458" s="60"/>
    </row>
    <row r="9459" spans="60:60" ht="36.75" customHeight="1" x14ac:dyDescent="0.25">
      <c r="BH9459" s="60"/>
    </row>
    <row r="9460" spans="60:60" ht="36.75" customHeight="1" x14ac:dyDescent="0.25">
      <c r="BH9460" s="60"/>
    </row>
    <row r="9461" spans="60:60" ht="36.75" customHeight="1" x14ac:dyDescent="0.25">
      <c r="BH9461" s="60"/>
    </row>
    <row r="9462" spans="60:60" ht="36.75" customHeight="1" x14ac:dyDescent="0.25">
      <c r="BH9462" s="60"/>
    </row>
    <row r="9463" spans="60:60" ht="36.75" customHeight="1" x14ac:dyDescent="0.25">
      <c r="BH9463" s="60"/>
    </row>
    <row r="9464" spans="60:60" ht="36.75" customHeight="1" x14ac:dyDescent="0.25">
      <c r="BH9464" s="60"/>
    </row>
    <row r="9465" spans="60:60" ht="36.75" customHeight="1" x14ac:dyDescent="0.25">
      <c r="BH9465" s="60"/>
    </row>
    <row r="9466" spans="60:60" ht="36.75" customHeight="1" x14ac:dyDescent="0.25">
      <c r="BH9466" s="60"/>
    </row>
    <row r="9467" spans="60:60" ht="36.75" customHeight="1" x14ac:dyDescent="0.25">
      <c r="BH9467" s="60"/>
    </row>
    <row r="9468" spans="60:60" ht="36.75" customHeight="1" x14ac:dyDescent="0.25">
      <c r="BH9468" s="60"/>
    </row>
    <row r="9469" spans="60:60" ht="36.75" customHeight="1" x14ac:dyDescent="0.25">
      <c r="BH9469" s="60"/>
    </row>
    <row r="9470" spans="60:60" ht="36.75" customHeight="1" x14ac:dyDescent="0.25">
      <c r="BH9470" s="60"/>
    </row>
    <row r="9471" spans="60:60" ht="36.75" customHeight="1" x14ac:dyDescent="0.25">
      <c r="BH9471" s="60"/>
    </row>
    <row r="9472" spans="60:60" ht="36.75" customHeight="1" x14ac:dyDescent="0.25">
      <c r="BH9472" s="60"/>
    </row>
    <row r="9473" spans="60:60" ht="36.75" customHeight="1" x14ac:dyDescent="0.25">
      <c r="BH9473" s="60"/>
    </row>
    <row r="9474" spans="60:60" ht="36.75" customHeight="1" x14ac:dyDescent="0.25">
      <c r="BH9474" s="60"/>
    </row>
    <row r="9475" spans="60:60" ht="36.75" customHeight="1" x14ac:dyDescent="0.25">
      <c r="BH9475" s="60"/>
    </row>
    <row r="9476" spans="60:60" ht="36.75" customHeight="1" x14ac:dyDescent="0.25">
      <c r="BH9476" s="60"/>
    </row>
    <row r="9477" spans="60:60" ht="36.75" customHeight="1" x14ac:dyDescent="0.25">
      <c r="BH9477" s="60"/>
    </row>
    <row r="9478" spans="60:60" ht="36.75" customHeight="1" x14ac:dyDescent="0.25">
      <c r="BH9478" s="60"/>
    </row>
    <row r="9479" spans="60:60" ht="36.75" customHeight="1" x14ac:dyDescent="0.25">
      <c r="BH9479" s="60"/>
    </row>
    <row r="9480" spans="60:60" ht="36.75" customHeight="1" x14ac:dyDescent="0.25">
      <c r="BH9480" s="60"/>
    </row>
    <row r="9481" spans="60:60" ht="36.75" customHeight="1" x14ac:dyDescent="0.25">
      <c r="BH9481" s="60"/>
    </row>
    <row r="9482" spans="60:60" ht="36.75" customHeight="1" x14ac:dyDescent="0.25">
      <c r="BH9482" s="60"/>
    </row>
    <row r="9483" spans="60:60" ht="36.75" customHeight="1" x14ac:dyDescent="0.25">
      <c r="BH9483" s="60"/>
    </row>
    <row r="9484" spans="60:60" ht="36.75" customHeight="1" x14ac:dyDescent="0.25">
      <c r="BH9484" s="60"/>
    </row>
    <row r="9485" spans="60:60" ht="36.75" customHeight="1" x14ac:dyDescent="0.25">
      <c r="BH9485" s="60"/>
    </row>
    <row r="9486" spans="60:60" ht="36.75" customHeight="1" x14ac:dyDescent="0.25">
      <c r="BH9486" s="60"/>
    </row>
    <row r="9487" spans="60:60" ht="36.75" customHeight="1" x14ac:dyDescent="0.25">
      <c r="BH9487" s="60"/>
    </row>
    <row r="9488" spans="60:60" ht="36.75" customHeight="1" x14ac:dyDescent="0.25">
      <c r="BH9488" s="60"/>
    </row>
    <row r="9489" spans="60:60" ht="36.75" customHeight="1" x14ac:dyDescent="0.25">
      <c r="BH9489" s="60"/>
    </row>
    <row r="9490" spans="60:60" ht="36.75" customHeight="1" x14ac:dyDescent="0.25">
      <c r="BH9490" s="60"/>
    </row>
    <row r="9491" spans="60:60" ht="36.75" customHeight="1" x14ac:dyDescent="0.25">
      <c r="BH9491" s="60"/>
    </row>
    <row r="9492" spans="60:60" ht="36.75" customHeight="1" x14ac:dyDescent="0.25">
      <c r="BH9492" s="60"/>
    </row>
    <row r="9493" spans="60:60" ht="36.75" customHeight="1" x14ac:dyDescent="0.25">
      <c r="BH9493" s="60"/>
    </row>
    <row r="9494" spans="60:60" ht="36.75" customHeight="1" x14ac:dyDescent="0.25">
      <c r="BH9494" s="60"/>
    </row>
    <row r="9495" spans="60:60" ht="36.75" customHeight="1" x14ac:dyDescent="0.25">
      <c r="BH9495" s="60"/>
    </row>
    <row r="9496" spans="60:60" ht="36.75" customHeight="1" x14ac:dyDescent="0.25">
      <c r="BH9496" s="60"/>
    </row>
    <row r="9497" spans="60:60" ht="36.75" customHeight="1" x14ac:dyDescent="0.25">
      <c r="BH9497" s="60"/>
    </row>
    <row r="9498" spans="60:60" ht="36.75" customHeight="1" x14ac:dyDescent="0.25">
      <c r="BH9498" s="60"/>
    </row>
    <row r="9499" spans="60:60" ht="36.75" customHeight="1" x14ac:dyDescent="0.25">
      <c r="BH9499" s="60"/>
    </row>
    <row r="9500" spans="60:60" ht="36.75" customHeight="1" x14ac:dyDescent="0.25">
      <c r="BH9500" s="60"/>
    </row>
    <row r="9501" spans="60:60" ht="36.75" customHeight="1" x14ac:dyDescent="0.25">
      <c r="BH9501" s="60"/>
    </row>
    <row r="9502" spans="60:60" ht="36.75" customHeight="1" x14ac:dyDescent="0.25">
      <c r="BH9502" s="60"/>
    </row>
    <row r="9503" spans="60:60" ht="36.75" customHeight="1" x14ac:dyDescent="0.25">
      <c r="BH9503" s="60"/>
    </row>
    <row r="9504" spans="60:60" ht="36.75" customHeight="1" x14ac:dyDescent="0.25">
      <c r="BH9504" s="60"/>
    </row>
    <row r="9505" spans="60:60" ht="36.75" customHeight="1" x14ac:dyDescent="0.25">
      <c r="BH9505" s="60"/>
    </row>
    <row r="9506" spans="60:60" ht="36.75" customHeight="1" x14ac:dyDescent="0.25">
      <c r="BH9506" s="60"/>
    </row>
    <row r="9507" spans="60:60" ht="36.75" customHeight="1" x14ac:dyDescent="0.25">
      <c r="BH9507" s="60"/>
    </row>
    <row r="9508" spans="60:60" ht="36.75" customHeight="1" x14ac:dyDescent="0.25">
      <c r="BH9508" s="60"/>
    </row>
    <row r="9509" spans="60:60" ht="36.75" customHeight="1" x14ac:dyDescent="0.25">
      <c r="BH9509" s="60"/>
    </row>
    <row r="9510" spans="60:60" ht="36.75" customHeight="1" x14ac:dyDescent="0.25">
      <c r="BH9510" s="60"/>
    </row>
    <row r="9511" spans="60:60" ht="36.75" customHeight="1" x14ac:dyDescent="0.25">
      <c r="BH9511" s="60"/>
    </row>
    <row r="9512" spans="60:60" ht="36.75" customHeight="1" x14ac:dyDescent="0.25">
      <c r="BH9512" s="60"/>
    </row>
    <row r="9513" spans="60:60" ht="36.75" customHeight="1" x14ac:dyDescent="0.25">
      <c r="BH9513" s="60"/>
    </row>
    <row r="9514" spans="60:60" ht="36.75" customHeight="1" x14ac:dyDescent="0.25">
      <c r="BH9514" s="60"/>
    </row>
    <row r="9515" spans="60:60" ht="36.75" customHeight="1" x14ac:dyDescent="0.25">
      <c r="BH9515" s="60"/>
    </row>
    <row r="9516" spans="60:60" ht="36.75" customHeight="1" x14ac:dyDescent="0.25">
      <c r="BH9516" s="60"/>
    </row>
    <row r="9517" spans="60:60" ht="36.75" customHeight="1" x14ac:dyDescent="0.25">
      <c r="BH9517" s="60"/>
    </row>
    <row r="9518" spans="60:60" ht="36.75" customHeight="1" x14ac:dyDescent="0.25">
      <c r="BH9518" s="60"/>
    </row>
    <row r="9519" spans="60:60" ht="36.75" customHeight="1" x14ac:dyDescent="0.25">
      <c r="BH9519" s="60"/>
    </row>
    <row r="9520" spans="60:60" ht="36.75" customHeight="1" x14ac:dyDescent="0.25">
      <c r="BH9520" s="60"/>
    </row>
    <row r="9521" spans="60:60" ht="36.75" customHeight="1" x14ac:dyDescent="0.25">
      <c r="BH9521" s="60"/>
    </row>
    <row r="9522" spans="60:60" ht="36.75" customHeight="1" x14ac:dyDescent="0.25">
      <c r="BH9522" s="60"/>
    </row>
    <row r="9523" spans="60:60" ht="36.75" customHeight="1" x14ac:dyDescent="0.25">
      <c r="BH9523" s="60"/>
    </row>
    <row r="9524" spans="60:60" ht="36.75" customHeight="1" x14ac:dyDescent="0.25">
      <c r="BH9524" s="60"/>
    </row>
    <row r="9525" spans="60:60" ht="36.75" customHeight="1" x14ac:dyDescent="0.25">
      <c r="BH9525" s="60"/>
    </row>
    <row r="9526" spans="60:60" ht="36.75" customHeight="1" x14ac:dyDescent="0.25">
      <c r="BH9526" s="60"/>
    </row>
    <row r="9527" spans="60:60" ht="36.75" customHeight="1" x14ac:dyDescent="0.25">
      <c r="BH9527" s="60"/>
    </row>
    <row r="9528" spans="60:60" ht="36.75" customHeight="1" x14ac:dyDescent="0.25">
      <c r="BH9528" s="60"/>
    </row>
    <row r="9529" spans="60:60" ht="36.75" customHeight="1" x14ac:dyDescent="0.25">
      <c r="BH9529" s="60"/>
    </row>
    <row r="9530" spans="60:60" ht="36.75" customHeight="1" x14ac:dyDescent="0.25">
      <c r="BH9530" s="60"/>
    </row>
    <row r="9531" spans="60:60" ht="36.75" customHeight="1" x14ac:dyDescent="0.25">
      <c r="BH9531" s="60"/>
    </row>
    <row r="9532" spans="60:60" ht="36.75" customHeight="1" x14ac:dyDescent="0.25">
      <c r="BH9532" s="60"/>
    </row>
    <row r="9533" spans="60:60" ht="36.75" customHeight="1" x14ac:dyDescent="0.25">
      <c r="BH9533" s="60"/>
    </row>
    <row r="9534" spans="60:60" ht="36.75" customHeight="1" x14ac:dyDescent="0.25">
      <c r="BH9534" s="60"/>
    </row>
    <row r="9535" spans="60:60" ht="36.75" customHeight="1" x14ac:dyDescent="0.25">
      <c r="BH9535" s="60"/>
    </row>
    <row r="9536" spans="60:60" ht="36.75" customHeight="1" x14ac:dyDescent="0.25">
      <c r="BH9536" s="60"/>
    </row>
    <row r="9537" spans="60:60" ht="36.75" customHeight="1" x14ac:dyDescent="0.25">
      <c r="BH9537" s="60"/>
    </row>
    <row r="9538" spans="60:60" ht="36.75" customHeight="1" x14ac:dyDescent="0.25">
      <c r="BH9538" s="60"/>
    </row>
    <row r="9539" spans="60:60" ht="36.75" customHeight="1" x14ac:dyDescent="0.25">
      <c r="BH9539" s="60"/>
    </row>
    <row r="9540" spans="60:60" ht="36.75" customHeight="1" x14ac:dyDescent="0.25">
      <c r="BH9540" s="60"/>
    </row>
    <row r="9541" spans="60:60" ht="36.75" customHeight="1" x14ac:dyDescent="0.25">
      <c r="BH9541" s="60"/>
    </row>
    <row r="9542" spans="60:60" ht="36.75" customHeight="1" x14ac:dyDescent="0.25">
      <c r="BH9542" s="60"/>
    </row>
    <row r="9543" spans="60:60" ht="36.75" customHeight="1" x14ac:dyDescent="0.25">
      <c r="BH9543" s="60"/>
    </row>
    <row r="9544" spans="60:60" ht="36.75" customHeight="1" x14ac:dyDescent="0.25">
      <c r="BH9544" s="60"/>
    </row>
    <row r="9545" spans="60:60" ht="36.75" customHeight="1" x14ac:dyDescent="0.25">
      <c r="BH9545" s="60"/>
    </row>
    <row r="9546" spans="60:60" ht="36.75" customHeight="1" x14ac:dyDescent="0.25">
      <c r="BH9546" s="60"/>
    </row>
    <row r="9547" spans="60:60" ht="36.75" customHeight="1" x14ac:dyDescent="0.25">
      <c r="BH9547" s="60"/>
    </row>
    <row r="9548" spans="60:60" ht="36.75" customHeight="1" x14ac:dyDescent="0.25">
      <c r="BH9548" s="60"/>
    </row>
    <row r="9549" spans="60:60" ht="36.75" customHeight="1" x14ac:dyDescent="0.25">
      <c r="BH9549" s="60"/>
    </row>
    <row r="9550" spans="60:60" ht="36.75" customHeight="1" x14ac:dyDescent="0.25">
      <c r="BH9550" s="60"/>
    </row>
    <row r="9551" spans="60:60" ht="36.75" customHeight="1" x14ac:dyDescent="0.25">
      <c r="BH9551" s="60"/>
    </row>
    <row r="9552" spans="60:60" ht="36.75" customHeight="1" x14ac:dyDescent="0.25">
      <c r="BH9552" s="60"/>
    </row>
    <row r="9553" spans="60:60" ht="36.75" customHeight="1" x14ac:dyDescent="0.25">
      <c r="BH9553" s="60"/>
    </row>
    <row r="9554" spans="60:60" ht="36.75" customHeight="1" x14ac:dyDescent="0.25">
      <c r="BH9554" s="60"/>
    </row>
    <row r="9555" spans="60:60" ht="36.75" customHeight="1" x14ac:dyDescent="0.25">
      <c r="BH9555" s="60"/>
    </row>
    <row r="9556" spans="60:60" ht="36.75" customHeight="1" x14ac:dyDescent="0.25">
      <c r="BH9556" s="60"/>
    </row>
    <row r="9557" spans="60:60" ht="36.75" customHeight="1" x14ac:dyDescent="0.25">
      <c r="BH9557" s="60"/>
    </row>
    <row r="9558" spans="60:60" ht="36.75" customHeight="1" x14ac:dyDescent="0.25">
      <c r="BH9558" s="60"/>
    </row>
    <row r="9559" spans="60:60" ht="36.75" customHeight="1" x14ac:dyDescent="0.25">
      <c r="BH9559" s="60"/>
    </row>
    <row r="9560" spans="60:60" ht="36.75" customHeight="1" x14ac:dyDescent="0.25">
      <c r="BH9560" s="60"/>
    </row>
    <row r="9561" spans="60:60" ht="36.75" customHeight="1" x14ac:dyDescent="0.25">
      <c r="BH9561" s="60"/>
    </row>
    <row r="9562" spans="60:60" ht="36.75" customHeight="1" x14ac:dyDescent="0.25">
      <c r="BH9562" s="60"/>
    </row>
    <row r="9563" spans="60:60" ht="36.75" customHeight="1" x14ac:dyDescent="0.25">
      <c r="BH9563" s="60"/>
    </row>
    <row r="9564" spans="60:60" ht="36.75" customHeight="1" x14ac:dyDescent="0.25">
      <c r="BH9564" s="60"/>
    </row>
    <row r="9565" spans="60:60" ht="36.75" customHeight="1" x14ac:dyDescent="0.25">
      <c r="BH9565" s="60"/>
    </row>
    <row r="9566" spans="60:60" ht="36.75" customHeight="1" x14ac:dyDescent="0.25">
      <c r="BH9566" s="60"/>
    </row>
    <row r="9567" spans="60:60" ht="36.75" customHeight="1" x14ac:dyDescent="0.25">
      <c r="BH9567" s="60"/>
    </row>
    <row r="9568" spans="60:60" ht="36.75" customHeight="1" x14ac:dyDescent="0.25">
      <c r="BH9568" s="60"/>
    </row>
    <row r="9569" spans="60:60" ht="36.75" customHeight="1" x14ac:dyDescent="0.25">
      <c r="BH9569" s="60"/>
    </row>
    <row r="9570" spans="60:60" ht="36.75" customHeight="1" x14ac:dyDescent="0.25">
      <c r="BH9570" s="60"/>
    </row>
    <row r="9571" spans="60:60" ht="36.75" customHeight="1" x14ac:dyDescent="0.25">
      <c r="BH9571" s="60"/>
    </row>
    <row r="9572" spans="60:60" ht="36.75" customHeight="1" x14ac:dyDescent="0.25">
      <c r="BH9572" s="60"/>
    </row>
    <row r="9573" spans="60:60" ht="36.75" customHeight="1" x14ac:dyDescent="0.25">
      <c r="BH9573" s="60"/>
    </row>
    <row r="9574" spans="60:60" ht="36.75" customHeight="1" x14ac:dyDescent="0.25">
      <c r="BH9574" s="60"/>
    </row>
    <row r="9575" spans="60:60" ht="36.75" customHeight="1" x14ac:dyDescent="0.25">
      <c r="BH9575" s="60"/>
    </row>
    <row r="9576" spans="60:60" ht="36.75" customHeight="1" x14ac:dyDescent="0.25">
      <c r="BH9576" s="60"/>
    </row>
    <row r="9577" spans="60:60" ht="36.75" customHeight="1" x14ac:dyDescent="0.25">
      <c r="BH9577" s="60"/>
    </row>
    <row r="9578" spans="60:60" ht="36.75" customHeight="1" x14ac:dyDescent="0.25">
      <c r="BH9578" s="60"/>
    </row>
    <row r="9579" spans="60:60" ht="36.75" customHeight="1" x14ac:dyDescent="0.25">
      <c r="BH9579" s="60"/>
    </row>
    <row r="9580" spans="60:60" ht="36.75" customHeight="1" x14ac:dyDescent="0.25">
      <c r="BH9580" s="60"/>
    </row>
    <row r="9581" spans="60:60" ht="36.75" customHeight="1" x14ac:dyDescent="0.25">
      <c r="BH9581" s="60"/>
    </row>
    <row r="9582" spans="60:60" ht="36.75" customHeight="1" x14ac:dyDescent="0.25">
      <c r="BH9582" s="60"/>
    </row>
    <row r="9583" spans="60:60" ht="36.75" customHeight="1" x14ac:dyDescent="0.25">
      <c r="BH9583" s="60"/>
    </row>
    <row r="9584" spans="60:60" ht="36.75" customHeight="1" x14ac:dyDescent="0.25">
      <c r="BH9584" s="60"/>
    </row>
    <row r="9585" spans="60:60" ht="36.75" customHeight="1" x14ac:dyDescent="0.25">
      <c r="BH9585" s="60"/>
    </row>
    <row r="9586" spans="60:60" ht="36.75" customHeight="1" x14ac:dyDescent="0.25">
      <c r="BH9586" s="60"/>
    </row>
    <row r="9587" spans="60:60" ht="36.75" customHeight="1" x14ac:dyDescent="0.25">
      <c r="BH9587" s="60"/>
    </row>
    <row r="9588" spans="60:60" ht="36.75" customHeight="1" x14ac:dyDescent="0.25">
      <c r="BH9588" s="60"/>
    </row>
    <row r="9589" spans="60:60" ht="36.75" customHeight="1" x14ac:dyDescent="0.25">
      <c r="BH9589" s="60"/>
    </row>
    <row r="9590" spans="60:60" ht="36.75" customHeight="1" x14ac:dyDescent="0.25">
      <c r="BH9590" s="60"/>
    </row>
    <row r="9591" spans="60:60" ht="36.75" customHeight="1" x14ac:dyDescent="0.25">
      <c r="BH9591" s="60"/>
    </row>
    <row r="9592" spans="60:60" ht="36.75" customHeight="1" x14ac:dyDescent="0.25">
      <c r="BH9592" s="60"/>
    </row>
    <row r="9593" spans="60:60" ht="36.75" customHeight="1" x14ac:dyDescent="0.25">
      <c r="BH9593" s="60"/>
    </row>
    <row r="9594" spans="60:60" ht="36.75" customHeight="1" x14ac:dyDescent="0.25">
      <c r="BH9594" s="60"/>
    </row>
    <row r="9595" spans="60:60" ht="36.75" customHeight="1" x14ac:dyDescent="0.25">
      <c r="BH9595" s="60"/>
    </row>
    <row r="9596" spans="60:60" ht="36.75" customHeight="1" x14ac:dyDescent="0.25">
      <c r="BH9596" s="60"/>
    </row>
    <row r="9597" spans="60:60" ht="36.75" customHeight="1" x14ac:dyDescent="0.25">
      <c r="BH9597" s="60"/>
    </row>
    <row r="9598" spans="60:60" ht="36.75" customHeight="1" x14ac:dyDescent="0.25">
      <c r="BH9598" s="60"/>
    </row>
    <row r="9599" spans="60:60" ht="36.75" customHeight="1" x14ac:dyDescent="0.25">
      <c r="BH9599" s="60"/>
    </row>
    <row r="9600" spans="60:60" ht="36.75" customHeight="1" x14ac:dyDescent="0.25">
      <c r="BH9600" s="60"/>
    </row>
    <row r="9601" spans="60:60" ht="36.75" customHeight="1" x14ac:dyDescent="0.25">
      <c r="BH9601" s="60"/>
    </row>
    <row r="9602" spans="60:60" ht="36.75" customHeight="1" x14ac:dyDescent="0.25">
      <c r="BH9602" s="60"/>
    </row>
    <row r="9603" spans="60:60" ht="36.75" customHeight="1" x14ac:dyDescent="0.25">
      <c r="BH9603" s="60"/>
    </row>
    <row r="9604" spans="60:60" ht="36.75" customHeight="1" x14ac:dyDescent="0.25">
      <c r="BH9604" s="60"/>
    </row>
    <row r="9605" spans="60:60" ht="36.75" customHeight="1" x14ac:dyDescent="0.25">
      <c r="BH9605" s="60"/>
    </row>
    <row r="9606" spans="60:60" ht="36.75" customHeight="1" x14ac:dyDescent="0.25">
      <c r="BH9606" s="60"/>
    </row>
    <row r="9607" spans="60:60" ht="36.75" customHeight="1" x14ac:dyDescent="0.25">
      <c r="BH9607" s="60"/>
    </row>
    <row r="9608" spans="60:60" ht="36.75" customHeight="1" x14ac:dyDescent="0.25">
      <c r="BH9608" s="60"/>
    </row>
    <row r="9609" spans="60:60" ht="36.75" customHeight="1" x14ac:dyDescent="0.25">
      <c r="BH9609" s="60"/>
    </row>
    <row r="9610" spans="60:60" ht="36.75" customHeight="1" x14ac:dyDescent="0.25">
      <c r="BH9610" s="60"/>
    </row>
    <row r="9611" spans="60:60" ht="36.75" customHeight="1" x14ac:dyDescent="0.25">
      <c r="BH9611" s="60"/>
    </row>
    <row r="9612" spans="60:60" ht="36.75" customHeight="1" x14ac:dyDescent="0.25">
      <c r="BH9612" s="60"/>
    </row>
    <row r="9613" spans="60:60" ht="36.75" customHeight="1" x14ac:dyDescent="0.25">
      <c r="BH9613" s="60"/>
    </row>
    <row r="9614" spans="60:60" ht="36.75" customHeight="1" x14ac:dyDescent="0.25">
      <c r="BH9614" s="60"/>
    </row>
    <row r="9615" spans="60:60" ht="36.75" customHeight="1" x14ac:dyDescent="0.25">
      <c r="BH9615" s="60"/>
    </row>
    <row r="9616" spans="60:60" ht="36.75" customHeight="1" x14ac:dyDescent="0.25">
      <c r="BH9616" s="60"/>
    </row>
    <row r="9617" spans="60:60" ht="36.75" customHeight="1" x14ac:dyDescent="0.25">
      <c r="BH9617" s="60"/>
    </row>
    <row r="9618" spans="60:60" ht="36.75" customHeight="1" x14ac:dyDescent="0.25">
      <c r="BH9618" s="60"/>
    </row>
    <row r="9619" spans="60:60" ht="36.75" customHeight="1" x14ac:dyDescent="0.25">
      <c r="BH9619" s="60"/>
    </row>
    <row r="9620" spans="60:60" ht="36.75" customHeight="1" x14ac:dyDescent="0.25">
      <c r="BH9620" s="60"/>
    </row>
    <row r="9621" spans="60:60" ht="36.75" customHeight="1" x14ac:dyDescent="0.25">
      <c r="BH9621" s="60"/>
    </row>
    <row r="9622" spans="60:60" ht="36.75" customHeight="1" x14ac:dyDescent="0.25">
      <c r="BH9622" s="60"/>
    </row>
    <row r="9623" spans="60:60" ht="36.75" customHeight="1" x14ac:dyDescent="0.25">
      <c r="BH9623" s="60"/>
    </row>
    <row r="9624" spans="60:60" ht="36.75" customHeight="1" x14ac:dyDescent="0.25">
      <c r="BH9624" s="60"/>
    </row>
    <row r="9625" spans="60:60" ht="36.75" customHeight="1" x14ac:dyDescent="0.25">
      <c r="BH9625" s="60"/>
    </row>
    <row r="9626" spans="60:60" ht="36.75" customHeight="1" x14ac:dyDescent="0.25">
      <c r="BH9626" s="60"/>
    </row>
    <row r="9627" spans="60:60" ht="36.75" customHeight="1" x14ac:dyDescent="0.25">
      <c r="BH9627" s="60"/>
    </row>
    <row r="9628" spans="60:60" ht="36.75" customHeight="1" x14ac:dyDescent="0.25">
      <c r="BH9628" s="60"/>
    </row>
    <row r="9629" spans="60:60" ht="36.75" customHeight="1" x14ac:dyDescent="0.25">
      <c r="BH9629" s="60"/>
    </row>
    <row r="9630" spans="60:60" ht="36.75" customHeight="1" x14ac:dyDescent="0.25">
      <c r="BH9630" s="60"/>
    </row>
    <row r="9631" spans="60:60" ht="36.75" customHeight="1" x14ac:dyDescent="0.25">
      <c r="BH9631" s="60"/>
    </row>
    <row r="9632" spans="60:60" ht="36.75" customHeight="1" x14ac:dyDescent="0.25">
      <c r="BH9632" s="60"/>
    </row>
    <row r="9633" spans="60:60" ht="36.75" customHeight="1" x14ac:dyDescent="0.25">
      <c r="BH9633" s="60"/>
    </row>
    <row r="9634" spans="60:60" ht="36.75" customHeight="1" x14ac:dyDescent="0.25">
      <c r="BH9634" s="60"/>
    </row>
    <row r="9635" spans="60:60" ht="36.75" customHeight="1" x14ac:dyDescent="0.25">
      <c r="BH9635" s="60"/>
    </row>
    <row r="9636" spans="60:60" ht="36.75" customHeight="1" x14ac:dyDescent="0.25">
      <c r="BH9636" s="60"/>
    </row>
    <row r="9637" spans="60:60" ht="36.75" customHeight="1" x14ac:dyDescent="0.25">
      <c r="BH9637" s="60"/>
    </row>
    <row r="9638" spans="60:60" ht="36.75" customHeight="1" x14ac:dyDescent="0.25">
      <c r="BH9638" s="60"/>
    </row>
    <row r="9639" spans="60:60" ht="36.75" customHeight="1" x14ac:dyDescent="0.25">
      <c r="BH9639" s="60"/>
    </row>
    <row r="9640" spans="60:60" ht="36.75" customHeight="1" x14ac:dyDescent="0.25">
      <c r="BH9640" s="60"/>
    </row>
    <row r="9641" spans="60:60" ht="36.75" customHeight="1" x14ac:dyDescent="0.25">
      <c r="BH9641" s="60"/>
    </row>
    <row r="9642" spans="60:60" ht="36.75" customHeight="1" x14ac:dyDescent="0.25">
      <c r="BH9642" s="60"/>
    </row>
    <row r="9643" spans="60:60" ht="36.75" customHeight="1" x14ac:dyDescent="0.25">
      <c r="BH9643" s="60"/>
    </row>
    <row r="9644" spans="60:60" ht="36.75" customHeight="1" x14ac:dyDescent="0.25">
      <c r="BH9644" s="60"/>
    </row>
    <row r="9645" spans="60:60" ht="36.75" customHeight="1" x14ac:dyDescent="0.25">
      <c r="BH9645" s="60"/>
    </row>
    <row r="9646" spans="60:60" ht="36.75" customHeight="1" x14ac:dyDescent="0.25">
      <c r="BH9646" s="60"/>
    </row>
    <row r="9647" spans="60:60" ht="36.75" customHeight="1" x14ac:dyDescent="0.25">
      <c r="BH9647" s="60"/>
    </row>
    <row r="9648" spans="60:60" ht="36.75" customHeight="1" x14ac:dyDescent="0.25">
      <c r="BH9648" s="60"/>
    </row>
    <row r="9649" spans="60:60" ht="36.75" customHeight="1" x14ac:dyDescent="0.25">
      <c r="BH9649" s="60"/>
    </row>
    <row r="9650" spans="60:60" ht="36.75" customHeight="1" x14ac:dyDescent="0.25">
      <c r="BH9650" s="60"/>
    </row>
    <row r="9651" spans="60:60" ht="36.75" customHeight="1" x14ac:dyDescent="0.25">
      <c r="BH9651" s="60"/>
    </row>
    <row r="9652" spans="60:60" ht="36.75" customHeight="1" x14ac:dyDescent="0.25">
      <c r="BH9652" s="60"/>
    </row>
    <row r="9653" spans="60:60" ht="36.75" customHeight="1" x14ac:dyDescent="0.25">
      <c r="BH9653" s="60"/>
    </row>
    <row r="9654" spans="60:60" ht="36.75" customHeight="1" x14ac:dyDescent="0.25">
      <c r="BH9654" s="60"/>
    </row>
    <row r="9655" spans="60:60" ht="36.75" customHeight="1" x14ac:dyDescent="0.25">
      <c r="BH9655" s="60"/>
    </row>
    <row r="9656" spans="60:60" ht="36.75" customHeight="1" x14ac:dyDescent="0.25">
      <c r="BH9656" s="60"/>
    </row>
    <row r="9657" spans="60:60" ht="36.75" customHeight="1" x14ac:dyDescent="0.25">
      <c r="BH9657" s="60"/>
    </row>
    <row r="9658" spans="60:60" ht="36.75" customHeight="1" x14ac:dyDescent="0.25">
      <c r="BH9658" s="60"/>
    </row>
    <row r="9659" spans="60:60" ht="36.75" customHeight="1" x14ac:dyDescent="0.25">
      <c r="BH9659" s="60"/>
    </row>
    <row r="9660" spans="60:60" ht="36.75" customHeight="1" x14ac:dyDescent="0.25">
      <c r="BH9660" s="60"/>
    </row>
    <row r="9661" spans="60:60" ht="36.75" customHeight="1" x14ac:dyDescent="0.25">
      <c r="BH9661" s="60"/>
    </row>
  </sheetData>
  <autoFilter ref="A1:BR49" xr:uid="{CF09A14C-41E3-4FA2-81A8-AD2D1FB8205A}">
    <filterColumn colId="3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2" showButton="0"/>
    <filterColumn colId="53" showButton="0"/>
    <filterColumn colId="55" showButton="0"/>
    <filterColumn colId="56" showButton="0"/>
    <filterColumn colId="57" showButton="0"/>
  </autoFilter>
  <mergeCells count="32">
    <mergeCell ref="M1:M3"/>
    <mergeCell ref="BG2:BG3"/>
    <mergeCell ref="BD1:BG1"/>
    <mergeCell ref="F1:F3"/>
    <mergeCell ref="BD2:BD3"/>
    <mergeCell ref="BE2:BE3"/>
    <mergeCell ref="BF2:BF3"/>
    <mergeCell ref="AZ1:BC2"/>
    <mergeCell ref="P1:P3"/>
    <mergeCell ref="V2:AA2"/>
    <mergeCell ref="AB2:AD2"/>
    <mergeCell ref="AJ2:AN2"/>
    <mergeCell ref="AO2:AS2"/>
    <mergeCell ref="H1:H3"/>
    <mergeCell ref="Q2:U2"/>
    <mergeCell ref="L1:L3"/>
    <mergeCell ref="J1:J3"/>
    <mergeCell ref="K1:K3"/>
    <mergeCell ref="BH1:BH3"/>
    <mergeCell ref="Q1:AD1"/>
    <mergeCell ref="A1:A3"/>
    <mergeCell ref="O1:O3"/>
    <mergeCell ref="N1:N3"/>
    <mergeCell ref="AE1:AY1"/>
    <mergeCell ref="AY2:AY3"/>
    <mergeCell ref="B1:B3"/>
    <mergeCell ref="C1:C3"/>
    <mergeCell ref="AT2:AX2"/>
    <mergeCell ref="G1:G3"/>
    <mergeCell ref="I1:I3"/>
    <mergeCell ref="D1:E2"/>
    <mergeCell ref="AE2:A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1"/>
  <sheetViews>
    <sheetView topLeftCell="A31" workbookViewId="0">
      <selection activeCell="F20" sqref="F20"/>
    </sheetView>
  </sheetViews>
  <sheetFormatPr baseColWidth="10" defaultRowHeight="39.950000000000003" customHeight="1" x14ac:dyDescent="0.25"/>
  <cols>
    <col min="1" max="1" width="28.140625" style="36" bestFit="1" customWidth="1"/>
    <col min="2" max="2" width="34" style="36" customWidth="1"/>
    <col min="3" max="3" width="44.140625" style="36" customWidth="1"/>
  </cols>
  <sheetData>
    <row r="1" spans="1:3" ht="15" x14ac:dyDescent="0.25">
      <c r="A1" s="122" t="s">
        <v>27</v>
      </c>
      <c r="B1" s="122"/>
      <c r="C1" s="122"/>
    </row>
    <row r="2" spans="1:3" ht="15" x14ac:dyDescent="0.25">
      <c r="A2" s="123" t="s">
        <v>0</v>
      </c>
      <c r="B2" s="123"/>
      <c r="C2" s="123"/>
    </row>
    <row r="3" spans="1:3" ht="15" x14ac:dyDescent="0.25">
      <c r="A3" s="123" t="s">
        <v>38</v>
      </c>
      <c r="B3" s="123"/>
      <c r="C3" s="123"/>
    </row>
    <row r="4" spans="1:3" ht="15" x14ac:dyDescent="0.25">
      <c r="A4" s="122" t="s">
        <v>19</v>
      </c>
      <c r="B4" s="122"/>
      <c r="C4" s="37" t="s">
        <v>7</v>
      </c>
    </row>
    <row r="5" spans="1:3" ht="15" x14ac:dyDescent="0.25">
      <c r="A5" s="122"/>
      <c r="B5" s="122"/>
      <c r="C5" s="37" t="s">
        <v>8</v>
      </c>
    </row>
    <row r="6" spans="1:3" ht="15" x14ac:dyDescent="0.25">
      <c r="A6" s="122" t="s">
        <v>6</v>
      </c>
      <c r="B6" s="122"/>
      <c r="C6" s="122"/>
    </row>
    <row r="7" spans="1:3" ht="15" x14ac:dyDescent="0.25">
      <c r="A7" s="123" t="s">
        <v>57</v>
      </c>
      <c r="B7" s="123"/>
      <c r="C7" s="123"/>
    </row>
    <row r="8" spans="1:3" ht="15" x14ac:dyDescent="0.25">
      <c r="A8" s="123" t="s">
        <v>24</v>
      </c>
      <c r="B8" s="123"/>
      <c r="C8" s="123"/>
    </row>
    <row r="9" spans="1:3" ht="15" x14ac:dyDescent="0.25">
      <c r="A9" s="123" t="s">
        <v>31</v>
      </c>
      <c r="B9" s="123"/>
      <c r="C9" s="123"/>
    </row>
    <row r="10" spans="1:3" ht="15" x14ac:dyDescent="0.25">
      <c r="A10" s="124" t="s">
        <v>56</v>
      </c>
      <c r="B10" s="125"/>
      <c r="C10" s="125"/>
    </row>
    <row r="11" spans="1:3" ht="15" x14ac:dyDescent="0.25">
      <c r="A11" s="123" t="s">
        <v>37</v>
      </c>
      <c r="B11" s="123"/>
      <c r="C11" s="123"/>
    </row>
    <row r="12" spans="1:3" ht="15" x14ac:dyDescent="0.25">
      <c r="A12" s="122" t="s">
        <v>10</v>
      </c>
      <c r="B12" s="123" t="s">
        <v>11</v>
      </c>
      <c r="C12" s="37" t="s">
        <v>12</v>
      </c>
    </row>
    <row r="13" spans="1:3" ht="15" x14ac:dyDescent="0.25">
      <c r="A13" s="122"/>
      <c r="B13" s="123"/>
      <c r="C13" s="37" t="s">
        <v>13</v>
      </c>
    </row>
    <row r="14" spans="1:3" ht="15" x14ac:dyDescent="0.25">
      <c r="A14" s="122"/>
      <c r="B14" s="123"/>
      <c r="C14" s="37" t="s">
        <v>14</v>
      </c>
    </row>
    <row r="15" spans="1:3" ht="15" x14ac:dyDescent="0.25">
      <c r="A15" s="122"/>
      <c r="B15" s="123"/>
      <c r="C15" s="37" t="s">
        <v>15</v>
      </c>
    </row>
    <row r="16" spans="1:3" ht="15" x14ac:dyDescent="0.25">
      <c r="A16" s="122"/>
      <c r="B16" s="123"/>
      <c r="C16" s="37" t="s">
        <v>16</v>
      </c>
    </row>
    <row r="17" spans="1:3" ht="15" x14ac:dyDescent="0.25">
      <c r="A17" s="122"/>
      <c r="B17" s="122" t="s">
        <v>17</v>
      </c>
      <c r="C17" s="38" t="s">
        <v>1</v>
      </c>
    </row>
    <row r="18" spans="1:3" ht="15" x14ac:dyDescent="0.25">
      <c r="A18" s="122"/>
      <c r="B18" s="122"/>
      <c r="C18" s="38" t="s">
        <v>2</v>
      </c>
    </row>
    <row r="19" spans="1:3" ht="25.5" x14ac:dyDescent="0.25">
      <c r="A19" s="122"/>
      <c r="B19" s="122"/>
      <c r="C19" s="38" t="s">
        <v>4</v>
      </c>
    </row>
    <row r="20" spans="1:3" ht="15" x14ac:dyDescent="0.25">
      <c r="A20" s="122"/>
      <c r="B20" s="122"/>
      <c r="C20" s="38" t="s">
        <v>3</v>
      </c>
    </row>
    <row r="21" spans="1:3" ht="25.5" x14ac:dyDescent="0.25">
      <c r="A21" s="122"/>
      <c r="B21" s="122"/>
      <c r="C21" s="38" t="s">
        <v>5</v>
      </c>
    </row>
    <row r="22" spans="1:3" ht="15" x14ac:dyDescent="0.25">
      <c r="A22" s="122"/>
      <c r="B22" s="122"/>
      <c r="C22" s="38" t="s">
        <v>18</v>
      </c>
    </row>
    <row r="23" spans="1:3" ht="15" x14ac:dyDescent="0.25">
      <c r="A23" s="122"/>
      <c r="B23" s="123" t="s">
        <v>20</v>
      </c>
      <c r="C23" s="37" t="s">
        <v>21</v>
      </c>
    </row>
    <row r="24" spans="1:3" ht="15" x14ac:dyDescent="0.25">
      <c r="A24" s="122"/>
      <c r="B24" s="123"/>
      <c r="C24" s="37" t="s">
        <v>22</v>
      </c>
    </row>
    <row r="25" spans="1:3" ht="15" x14ac:dyDescent="0.25">
      <c r="A25" s="122"/>
      <c r="B25" s="123"/>
      <c r="C25" s="37" t="s">
        <v>23</v>
      </c>
    </row>
    <row r="26" spans="1:3" ht="15" x14ac:dyDescent="0.25">
      <c r="A26" s="122" t="s">
        <v>25</v>
      </c>
      <c r="B26" s="123" t="s">
        <v>42</v>
      </c>
      <c r="C26" s="37" t="s">
        <v>28</v>
      </c>
    </row>
    <row r="27" spans="1:3" ht="15" x14ac:dyDescent="0.25">
      <c r="A27" s="122"/>
      <c r="B27" s="122"/>
      <c r="C27" s="37" t="s">
        <v>39</v>
      </c>
    </row>
    <row r="28" spans="1:3" ht="15" x14ac:dyDescent="0.25">
      <c r="A28" s="122"/>
      <c r="B28" s="122"/>
      <c r="C28" s="37" t="s">
        <v>29</v>
      </c>
    </row>
    <row r="29" spans="1:3" ht="15" x14ac:dyDescent="0.25">
      <c r="A29" s="122"/>
      <c r="B29" s="122"/>
      <c r="C29" s="37" t="s">
        <v>30</v>
      </c>
    </row>
    <row r="30" spans="1:3" ht="15" x14ac:dyDescent="0.25">
      <c r="A30" s="122"/>
      <c r="B30" s="122"/>
      <c r="C30" s="37" t="s">
        <v>40</v>
      </c>
    </row>
    <row r="31" spans="1:3" ht="15" x14ac:dyDescent="0.25">
      <c r="A31" s="122"/>
      <c r="B31" s="123" t="s">
        <v>41</v>
      </c>
      <c r="C31" s="37" t="s">
        <v>28</v>
      </c>
    </row>
    <row r="32" spans="1:3" ht="15" x14ac:dyDescent="0.25">
      <c r="A32" s="122"/>
      <c r="B32" s="122"/>
      <c r="C32" s="37" t="s">
        <v>39</v>
      </c>
    </row>
    <row r="33" spans="1:3" ht="15" x14ac:dyDescent="0.25">
      <c r="A33" s="122"/>
      <c r="B33" s="122"/>
      <c r="C33" s="37" t="s">
        <v>29</v>
      </c>
    </row>
    <row r="34" spans="1:3" ht="15" x14ac:dyDescent="0.25">
      <c r="A34" s="122"/>
      <c r="B34" s="122"/>
      <c r="C34" s="37" t="s">
        <v>30</v>
      </c>
    </row>
    <row r="35" spans="1:3" ht="15" x14ac:dyDescent="0.25">
      <c r="A35" s="122"/>
      <c r="B35" s="122"/>
      <c r="C35" s="37" t="s">
        <v>40</v>
      </c>
    </row>
    <row r="36" spans="1:3" ht="15" x14ac:dyDescent="0.25">
      <c r="A36" s="122"/>
      <c r="B36" s="123" t="s">
        <v>43</v>
      </c>
      <c r="C36" s="37" t="s">
        <v>28</v>
      </c>
    </row>
    <row r="37" spans="1:3" ht="15" x14ac:dyDescent="0.25">
      <c r="A37" s="122"/>
      <c r="B37" s="122"/>
      <c r="C37" s="37" t="s">
        <v>39</v>
      </c>
    </row>
    <row r="38" spans="1:3" ht="15" x14ac:dyDescent="0.25">
      <c r="A38" s="122"/>
      <c r="B38" s="122"/>
      <c r="C38" s="37" t="s">
        <v>29</v>
      </c>
    </row>
    <row r="39" spans="1:3" ht="15" x14ac:dyDescent="0.25">
      <c r="A39" s="122"/>
      <c r="B39" s="122"/>
      <c r="C39" s="37" t="s">
        <v>30</v>
      </c>
    </row>
    <row r="40" spans="1:3" ht="15" x14ac:dyDescent="0.25">
      <c r="A40" s="122"/>
      <c r="B40" s="122"/>
      <c r="C40" s="37" t="s">
        <v>40</v>
      </c>
    </row>
    <row r="41" spans="1:3" ht="15" x14ac:dyDescent="0.25">
      <c r="A41" s="122"/>
      <c r="B41" s="123" t="s">
        <v>44</v>
      </c>
      <c r="C41" s="37" t="s">
        <v>28</v>
      </c>
    </row>
    <row r="42" spans="1:3" ht="15" x14ac:dyDescent="0.25">
      <c r="A42" s="122"/>
      <c r="B42" s="122"/>
      <c r="C42" s="37" t="s">
        <v>39</v>
      </c>
    </row>
    <row r="43" spans="1:3" ht="15" x14ac:dyDescent="0.25">
      <c r="A43" s="122"/>
      <c r="B43" s="122"/>
      <c r="C43" s="37" t="s">
        <v>29</v>
      </c>
    </row>
    <row r="44" spans="1:3" ht="15" x14ac:dyDescent="0.25">
      <c r="A44" s="122"/>
      <c r="B44" s="122"/>
      <c r="C44" s="37" t="s">
        <v>30</v>
      </c>
    </row>
    <row r="45" spans="1:3" ht="15" x14ac:dyDescent="0.25">
      <c r="A45" s="122"/>
      <c r="B45" s="122"/>
      <c r="C45" s="37" t="s">
        <v>40</v>
      </c>
    </row>
    <row r="46" spans="1:3" ht="15" x14ac:dyDescent="0.25">
      <c r="A46" s="122"/>
      <c r="B46" s="122" t="s">
        <v>26</v>
      </c>
      <c r="C46" s="122"/>
    </row>
    <row r="47" spans="1:3" ht="15" x14ac:dyDescent="0.25">
      <c r="A47" s="123" t="s">
        <v>33</v>
      </c>
      <c r="B47" s="123"/>
      <c r="C47" s="38" t="s">
        <v>60</v>
      </c>
    </row>
    <row r="48" spans="1:3" ht="15" x14ac:dyDescent="0.25">
      <c r="A48" s="123"/>
      <c r="B48" s="123"/>
      <c r="C48" s="38" t="s">
        <v>59</v>
      </c>
    </row>
    <row r="49" spans="1:3" ht="15" x14ac:dyDescent="0.25">
      <c r="A49" s="123"/>
      <c r="B49" s="123"/>
      <c r="C49" s="38" t="s">
        <v>58</v>
      </c>
    </row>
    <row r="50" spans="1:3" ht="15" x14ac:dyDescent="0.25">
      <c r="A50" s="123"/>
      <c r="B50" s="123"/>
      <c r="C50" s="38" t="s">
        <v>61</v>
      </c>
    </row>
    <row r="51" spans="1:3" ht="15" x14ac:dyDescent="0.25">
      <c r="A51" s="123" t="s">
        <v>52</v>
      </c>
      <c r="B51" s="123"/>
      <c r="C51" s="123"/>
    </row>
  </sheetData>
  <mergeCells count="22">
    <mergeCell ref="A47:B50"/>
    <mergeCell ref="A51:C51"/>
    <mergeCell ref="A12:A25"/>
    <mergeCell ref="B12:B16"/>
    <mergeCell ref="B17:B22"/>
    <mergeCell ref="B23:B25"/>
    <mergeCell ref="A26:A46"/>
    <mergeCell ref="B26:B30"/>
    <mergeCell ref="B31:B35"/>
    <mergeCell ref="B36:B40"/>
    <mergeCell ref="B41:B45"/>
    <mergeCell ref="B46:C46"/>
    <mergeCell ref="A7:C7"/>
    <mergeCell ref="A8:C8"/>
    <mergeCell ref="A9:C9"/>
    <mergeCell ref="A10:C10"/>
    <mergeCell ref="A11:C11"/>
    <mergeCell ref="A1:C1"/>
    <mergeCell ref="A2:C2"/>
    <mergeCell ref="A3:C3"/>
    <mergeCell ref="A4:B5"/>
    <mergeCell ref="A6:C6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66"/>
  <sheetViews>
    <sheetView zoomScaleNormal="100" workbookViewId="0">
      <selection activeCell="L65" sqref="L65"/>
    </sheetView>
  </sheetViews>
  <sheetFormatPr baseColWidth="10" defaultRowHeight="15" x14ac:dyDescent="0.25"/>
  <cols>
    <col min="1" max="1" width="3.140625" customWidth="1"/>
    <col min="9" max="9" width="6.140625" customWidth="1"/>
  </cols>
  <sheetData>
    <row r="2" spans="2:17" x14ac:dyDescent="0.25">
      <c r="B2" s="126" t="s">
        <v>55</v>
      </c>
      <c r="C2" s="126"/>
      <c r="D2" s="126"/>
      <c r="E2" s="126"/>
      <c r="F2" s="126"/>
      <c r="G2" s="126"/>
      <c r="H2" s="127"/>
      <c r="K2" s="130" t="s">
        <v>55</v>
      </c>
      <c r="L2" s="131"/>
      <c r="M2" s="131"/>
      <c r="N2" s="131"/>
      <c r="O2" s="131"/>
      <c r="P2" s="131"/>
      <c r="Q2" s="132"/>
    </row>
    <row r="3" spans="2:17" x14ac:dyDescent="0.25">
      <c r="B3" s="128" t="s">
        <v>196</v>
      </c>
      <c r="C3" s="128"/>
      <c r="D3" s="128"/>
      <c r="E3" s="128"/>
      <c r="F3" s="128"/>
      <c r="G3" s="128"/>
      <c r="H3" s="129"/>
      <c r="K3" s="133" t="s">
        <v>197</v>
      </c>
      <c r="L3" s="134"/>
      <c r="M3" s="134"/>
      <c r="N3" s="134"/>
      <c r="O3" s="134"/>
      <c r="P3" s="134"/>
      <c r="Q3" s="135"/>
    </row>
    <row r="4" spans="2:17" ht="24" x14ac:dyDescent="0.25">
      <c r="B4" s="14" t="s">
        <v>49</v>
      </c>
      <c r="C4" s="14" t="s">
        <v>54</v>
      </c>
      <c r="D4" s="15" t="s">
        <v>50</v>
      </c>
      <c r="E4" s="15" t="s">
        <v>51</v>
      </c>
      <c r="F4" s="15" t="s">
        <v>46</v>
      </c>
      <c r="G4" s="15" t="s">
        <v>47</v>
      </c>
      <c r="H4" s="14" t="s">
        <v>45</v>
      </c>
      <c r="K4" s="58" t="s">
        <v>49</v>
      </c>
      <c r="L4" s="58" t="s">
        <v>54</v>
      </c>
      <c r="M4" s="59" t="s">
        <v>50</v>
      </c>
      <c r="N4" s="59" t="s">
        <v>51</v>
      </c>
      <c r="O4" s="58" t="s">
        <v>46</v>
      </c>
      <c r="P4" s="58" t="s">
        <v>47</v>
      </c>
      <c r="Q4" s="58" t="s">
        <v>45</v>
      </c>
    </row>
    <row r="5" spans="2:17" x14ac:dyDescent="0.25">
      <c r="B5" s="16">
        <v>1</v>
      </c>
      <c r="C5" s="17">
        <v>19</v>
      </c>
      <c r="D5" s="18">
        <v>10</v>
      </c>
      <c r="E5" s="18">
        <v>15</v>
      </c>
      <c r="F5" s="19">
        <f>+D5*100/C5</f>
        <v>52.631578947368418</v>
      </c>
      <c r="G5" s="19">
        <f>+E5*100/C5</f>
        <v>78.94736842105263</v>
      </c>
      <c r="H5" s="19">
        <f>+G5-F5</f>
        <v>26.315789473684212</v>
      </c>
      <c r="K5" s="16">
        <v>1</v>
      </c>
      <c r="L5" s="17">
        <v>6</v>
      </c>
      <c r="M5" s="18">
        <v>5</v>
      </c>
      <c r="N5" s="18">
        <v>6</v>
      </c>
      <c r="O5" s="19">
        <f>+M5*100/L5</f>
        <v>83.333333333333329</v>
      </c>
      <c r="P5" s="19">
        <f>+N5*100/L5</f>
        <v>100</v>
      </c>
      <c r="Q5" s="19">
        <f>+P5-O5</f>
        <v>16.666666666666671</v>
      </c>
    </row>
    <row r="6" spans="2:17" x14ac:dyDescent="0.25">
      <c r="B6" s="16">
        <v>2</v>
      </c>
      <c r="C6" s="17">
        <v>19</v>
      </c>
      <c r="D6" s="18">
        <v>12</v>
      </c>
      <c r="E6" s="18">
        <v>13</v>
      </c>
      <c r="F6" s="20">
        <f t="shared" ref="F6:F11" si="0">+D6*100/C6</f>
        <v>63.157894736842103</v>
      </c>
      <c r="G6" s="20">
        <f t="shared" ref="G6:G11" si="1">+E6*100/C6</f>
        <v>68.421052631578945</v>
      </c>
      <c r="H6" s="19">
        <f t="shared" ref="H6:H45" si="2">+G6-F6</f>
        <v>5.2631578947368425</v>
      </c>
      <c r="K6" s="16">
        <v>2</v>
      </c>
      <c r="L6" s="17">
        <v>6</v>
      </c>
      <c r="M6" s="18">
        <v>6</v>
      </c>
      <c r="N6" s="18">
        <v>6</v>
      </c>
      <c r="O6" s="20">
        <f t="shared" ref="O6:O16" si="3">+M6*100/L6</f>
        <v>100</v>
      </c>
      <c r="P6" s="20">
        <f t="shared" ref="P6:P16" si="4">+N6*100/L6</f>
        <v>100</v>
      </c>
      <c r="Q6" s="19">
        <f t="shared" ref="Q6:Q17" si="5">+P6-O6</f>
        <v>0</v>
      </c>
    </row>
    <row r="7" spans="2:17" x14ac:dyDescent="0.25">
      <c r="B7" s="16">
        <v>3</v>
      </c>
      <c r="C7" s="17">
        <v>19</v>
      </c>
      <c r="D7" s="18">
        <v>15</v>
      </c>
      <c r="E7" s="18">
        <v>19</v>
      </c>
      <c r="F7" s="19">
        <f t="shared" si="0"/>
        <v>78.94736842105263</v>
      </c>
      <c r="G7" s="19">
        <f t="shared" si="1"/>
        <v>100</v>
      </c>
      <c r="H7" s="19">
        <f t="shared" si="2"/>
        <v>21.05263157894737</v>
      </c>
      <c r="K7" s="16">
        <v>3</v>
      </c>
      <c r="L7" s="17">
        <v>6</v>
      </c>
      <c r="M7" s="18">
        <v>4</v>
      </c>
      <c r="N7" s="18">
        <v>3</v>
      </c>
      <c r="O7" s="20">
        <f t="shared" si="3"/>
        <v>66.666666666666671</v>
      </c>
      <c r="P7" s="20">
        <f t="shared" si="4"/>
        <v>50</v>
      </c>
      <c r="Q7" s="19">
        <f t="shared" si="5"/>
        <v>-16.666666666666671</v>
      </c>
    </row>
    <row r="8" spans="2:17" x14ac:dyDescent="0.25">
      <c r="B8" s="16">
        <v>4</v>
      </c>
      <c r="C8" s="17">
        <v>19</v>
      </c>
      <c r="D8" s="18">
        <v>14</v>
      </c>
      <c r="E8" s="18">
        <v>16</v>
      </c>
      <c r="F8" s="19">
        <f t="shared" si="0"/>
        <v>73.684210526315795</v>
      </c>
      <c r="G8" s="19">
        <f t="shared" si="1"/>
        <v>84.21052631578948</v>
      </c>
      <c r="H8" s="19">
        <f t="shared" si="2"/>
        <v>10.526315789473685</v>
      </c>
      <c r="K8" s="16">
        <v>4</v>
      </c>
      <c r="L8" s="17">
        <v>6</v>
      </c>
      <c r="M8" s="18">
        <v>6</v>
      </c>
      <c r="N8" s="18">
        <v>6</v>
      </c>
      <c r="O8" s="20">
        <f t="shared" si="3"/>
        <v>100</v>
      </c>
      <c r="P8" s="20">
        <f t="shared" si="4"/>
        <v>100</v>
      </c>
      <c r="Q8" s="19">
        <f t="shared" si="5"/>
        <v>0</v>
      </c>
    </row>
    <row r="9" spans="2:17" x14ac:dyDescent="0.25">
      <c r="B9" s="16">
        <v>5</v>
      </c>
      <c r="C9" s="17">
        <v>19</v>
      </c>
      <c r="D9" s="18">
        <v>16</v>
      </c>
      <c r="E9" s="18">
        <v>16</v>
      </c>
      <c r="F9" s="19">
        <f t="shared" si="0"/>
        <v>84.21052631578948</v>
      </c>
      <c r="G9" s="19">
        <f t="shared" si="1"/>
        <v>84.21052631578948</v>
      </c>
      <c r="H9" s="19">
        <f t="shared" si="2"/>
        <v>0</v>
      </c>
      <c r="K9" s="16">
        <v>5</v>
      </c>
      <c r="L9" s="17">
        <v>6</v>
      </c>
      <c r="M9" s="18">
        <v>4</v>
      </c>
      <c r="N9" s="18">
        <v>6</v>
      </c>
      <c r="O9" s="20">
        <f t="shared" si="3"/>
        <v>66.666666666666671</v>
      </c>
      <c r="P9" s="20">
        <f t="shared" si="4"/>
        <v>100</v>
      </c>
      <c r="Q9" s="19">
        <f t="shared" si="5"/>
        <v>33.333333333333329</v>
      </c>
    </row>
    <row r="10" spans="2:17" x14ac:dyDescent="0.25">
      <c r="B10" s="16">
        <v>6</v>
      </c>
      <c r="C10" s="17">
        <v>19</v>
      </c>
      <c r="D10" s="18">
        <v>15</v>
      </c>
      <c r="E10" s="18">
        <v>16</v>
      </c>
      <c r="F10" s="19">
        <f t="shared" si="0"/>
        <v>78.94736842105263</v>
      </c>
      <c r="G10" s="19">
        <f t="shared" si="1"/>
        <v>84.21052631578948</v>
      </c>
      <c r="H10" s="19">
        <f t="shared" si="2"/>
        <v>5.2631578947368496</v>
      </c>
      <c r="K10" s="16">
        <v>6</v>
      </c>
      <c r="L10" s="17">
        <v>6</v>
      </c>
      <c r="M10" s="18">
        <v>4</v>
      </c>
      <c r="N10" s="18">
        <v>5</v>
      </c>
      <c r="O10" s="20">
        <f t="shared" si="3"/>
        <v>66.666666666666671</v>
      </c>
      <c r="P10" s="20">
        <f t="shared" si="4"/>
        <v>83.333333333333329</v>
      </c>
      <c r="Q10" s="19">
        <f t="shared" si="5"/>
        <v>16.666666666666657</v>
      </c>
    </row>
    <row r="11" spans="2:17" x14ac:dyDescent="0.25">
      <c r="B11" s="16">
        <v>7</v>
      </c>
      <c r="C11" s="17">
        <v>19</v>
      </c>
      <c r="D11" s="18">
        <v>14</v>
      </c>
      <c r="E11" s="18">
        <v>17</v>
      </c>
      <c r="F11" s="19">
        <f t="shared" si="0"/>
        <v>73.684210526315795</v>
      </c>
      <c r="G11" s="19">
        <f t="shared" si="1"/>
        <v>89.473684210526315</v>
      </c>
      <c r="H11" s="19">
        <f t="shared" si="2"/>
        <v>15.78947368421052</v>
      </c>
      <c r="K11" s="16">
        <v>7</v>
      </c>
      <c r="L11" s="17">
        <v>6</v>
      </c>
      <c r="M11" s="18">
        <v>5</v>
      </c>
      <c r="N11" s="18">
        <v>5</v>
      </c>
      <c r="O11" s="20">
        <f t="shared" si="3"/>
        <v>83.333333333333329</v>
      </c>
      <c r="P11" s="20">
        <f t="shared" si="4"/>
        <v>83.333333333333329</v>
      </c>
      <c r="Q11" s="19">
        <f t="shared" si="5"/>
        <v>0</v>
      </c>
    </row>
    <row r="12" spans="2:17" x14ac:dyDescent="0.25">
      <c r="B12" s="16">
        <v>8</v>
      </c>
      <c r="C12" s="17">
        <v>19</v>
      </c>
      <c r="D12" s="18">
        <v>12</v>
      </c>
      <c r="E12" s="18">
        <v>12</v>
      </c>
      <c r="F12" s="19">
        <f>+D12*100/C46</f>
        <v>63.157894736842103</v>
      </c>
      <c r="G12" s="19">
        <f>+E12*100/C46</f>
        <v>63.157894736842103</v>
      </c>
      <c r="H12" s="19">
        <f t="shared" si="2"/>
        <v>0</v>
      </c>
      <c r="K12" s="16">
        <v>8</v>
      </c>
      <c r="L12" s="17">
        <v>6</v>
      </c>
      <c r="M12" s="18">
        <v>2</v>
      </c>
      <c r="N12" s="18">
        <v>2</v>
      </c>
      <c r="O12" s="20">
        <f t="shared" si="3"/>
        <v>33.333333333333336</v>
      </c>
      <c r="P12" s="20">
        <f t="shared" si="4"/>
        <v>33.333333333333336</v>
      </c>
      <c r="Q12" s="19">
        <f t="shared" si="5"/>
        <v>0</v>
      </c>
    </row>
    <row r="13" spans="2:17" x14ac:dyDescent="0.25">
      <c r="B13" s="16">
        <v>9</v>
      </c>
      <c r="C13" s="17">
        <v>19</v>
      </c>
      <c r="D13" s="18">
        <v>14</v>
      </c>
      <c r="E13" s="18">
        <v>15</v>
      </c>
      <c r="F13" s="19">
        <f t="shared" ref="F13:F15" si="6">+D13*100/C13</f>
        <v>73.684210526315795</v>
      </c>
      <c r="G13" s="19">
        <f t="shared" ref="G13:G15" si="7">+E13*100/C13</f>
        <v>78.94736842105263</v>
      </c>
      <c r="H13" s="19">
        <f t="shared" si="2"/>
        <v>5.2631578947368354</v>
      </c>
      <c r="K13" s="16">
        <v>9</v>
      </c>
      <c r="L13" s="17">
        <v>6</v>
      </c>
      <c r="M13" s="18">
        <v>3</v>
      </c>
      <c r="N13" s="18">
        <v>6</v>
      </c>
      <c r="O13" s="20">
        <f t="shared" si="3"/>
        <v>50</v>
      </c>
      <c r="P13" s="20">
        <f t="shared" si="4"/>
        <v>100</v>
      </c>
      <c r="Q13" s="19">
        <f t="shared" si="5"/>
        <v>50</v>
      </c>
    </row>
    <row r="14" spans="2:17" x14ac:dyDescent="0.25">
      <c r="B14" s="16">
        <v>10</v>
      </c>
      <c r="C14" s="17">
        <v>19</v>
      </c>
      <c r="D14" s="18">
        <v>15</v>
      </c>
      <c r="E14" s="18">
        <v>17</v>
      </c>
      <c r="F14" s="19">
        <f t="shared" si="6"/>
        <v>78.94736842105263</v>
      </c>
      <c r="G14" s="19">
        <f t="shared" si="7"/>
        <v>89.473684210526315</v>
      </c>
      <c r="H14" s="19">
        <f t="shared" si="2"/>
        <v>10.526315789473685</v>
      </c>
      <c r="K14" s="16">
        <v>10</v>
      </c>
      <c r="L14" s="17">
        <v>6</v>
      </c>
      <c r="M14" s="18">
        <v>3</v>
      </c>
      <c r="N14" s="18">
        <v>6</v>
      </c>
      <c r="O14" s="20">
        <f t="shared" si="3"/>
        <v>50</v>
      </c>
      <c r="P14" s="20">
        <f t="shared" si="4"/>
        <v>100</v>
      </c>
      <c r="Q14" s="19">
        <f t="shared" si="5"/>
        <v>50</v>
      </c>
    </row>
    <row r="15" spans="2:17" x14ac:dyDescent="0.25">
      <c r="B15" s="16">
        <v>11</v>
      </c>
      <c r="C15" s="17">
        <v>19</v>
      </c>
      <c r="D15" s="18">
        <v>12</v>
      </c>
      <c r="E15" s="18">
        <v>16</v>
      </c>
      <c r="F15" s="19">
        <f t="shared" si="6"/>
        <v>63.157894736842103</v>
      </c>
      <c r="G15" s="19">
        <f t="shared" si="7"/>
        <v>84.21052631578948</v>
      </c>
      <c r="H15" s="19">
        <f t="shared" si="2"/>
        <v>21.052631578947377</v>
      </c>
      <c r="K15" s="16">
        <v>11</v>
      </c>
      <c r="L15" s="17">
        <v>6</v>
      </c>
      <c r="M15" s="18">
        <v>4</v>
      </c>
      <c r="N15" s="18">
        <v>5</v>
      </c>
      <c r="O15" s="20">
        <f t="shared" si="3"/>
        <v>66.666666666666671</v>
      </c>
      <c r="P15" s="20">
        <f t="shared" si="4"/>
        <v>83.333333333333329</v>
      </c>
      <c r="Q15" s="19">
        <f t="shared" si="5"/>
        <v>16.666666666666657</v>
      </c>
    </row>
    <row r="16" spans="2:17" x14ac:dyDescent="0.25">
      <c r="B16" s="16">
        <v>12</v>
      </c>
      <c r="C16" s="17">
        <v>19</v>
      </c>
      <c r="D16" s="18">
        <v>14</v>
      </c>
      <c r="E16" s="18">
        <v>17</v>
      </c>
      <c r="F16" s="19">
        <f>+D16*100/C16</f>
        <v>73.684210526315795</v>
      </c>
      <c r="G16" s="19">
        <f>+E16*100/C16</f>
        <v>89.473684210526315</v>
      </c>
      <c r="H16" s="19">
        <f t="shared" si="2"/>
        <v>15.78947368421052</v>
      </c>
      <c r="K16" s="16">
        <v>12</v>
      </c>
      <c r="L16" s="17">
        <v>6</v>
      </c>
      <c r="M16" s="18">
        <v>5</v>
      </c>
      <c r="N16" s="18">
        <v>6</v>
      </c>
      <c r="O16" s="19">
        <f t="shared" si="3"/>
        <v>83.333333333333329</v>
      </c>
      <c r="P16" s="19">
        <f t="shared" si="4"/>
        <v>100</v>
      </c>
      <c r="Q16" s="19">
        <f t="shared" si="5"/>
        <v>16.666666666666671</v>
      </c>
    </row>
    <row r="17" spans="2:17" x14ac:dyDescent="0.25">
      <c r="B17" s="16">
        <v>13</v>
      </c>
      <c r="C17" s="17">
        <v>19</v>
      </c>
      <c r="D17" s="21">
        <v>14</v>
      </c>
      <c r="E17" s="21">
        <v>18</v>
      </c>
      <c r="F17" s="19">
        <f t="shared" ref="F17:F45" si="8">+D17*100/C17</f>
        <v>73.684210526315795</v>
      </c>
      <c r="G17" s="19">
        <f t="shared" ref="G17:G45" si="9">+E17*100/C17</f>
        <v>94.736842105263165</v>
      </c>
      <c r="H17" s="19">
        <f t="shared" si="2"/>
        <v>21.05263157894737</v>
      </c>
      <c r="K17" s="22" t="s">
        <v>40</v>
      </c>
      <c r="L17" s="17">
        <v>6</v>
      </c>
      <c r="M17" s="34">
        <f>+AVERAGE(M5:M16)</f>
        <v>4.25</v>
      </c>
      <c r="N17" s="34">
        <f>+AVERAGE(N5:N16)</f>
        <v>5.166666666666667</v>
      </c>
      <c r="O17" s="23">
        <f>+AVERAGE(O5:O16)</f>
        <v>70.833333333333343</v>
      </c>
      <c r="P17" s="23">
        <f>+AVERAGE(P5:P16)</f>
        <v>86.111111111111128</v>
      </c>
      <c r="Q17" s="23">
        <f t="shared" si="5"/>
        <v>15.277777777777786</v>
      </c>
    </row>
    <row r="18" spans="2:17" x14ac:dyDescent="0.25">
      <c r="B18" s="16">
        <v>14</v>
      </c>
      <c r="C18" s="17">
        <v>19</v>
      </c>
      <c r="D18" s="18">
        <v>13</v>
      </c>
      <c r="E18" s="49">
        <v>19</v>
      </c>
      <c r="F18" s="19">
        <f t="shared" si="8"/>
        <v>68.421052631578945</v>
      </c>
      <c r="G18" s="19">
        <f t="shared" si="9"/>
        <v>100</v>
      </c>
      <c r="H18" s="19">
        <f t="shared" si="2"/>
        <v>31.578947368421055</v>
      </c>
    </row>
    <row r="19" spans="2:17" x14ac:dyDescent="0.25">
      <c r="B19" s="16">
        <v>15</v>
      </c>
      <c r="C19" s="17">
        <v>19</v>
      </c>
      <c r="D19" s="18">
        <v>13</v>
      </c>
      <c r="E19" s="18">
        <v>13</v>
      </c>
      <c r="F19" s="19">
        <f t="shared" si="8"/>
        <v>68.421052631578945</v>
      </c>
      <c r="G19" s="19">
        <f t="shared" si="9"/>
        <v>68.421052631578945</v>
      </c>
      <c r="H19" s="19">
        <f t="shared" si="2"/>
        <v>0</v>
      </c>
    </row>
    <row r="20" spans="2:17" x14ac:dyDescent="0.25">
      <c r="B20" s="16">
        <v>16</v>
      </c>
      <c r="C20" s="17">
        <v>19</v>
      </c>
      <c r="D20" s="18">
        <v>15</v>
      </c>
      <c r="E20" s="18">
        <v>15</v>
      </c>
      <c r="F20" s="19">
        <f t="shared" si="8"/>
        <v>78.94736842105263</v>
      </c>
      <c r="G20" s="19">
        <f t="shared" si="9"/>
        <v>78.94736842105263</v>
      </c>
      <c r="H20" s="19">
        <f t="shared" si="2"/>
        <v>0</v>
      </c>
    </row>
    <row r="21" spans="2:17" x14ac:dyDescent="0.25">
      <c r="B21" s="16">
        <v>17</v>
      </c>
      <c r="C21" s="17">
        <v>19</v>
      </c>
      <c r="D21" s="21">
        <v>15</v>
      </c>
      <c r="E21" s="21">
        <v>16</v>
      </c>
      <c r="F21" s="19">
        <f t="shared" si="8"/>
        <v>78.94736842105263</v>
      </c>
      <c r="G21" s="19">
        <f t="shared" si="9"/>
        <v>84.21052631578948</v>
      </c>
      <c r="H21" s="19">
        <f t="shared" si="2"/>
        <v>5.2631578947368496</v>
      </c>
    </row>
    <row r="22" spans="2:17" x14ac:dyDescent="0.25">
      <c r="B22" s="16">
        <v>18</v>
      </c>
      <c r="C22" s="17">
        <v>19</v>
      </c>
      <c r="D22" s="18">
        <v>16</v>
      </c>
      <c r="E22" s="18">
        <v>17</v>
      </c>
      <c r="F22" s="19">
        <f t="shared" si="8"/>
        <v>84.21052631578948</v>
      </c>
      <c r="G22" s="19">
        <f t="shared" si="9"/>
        <v>89.473684210526315</v>
      </c>
      <c r="H22" s="19">
        <f t="shared" si="2"/>
        <v>5.2631578947368354</v>
      </c>
    </row>
    <row r="23" spans="2:17" x14ac:dyDescent="0.25">
      <c r="B23" s="16">
        <v>19</v>
      </c>
      <c r="C23" s="17">
        <v>19</v>
      </c>
      <c r="D23" s="18">
        <v>12</v>
      </c>
      <c r="E23" s="18">
        <v>18</v>
      </c>
      <c r="F23" s="19">
        <f t="shared" si="8"/>
        <v>63.157894736842103</v>
      </c>
      <c r="G23" s="19">
        <f t="shared" si="9"/>
        <v>94.736842105263165</v>
      </c>
      <c r="H23" s="19">
        <f t="shared" si="2"/>
        <v>31.578947368421062</v>
      </c>
    </row>
    <row r="24" spans="2:17" x14ac:dyDescent="0.25">
      <c r="B24" s="16">
        <v>20</v>
      </c>
      <c r="C24" s="17">
        <v>19</v>
      </c>
      <c r="D24" s="18">
        <v>14</v>
      </c>
      <c r="E24" s="18">
        <v>15</v>
      </c>
      <c r="F24" s="19">
        <f t="shared" si="8"/>
        <v>73.684210526315795</v>
      </c>
      <c r="G24" s="19">
        <f t="shared" si="9"/>
        <v>78.94736842105263</v>
      </c>
      <c r="H24" s="19">
        <f t="shared" si="2"/>
        <v>5.2631578947368354</v>
      </c>
    </row>
    <row r="25" spans="2:17" x14ac:dyDescent="0.25">
      <c r="B25" s="16">
        <v>21</v>
      </c>
      <c r="C25" s="17">
        <v>19</v>
      </c>
      <c r="D25" s="18">
        <v>14</v>
      </c>
      <c r="E25" s="18">
        <v>11</v>
      </c>
      <c r="F25" s="19">
        <f t="shared" si="8"/>
        <v>73.684210526315795</v>
      </c>
      <c r="G25" s="19">
        <f t="shared" si="9"/>
        <v>57.89473684210526</v>
      </c>
      <c r="H25" s="19">
        <f t="shared" si="2"/>
        <v>-15.789473684210535</v>
      </c>
    </row>
    <row r="26" spans="2:17" x14ac:dyDescent="0.25">
      <c r="B26" s="16">
        <v>22</v>
      </c>
      <c r="C26" s="17">
        <v>19</v>
      </c>
      <c r="D26" s="50">
        <v>13</v>
      </c>
      <c r="E26" s="50">
        <v>15</v>
      </c>
      <c r="F26" s="19">
        <f t="shared" si="8"/>
        <v>68.421052631578945</v>
      </c>
      <c r="G26" s="19">
        <f t="shared" si="9"/>
        <v>78.94736842105263</v>
      </c>
      <c r="H26" s="19">
        <f t="shared" si="2"/>
        <v>10.526315789473685</v>
      </c>
    </row>
    <row r="27" spans="2:17" x14ac:dyDescent="0.25">
      <c r="B27" s="16">
        <v>23</v>
      </c>
      <c r="C27" s="17">
        <v>19</v>
      </c>
      <c r="D27" s="50">
        <v>15</v>
      </c>
      <c r="E27" s="50">
        <v>18</v>
      </c>
      <c r="F27" s="19">
        <f t="shared" si="8"/>
        <v>78.94736842105263</v>
      </c>
      <c r="G27" s="19">
        <f t="shared" si="9"/>
        <v>94.736842105263165</v>
      </c>
      <c r="H27" s="19">
        <f t="shared" si="2"/>
        <v>15.789473684210535</v>
      </c>
    </row>
    <row r="28" spans="2:17" x14ac:dyDescent="0.25">
      <c r="B28" s="16">
        <v>24</v>
      </c>
      <c r="C28" s="17">
        <v>19</v>
      </c>
      <c r="D28" s="50">
        <v>8</v>
      </c>
      <c r="E28" s="50">
        <v>10</v>
      </c>
      <c r="F28" s="19">
        <f t="shared" si="8"/>
        <v>42.10526315789474</v>
      </c>
      <c r="G28" s="19">
        <f t="shared" si="9"/>
        <v>52.631578947368418</v>
      </c>
      <c r="H28" s="19">
        <f t="shared" si="2"/>
        <v>10.526315789473678</v>
      </c>
    </row>
    <row r="29" spans="2:17" x14ac:dyDescent="0.25">
      <c r="B29" s="16">
        <v>25</v>
      </c>
      <c r="C29" s="17">
        <v>19</v>
      </c>
      <c r="D29" s="50">
        <v>11</v>
      </c>
      <c r="E29" s="50">
        <v>16</v>
      </c>
      <c r="F29" s="19">
        <f t="shared" si="8"/>
        <v>57.89473684210526</v>
      </c>
      <c r="G29" s="19">
        <f t="shared" si="9"/>
        <v>84.21052631578948</v>
      </c>
      <c r="H29" s="19">
        <f t="shared" si="2"/>
        <v>26.31578947368422</v>
      </c>
    </row>
    <row r="30" spans="2:17" x14ac:dyDescent="0.25">
      <c r="B30" s="16">
        <v>26</v>
      </c>
      <c r="C30" s="17">
        <v>19</v>
      </c>
      <c r="D30" s="18">
        <v>12</v>
      </c>
      <c r="E30" s="18">
        <v>13</v>
      </c>
      <c r="F30" s="19">
        <f t="shared" si="8"/>
        <v>63.157894736842103</v>
      </c>
      <c r="G30" s="19">
        <f t="shared" si="9"/>
        <v>68.421052631578945</v>
      </c>
      <c r="H30" s="19">
        <f t="shared" si="2"/>
        <v>5.2631578947368425</v>
      </c>
    </row>
    <row r="31" spans="2:17" x14ac:dyDescent="0.25">
      <c r="B31" s="16">
        <v>27</v>
      </c>
      <c r="C31" s="17">
        <v>19</v>
      </c>
      <c r="D31" s="18">
        <v>12</v>
      </c>
      <c r="E31" s="18">
        <v>10</v>
      </c>
      <c r="F31" s="19">
        <f t="shared" si="8"/>
        <v>63.157894736842103</v>
      </c>
      <c r="G31" s="19">
        <f t="shared" si="9"/>
        <v>52.631578947368418</v>
      </c>
      <c r="H31" s="19">
        <f t="shared" si="2"/>
        <v>-10.526315789473685</v>
      </c>
    </row>
    <row r="32" spans="2:17" x14ac:dyDescent="0.25">
      <c r="B32" s="16">
        <v>28</v>
      </c>
      <c r="C32" s="17">
        <v>19</v>
      </c>
      <c r="D32" s="18">
        <v>11</v>
      </c>
      <c r="E32" s="18">
        <v>14</v>
      </c>
      <c r="F32" s="19">
        <f t="shared" si="8"/>
        <v>57.89473684210526</v>
      </c>
      <c r="G32" s="19">
        <f t="shared" si="9"/>
        <v>73.684210526315795</v>
      </c>
      <c r="H32" s="19">
        <f t="shared" si="2"/>
        <v>15.789473684210535</v>
      </c>
    </row>
    <row r="33" spans="2:8" x14ac:dyDescent="0.25">
      <c r="B33" s="16">
        <v>29</v>
      </c>
      <c r="C33" s="17">
        <v>19</v>
      </c>
      <c r="D33" s="18">
        <v>11</v>
      </c>
      <c r="E33" s="18">
        <v>13</v>
      </c>
      <c r="F33" s="19">
        <f t="shared" si="8"/>
        <v>57.89473684210526</v>
      </c>
      <c r="G33" s="19">
        <f t="shared" si="9"/>
        <v>68.421052631578945</v>
      </c>
      <c r="H33" s="19">
        <f t="shared" si="2"/>
        <v>10.526315789473685</v>
      </c>
    </row>
    <row r="34" spans="2:8" x14ac:dyDescent="0.25">
      <c r="B34" s="16">
        <v>30</v>
      </c>
      <c r="C34" s="17">
        <v>19</v>
      </c>
      <c r="D34" s="18">
        <v>14</v>
      </c>
      <c r="E34" s="18">
        <v>16</v>
      </c>
      <c r="F34" s="19">
        <f t="shared" si="8"/>
        <v>73.684210526315795</v>
      </c>
      <c r="G34" s="19">
        <f t="shared" si="9"/>
        <v>84.21052631578948</v>
      </c>
      <c r="H34" s="19">
        <f t="shared" si="2"/>
        <v>10.526315789473685</v>
      </c>
    </row>
    <row r="35" spans="2:8" x14ac:dyDescent="0.25">
      <c r="B35" s="16">
        <v>31</v>
      </c>
      <c r="C35" s="17">
        <v>19</v>
      </c>
      <c r="D35" s="18">
        <v>10</v>
      </c>
      <c r="E35" s="18">
        <v>14</v>
      </c>
      <c r="F35" s="19">
        <f t="shared" si="8"/>
        <v>52.631578947368418</v>
      </c>
      <c r="G35" s="19">
        <f t="shared" si="9"/>
        <v>73.684210526315795</v>
      </c>
      <c r="H35" s="19">
        <f t="shared" si="2"/>
        <v>21.052631578947377</v>
      </c>
    </row>
    <row r="36" spans="2:8" x14ac:dyDescent="0.25">
      <c r="B36" s="16">
        <v>32</v>
      </c>
      <c r="C36" s="17">
        <v>19</v>
      </c>
      <c r="D36" s="18">
        <v>15</v>
      </c>
      <c r="E36" s="18">
        <v>17</v>
      </c>
      <c r="F36" s="19">
        <f t="shared" si="8"/>
        <v>78.94736842105263</v>
      </c>
      <c r="G36" s="19">
        <f t="shared" si="9"/>
        <v>89.473684210526315</v>
      </c>
      <c r="H36" s="19">
        <f t="shared" si="2"/>
        <v>10.526315789473685</v>
      </c>
    </row>
    <row r="37" spans="2:8" x14ac:dyDescent="0.25">
      <c r="B37" s="16">
        <v>33</v>
      </c>
      <c r="C37" s="17">
        <v>19</v>
      </c>
      <c r="D37" s="18">
        <v>14</v>
      </c>
      <c r="E37" s="18">
        <v>14</v>
      </c>
      <c r="F37" s="19">
        <f t="shared" si="8"/>
        <v>73.684210526315795</v>
      </c>
      <c r="G37" s="19">
        <f t="shared" si="9"/>
        <v>73.684210526315795</v>
      </c>
      <c r="H37" s="19">
        <f t="shared" si="2"/>
        <v>0</v>
      </c>
    </row>
    <row r="38" spans="2:8" x14ac:dyDescent="0.25">
      <c r="B38" s="16">
        <v>34</v>
      </c>
      <c r="C38" s="17">
        <v>19</v>
      </c>
      <c r="D38" s="21">
        <v>16</v>
      </c>
      <c r="E38" s="21">
        <v>17</v>
      </c>
      <c r="F38" s="19">
        <f t="shared" si="8"/>
        <v>84.21052631578948</v>
      </c>
      <c r="G38" s="19">
        <f t="shared" si="9"/>
        <v>89.473684210526315</v>
      </c>
      <c r="H38" s="19">
        <f t="shared" si="2"/>
        <v>5.2631578947368354</v>
      </c>
    </row>
    <row r="39" spans="2:8" x14ac:dyDescent="0.25">
      <c r="B39" s="16">
        <v>35</v>
      </c>
      <c r="C39" s="17">
        <v>19</v>
      </c>
      <c r="D39" s="18">
        <v>14</v>
      </c>
      <c r="E39" s="18">
        <v>15</v>
      </c>
      <c r="F39" s="19">
        <f t="shared" si="8"/>
        <v>73.684210526315795</v>
      </c>
      <c r="G39" s="19">
        <f t="shared" si="9"/>
        <v>78.94736842105263</v>
      </c>
      <c r="H39" s="19">
        <f t="shared" si="2"/>
        <v>5.2631578947368354</v>
      </c>
    </row>
    <row r="40" spans="2:8" x14ac:dyDescent="0.25">
      <c r="B40" s="16">
        <v>36</v>
      </c>
      <c r="C40" s="17">
        <v>19</v>
      </c>
      <c r="D40" s="18">
        <v>12</v>
      </c>
      <c r="E40" s="18">
        <v>17</v>
      </c>
      <c r="F40" s="19">
        <f t="shared" si="8"/>
        <v>63.157894736842103</v>
      </c>
      <c r="G40" s="19">
        <f t="shared" si="9"/>
        <v>89.473684210526315</v>
      </c>
      <c r="H40" s="19">
        <f t="shared" si="2"/>
        <v>26.315789473684212</v>
      </c>
    </row>
    <row r="41" spans="2:8" x14ac:dyDescent="0.25">
      <c r="B41" s="16">
        <v>37</v>
      </c>
      <c r="C41" s="17">
        <v>19</v>
      </c>
      <c r="D41" s="18">
        <v>9</v>
      </c>
      <c r="E41" s="18">
        <v>12</v>
      </c>
      <c r="F41" s="19">
        <f t="shared" si="8"/>
        <v>47.368421052631582</v>
      </c>
      <c r="G41" s="19">
        <f t="shared" si="9"/>
        <v>63.157894736842103</v>
      </c>
      <c r="H41" s="19">
        <f t="shared" si="2"/>
        <v>15.78947368421052</v>
      </c>
    </row>
    <row r="42" spans="2:8" x14ac:dyDescent="0.25">
      <c r="B42" s="16">
        <v>38</v>
      </c>
      <c r="C42" s="17">
        <v>19</v>
      </c>
      <c r="D42" s="18">
        <v>13</v>
      </c>
      <c r="E42" s="18">
        <v>17</v>
      </c>
      <c r="F42" s="19">
        <f t="shared" si="8"/>
        <v>68.421052631578945</v>
      </c>
      <c r="G42" s="19">
        <f t="shared" si="9"/>
        <v>89.473684210526315</v>
      </c>
      <c r="H42" s="19">
        <f t="shared" si="2"/>
        <v>21.05263157894737</v>
      </c>
    </row>
    <row r="43" spans="2:8" x14ac:dyDescent="0.25">
      <c r="B43" s="16">
        <v>39</v>
      </c>
      <c r="C43" s="17">
        <v>19</v>
      </c>
      <c r="D43" s="18">
        <v>14</v>
      </c>
      <c r="E43" s="18">
        <v>18</v>
      </c>
      <c r="F43" s="19">
        <f t="shared" si="8"/>
        <v>73.684210526315795</v>
      </c>
      <c r="G43" s="19">
        <f t="shared" si="9"/>
        <v>94.736842105263165</v>
      </c>
      <c r="H43" s="19">
        <f t="shared" si="2"/>
        <v>21.05263157894737</v>
      </c>
    </row>
    <row r="44" spans="2:8" x14ac:dyDescent="0.25">
      <c r="B44" s="16">
        <v>40</v>
      </c>
      <c r="C44" s="17">
        <v>19</v>
      </c>
      <c r="D44" s="18">
        <v>13</v>
      </c>
      <c r="E44" s="18">
        <v>17</v>
      </c>
      <c r="F44" s="19">
        <f t="shared" si="8"/>
        <v>68.421052631578945</v>
      </c>
      <c r="G44" s="19">
        <f t="shared" si="9"/>
        <v>89.473684210526315</v>
      </c>
      <c r="H44" s="19">
        <f t="shared" si="2"/>
        <v>21.05263157894737</v>
      </c>
    </row>
    <row r="45" spans="2:8" x14ac:dyDescent="0.25">
      <c r="B45" s="16">
        <v>41</v>
      </c>
      <c r="C45" s="17">
        <v>19</v>
      </c>
      <c r="D45" s="18">
        <v>11</v>
      </c>
      <c r="E45" s="18">
        <v>16</v>
      </c>
      <c r="F45" s="19">
        <f t="shared" si="8"/>
        <v>57.89473684210526</v>
      </c>
      <c r="G45" s="19">
        <f t="shared" si="9"/>
        <v>84.21052631578948</v>
      </c>
      <c r="H45" s="19">
        <f t="shared" si="2"/>
        <v>26.31578947368422</v>
      </c>
    </row>
    <row r="46" spans="2:8" ht="18" customHeight="1" x14ac:dyDescent="0.25">
      <c r="B46" s="22" t="s">
        <v>40</v>
      </c>
      <c r="C46" s="47">
        <f>+AVERAGE(C5:C11)</f>
        <v>19</v>
      </c>
      <c r="D46" s="34">
        <f>+AVERAGE(D5:D45)</f>
        <v>13.097560975609756</v>
      </c>
      <c r="E46" s="34">
        <f>+AVERAGE(E5:E45)</f>
        <v>15.365853658536585</v>
      </c>
      <c r="F46" s="23">
        <f>+AVERAGE(F5:F45)</f>
        <v>68.934531450577666</v>
      </c>
      <c r="G46" s="23">
        <f>+AVERAGE(G5:G45)</f>
        <v>80.872913992297811</v>
      </c>
      <c r="H46" s="23">
        <f>+G46-F46</f>
        <v>11.938382541720145</v>
      </c>
    </row>
    <row r="49" spans="2:8" x14ac:dyDescent="0.25">
      <c r="B49" s="126" t="s">
        <v>55</v>
      </c>
      <c r="C49" s="126"/>
      <c r="D49" s="126"/>
      <c r="E49" s="126"/>
      <c r="F49" s="126"/>
      <c r="G49" s="126"/>
      <c r="H49" s="127"/>
    </row>
    <row r="50" spans="2:8" x14ac:dyDescent="0.25">
      <c r="B50" s="128" t="s">
        <v>228</v>
      </c>
      <c r="C50" s="128"/>
      <c r="D50" s="128"/>
      <c r="E50" s="128"/>
      <c r="F50" s="128"/>
      <c r="G50" s="128"/>
      <c r="H50" s="129"/>
    </row>
    <row r="51" spans="2:8" ht="24" x14ac:dyDescent="0.25">
      <c r="B51" s="14" t="s">
        <v>49</v>
      </c>
      <c r="C51" s="14" t="s">
        <v>54</v>
      </c>
      <c r="D51" s="15" t="s">
        <v>50</v>
      </c>
      <c r="E51" s="15" t="s">
        <v>51</v>
      </c>
      <c r="F51" s="15" t="s">
        <v>46</v>
      </c>
      <c r="G51" s="15" t="s">
        <v>47</v>
      </c>
      <c r="H51" s="14" t="s">
        <v>45</v>
      </c>
    </row>
    <row r="52" spans="2:8" x14ac:dyDescent="0.25">
      <c r="B52" s="16">
        <v>1</v>
      </c>
      <c r="C52" s="17">
        <v>19</v>
      </c>
      <c r="D52" s="18">
        <v>10</v>
      </c>
      <c r="E52" s="18">
        <v>15</v>
      </c>
      <c r="F52" s="19">
        <f>+D52*100/C52</f>
        <v>52.631578947368418</v>
      </c>
      <c r="G52" s="19">
        <f>+E52*100/C52</f>
        <v>78.94736842105263</v>
      </c>
      <c r="H52" s="19">
        <f>+G52-F52</f>
        <v>26.315789473684212</v>
      </c>
    </row>
    <row r="53" spans="2:8" x14ac:dyDescent="0.25">
      <c r="B53" s="16">
        <v>2</v>
      </c>
      <c r="C53" s="17">
        <v>19</v>
      </c>
      <c r="D53" s="18">
        <v>12</v>
      </c>
      <c r="E53" s="18">
        <v>13</v>
      </c>
      <c r="F53" s="20">
        <f t="shared" ref="F53:F58" si="10">+D53*100/C53</f>
        <v>63.157894736842103</v>
      </c>
      <c r="G53" s="20">
        <f t="shared" ref="G53:G58" si="11">+E53*100/C53</f>
        <v>68.421052631578945</v>
      </c>
      <c r="H53" s="19">
        <f t="shared" ref="H53:H65" si="12">+G53-F53</f>
        <v>5.2631578947368425</v>
      </c>
    </row>
    <row r="54" spans="2:8" x14ac:dyDescent="0.25">
      <c r="B54" s="16">
        <v>3</v>
      </c>
      <c r="C54" s="17">
        <v>19</v>
      </c>
      <c r="D54" s="18">
        <v>15</v>
      </c>
      <c r="E54" s="18">
        <v>19</v>
      </c>
      <c r="F54" s="19">
        <f t="shared" si="10"/>
        <v>78.94736842105263</v>
      </c>
      <c r="G54" s="19">
        <f t="shared" si="11"/>
        <v>100</v>
      </c>
      <c r="H54" s="19">
        <f t="shared" si="12"/>
        <v>21.05263157894737</v>
      </c>
    </row>
    <row r="55" spans="2:8" x14ac:dyDescent="0.25">
      <c r="B55" s="16">
        <v>4</v>
      </c>
      <c r="C55" s="17">
        <v>19</v>
      </c>
      <c r="D55" s="18">
        <v>14</v>
      </c>
      <c r="E55" s="18">
        <v>16</v>
      </c>
      <c r="F55" s="19">
        <f t="shared" si="10"/>
        <v>73.684210526315795</v>
      </c>
      <c r="G55" s="19">
        <f t="shared" si="11"/>
        <v>84.21052631578948</v>
      </c>
      <c r="H55" s="19">
        <f t="shared" si="12"/>
        <v>10.526315789473685</v>
      </c>
    </row>
    <row r="56" spans="2:8" x14ac:dyDescent="0.25">
      <c r="B56" s="16">
        <v>5</v>
      </c>
      <c r="C56" s="17">
        <v>19</v>
      </c>
      <c r="D56" s="18">
        <v>16</v>
      </c>
      <c r="E56" s="18">
        <v>16</v>
      </c>
      <c r="F56" s="19">
        <f t="shared" si="10"/>
        <v>84.21052631578948</v>
      </c>
      <c r="G56" s="19">
        <f t="shared" si="11"/>
        <v>84.21052631578948</v>
      </c>
      <c r="H56" s="19">
        <f t="shared" si="12"/>
        <v>0</v>
      </c>
    </row>
    <row r="57" spans="2:8" x14ac:dyDescent="0.25">
      <c r="B57" s="16">
        <v>6</v>
      </c>
      <c r="C57" s="17">
        <v>19</v>
      </c>
      <c r="D57" s="18">
        <v>15</v>
      </c>
      <c r="E57" s="18">
        <v>16</v>
      </c>
      <c r="F57" s="19">
        <f t="shared" si="10"/>
        <v>78.94736842105263</v>
      </c>
      <c r="G57" s="19">
        <f t="shared" si="11"/>
        <v>84.21052631578948</v>
      </c>
      <c r="H57" s="19">
        <f t="shared" si="12"/>
        <v>5.2631578947368496</v>
      </c>
    </row>
    <row r="58" spans="2:8" x14ac:dyDescent="0.25">
      <c r="B58" s="16">
        <v>7</v>
      </c>
      <c r="C58" s="17">
        <v>19</v>
      </c>
      <c r="D58" s="18">
        <v>14</v>
      </c>
      <c r="E58" s="18">
        <v>17</v>
      </c>
      <c r="F58" s="19">
        <f t="shared" si="10"/>
        <v>73.684210526315795</v>
      </c>
      <c r="G58" s="19">
        <f t="shared" si="11"/>
        <v>89.473684210526315</v>
      </c>
      <c r="H58" s="19">
        <f t="shared" si="12"/>
        <v>15.78947368421052</v>
      </c>
    </row>
    <row r="59" spans="2:8" x14ac:dyDescent="0.25">
      <c r="B59" s="16">
        <v>8</v>
      </c>
      <c r="C59" s="17">
        <v>19</v>
      </c>
      <c r="D59" s="18">
        <v>12</v>
      </c>
      <c r="E59" s="18">
        <v>12</v>
      </c>
      <c r="F59" s="19">
        <f>+D59*100/C66</f>
        <v>63.157894736842103</v>
      </c>
      <c r="G59" s="19">
        <f>+E59*100/C66</f>
        <v>63.157894736842103</v>
      </c>
      <c r="H59" s="19">
        <f t="shared" si="12"/>
        <v>0</v>
      </c>
    </row>
    <row r="60" spans="2:8" x14ac:dyDescent="0.25">
      <c r="B60" s="16">
        <v>9</v>
      </c>
      <c r="C60" s="17">
        <v>19</v>
      </c>
      <c r="D60" s="18">
        <v>14</v>
      </c>
      <c r="E60" s="18">
        <v>15</v>
      </c>
      <c r="F60" s="19">
        <f t="shared" ref="F60:F62" si="13">+D60*100/C60</f>
        <v>73.684210526315795</v>
      </c>
      <c r="G60" s="19">
        <f t="shared" ref="G60:G62" si="14">+E60*100/C60</f>
        <v>78.94736842105263</v>
      </c>
      <c r="H60" s="19">
        <f t="shared" si="12"/>
        <v>5.2631578947368354</v>
      </c>
    </row>
    <row r="61" spans="2:8" x14ac:dyDescent="0.25">
      <c r="B61" s="16">
        <v>10</v>
      </c>
      <c r="C61" s="17">
        <v>19</v>
      </c>
      <c r="D61" s="18">
        <v>15</v>
      </c>
      <c r="E61" s="18">
        <v>17</v>
      </c>
      <c r="F61" s="19">
        <f t="shared" si="13"/>
        <v>78.94736842105263</v>
      </c>
      <c r="G61" s="19">
        <f t="shared" si="14"/>
        <v>89.473684210526315</v>
      </c>
      <c r="H61" s="19">
        <f t="shared" si="12"/>
        <v>10.526315789473685</v>
      </c>
    </row>
    <row r="62" spans="2:8" x14ac:dyDescent="0.25">
      <c r="B62" s="16">
        <v>11</v>
      </c>
      <c r="C62" s="17">
        <v>19</v>
      </c>
      <c r="D62" s="18">
        <v>12</v>
      </c>
      <c r="E62" s="18">
        <v>16</v>
      </c>
      <c r="F62" s="19">
        <f t="shared" si="13"/>
        <v>63.157894736842103</v>
      </c>
      <c r="G62" s="19">
        <f t="shared" si="14"/>
        <v>84.21052631578948</v>
      </c>
      <c r="H62" s="19">
        <f t="shared" si="12"/>
        <v>21.052631578947377</v>
      </c>
    </row>
    <row r="63" spans="2:8" x14ac:dyDescent="0.25">
      <c r="B63" s="16">
        <v>12</v>
      </c>
      <c r="C63" s="17">
        <v>19</v>
      </c>
      <c r="D63" s="18">
        <v>14</v>
      </c>
      <c r="E63" s="18">
        <v>17</v>
      </c>
      <c r="F63" s="19">
        <f>+D63*100/C63</f>
        <v>73.684210526315795</v>
      </c>
      <c r="G63" s="19">
        <f>+E63*100/C63</f>
        <v>89.473684210526315</v>
      </c>
      <c r="H63" s="19">
        <f t="shared" si="12"/>
        <v>15.78947368421052</v>
      </c>
    </row>
    <row r="64" spans="2:8" x14ac:dyDescent="0.25">
      <c r="B64" s="16">
        <v>13</v>
      </c>
      <c r="C64" s="17">
        <v>19</v>
      </c>
      <c r="D64" s="21">
        <v>14</v>
      </c>
      <c r="E64" s="21">
        <v>18</v>
      </c>
      <c r="F64" s="19">
        <f t="shared" ref="F64:F65" si="15">+D64*100/C64</f>
        <v>73.684210526315795</v>
      </c>
      <c r="G64" s="19">
        <f t="shared" ref="G64:G65" si="16">+E64*100/C64</f>
        <v>94.736842105263165</v>
      </c>
      <c r="H64" s="19">
        <f t="shared" si="12"/>
        <v>21.05263157894737</v>
      </c>
    </row>
    <row r="65" spans="2:8" x14ac:dyDescent="0.25">
      <c r="B65" s="16">
        <v>14</v>
      </c>
      <c r="C65" s="17">
        <v>19</v>
      </c>
      <c r="D65" s="18">
        <v>13</v>
      </c>
      <c r="E65" s="49">
        <v>19</v>
      </c>
      <c r="F65" s="19">
        <f t="shared" si="15"/>
        <v>68.421052631578945</v>
      </c>
      <c r="G65" s="19">
        <f t="shared" si="16"/>
        <v>100</v>
      </c>
      <c r="H65" s="19">
        <f t="shared" si="12"/>
        <v>31.578947368421055</v>
      </c>
    </row>
    <row r="66" spans="2:8" x14ac:dyDescent="0.25">
      <c r="B66" s="22" t="s">
        <v>40</v>
      </c>
      <c r="C66" s="47">
        <f>+AVERAGE(C52:C58)</f>
        <v>19</v>
      </c>
      <c r="D66" s="34">
        <f>+AVERAGE(D52:D65)</f>
        <v>13.571428571428571</v>
      </c>
      <c r="E66" s="34">
        <f>+AVERAGE(E52:E65)</f>
        <v>16.142857142857142</v>
      </c>
      <c r="F66" s="23">
        <f>+AVERAGE(F52:F65)</f>
        <v>71.428571428571431</v>
      </c>
      <c r="G66" s="23">
        <f>+AVERAGE(G52:G65)</f>
        <v>84.962406015037601</v>
      </c>
      <c r="H66" s="23">
        <f>+G66-F66</f>
        <v>13.53383458646617</v>
      </c>
    </row>
  </sheetData>
  <mergeCells count="6">
    <mergeCell ref="B49:H49"/>
    <mergeCell ref="B50:H50"/>
    <mergeCell ref="B2:H2"/>
    <mergeCell ref="B3:H3"/>
    <mergeCell ref="K2:Q2"/>
    <mergeCell ref="K3:Q3"/>
  </mergeCells>
  <pageMargins left="0.7" right="0.7" top="0.75" bottom="0.75" header="0.3" footer="0.3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CONTROL DE CAPACITACIONES</vt:lpstr>
      <vt:lpstr>Hoja1</vt:lpstr>
      <vt:lpstr>EVALUACIÓN DE APROPIACIÓN </vt:lpstr>
      <vt:lpstr>'CONTROL DE CAPACITACIONES'!Área_de_impresión</vt:lpstr>
      <vt:lpstr>'EVALUACIÓN DE APROPIACIÓN 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Cristina Ruíz Pérez</dc:creator>
  <cp:lastModifiedBy>TATIANA PIRABAN BOADA</cp:lastModifiedBy>
  <cp:lastPrinted>2020-03-19T12:56:39Z</cp:lastPrinted>
  <dcterms:created xsi:type="dcterms:W3CDTF">2018-05-17T21:38:26Z</dcterms:created>
  <dcterms:modified xsi:type="dcterms:W3CDTF">2020-07-22T21:18:16Z</dcterms:modified>
</cp:coreProperties>
</file>