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13_ncr:40009_{79CE3DAA-9719-4594-980F-77DA0EB4B50D}" xr6:coauthVersionLast="45" xr6:coauthVersionMax="45" xr10:uidLastSave="{00000000-0000-0000-0000-000000000000}"/>
  <bookViews>
    <workbookView xWindow="-120" yWindow="-120" windowWidth="20700" windowHeight="11160"/>
  </bookViews>
  <sheets>
    <sheet name="sept" sheetId="1" r:id="rId1"/>
  </sheets>
  <definedNames>
    <definedName name="_xlnm._FilterDatabase" localSheetId="0" hidden="1">sept!$A$1:$L$1</definedName>
  </definedNames>
  <calcPr calcId="0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<sst xmlns="http://schemas.openxmlformats.org/spreadsheetml/2006/main" count="124" uniqueCount="123">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</sst>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16" fillId="33" borderId="0" xfId="0" applyNumberFormat="1" applyFont="1" applyFill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workbookViewId="0">
      <pane ySplit="1" topLeftCell="A47" activePane="bottomLeft" state="frozen"/>
      <selection pane="bottomLeft" activeCell="L58" sqref="L58"/>
    </sheetView>
  </sheetViews>
  <sheetFormatPr baseColWidth="10" defaultRowHeight="15" x14ac:dyDescent="0.25"/>
  <cols>
    <col min="4" max="4" width="15" customWidth="1"/>
    <col min="5" max="5" width="19.7109375" customWidth="1"/>
    <col min="7" max="12" width="14.5703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2">
        <v>17567099</v>
      </c>
      <c r="H2" s="2">
        <v>0</v>
      </c>
      <c r="I2" s="2">
        <v>620699</v>
      </c>
      <c r="J2" s="2">
        <v>0</v>
      </c>
      <c r="K2" s="2">
        <v>16946400</v>
      </c>
      <c r="L2" s="2">
        <f>G2-I2-K2</f>
        <v>0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2">
        <v>814300</v>
      </c>
      <c r="H3" s="2">
        <v>0</v>
      </c>
      <c r="I3" s="2">
        <v>0</v>
      </c>
      <c r="J3" s="2">
        <v>0</v>
      </c>
      <c r="K3" s="2">
        <v>814300</v>
      </c>
      <c r="L3" s="2">
        <f t="shared" ref="L3:L57" si="0">G3-I3-K3</f>
        <v>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2">
        <v>34777413</v>
      </c>
      <c r="H4" s="2">
        <v>0</v>
      </c>
      <c r="I4" s="2">
        <v>843006</v>
      </c>
      <c r="J4" s="2">
        <v>0</v>
      </c>
      <c r="K4" s="2">
        <v>33934407</v>
      </c>
      <c r="L4" s="2">
        <f t="shared" si="0"/>
        <v>0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2">
        <v>50527</v>
      </c>
      <c r="H5" s="2">
        <v>0</v>
      </c>
      <c r="I5" s="2">
        <v>50527</v>
      </c>
      <c r="J5" s="2">
        <v>0</v>
      </c>
      <c r="K5" s="2">
        <v>0</v>
      </c>
      <c r="L5" s="2">
        <f t="shared" si="0"/>
        <v>0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2">
        <v>3142579</v>
      </c>
      <c r="H6" s="2">
        <v>0</v>
      </c>
      <c r="I6" s="2">
        <v>1209221</v>
      </c>
      <c r="J6" s="2">
        <v>0</v>
      </c>
      <c r="K6" s="2">
        <v>1933358</v>
      </c>
      <c r="L6" s="2">
        <f t="shared" si="0"/>
        <v>0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2">
        <v>48362893</v>
      </c>
      <c r="H7" s="2">
        <v>0</v>
      </c>
      <c r="I7" s="2">
        <v>304000</v>
      </c>
      <c r="J7" s="2">
        <v>0</v>
      </c>
      <c r="K7" s="2">
        <v>48058893</v>
      </c>
      <c r="L7" s="2">
        <f t="shared" si="0"/>
        <v>0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2">
        <v>48037593</v>
      </c>
      <c r="H8" s="2">
        <v>133393</v>
      </c>
      <c r="I8" s="2">
        <v>7770769</v>
      </c>
      <c r="J8" s="2">
        <v>307215</v>
      </c>
      <c r="K8" s="2">
        <v>32946768</v>
      </c>
      <c r="L8" s="2">
        <f t="shared" si="0"/>
        <v>7320056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2">
        <v>3168139</v>
      </c>
      <c r="H9" s="2">
        <v>0</v>
      </c>
      <c r="I9" s="2">
        <v>934102</v>
      </c>
      <c r="J9" s="2">
        <v>0</v>
      </c>
      <c r="K9" s="2">
        <v>2234037</v>
      </c>
      <c r="L9" s="2">
        <f t="shared" si="0"/>
        <v>0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2">
        <v>55705343</v>
      </c>
      <c r="H10" s="2">
        <v>3094000</v>
      </c>
      <c r="I10" s="2">
        <v>4684747</v>
      </c>
      <c r="J10" s="2">
        <v>10570813</v>
      </c>
      <c r="K10" s="2">
        <v>50027503</v>
      </c>
      <c r="L10" s="2">
        <f t="shared" si="0"/>
        <v>993093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2">
        <v>9169057</v>
      </c>
      <c r="H11" s="2">
        <v>0</v>
      </c>
      <c r="I11" s="2">
        <v>324454</v>
      </c>
      <c r="J11" s="2">
        <v>0</v>
      </c>
      <c r="K11" s="2">
        <v>8844603</v>
      </c>
      <c r="L11" s="2">
        <f t="shared" si="0"/>
        <v>0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2">
        <v>1002210</v>
      </c>
      <c r="H12" s="2">
        <v>0</v>
      </c>
      <c r="I12" s="2">
        <v>447514</v>
      </c>
      <c r="J12" s="2">
        <v>0</v>
      </c>
      <c r="K12" s="2">
        <v>554696</v>
      </c>
      <c r="L12" s="2">
        <f t="shared" si="0"/>
        <v>0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2">
        <v>977289</v>
      </c>
      <c r="H13" s="2">
        <v>0</v>
      </c>
      <c r="I13" s="2">
        <v>464455</v>
      </c>
      <c r="J13" s="2">
        <v>0</v>
      </c>
      <c r="K13" s="2">
        <v>512834</v>
      </c>
      <c r="L13" s="2">
        <f t="shared" si="0"/>
        <v>0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2">
        <v>97421</v>
      </c>
      <c r="H14" s="2">
        <v>0</v>
      </c>
      <c r="I14" s="2">
        <v>94479</v>
      </c>
      <c r="J14" s="2">
        <v>0</v>
      </c>
      <c r="K14" s="2">
        <v>2942</v>
      </c>
      <c r="L14" s="2">
        <f t="shared" si="0"/>
        <v>0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2">
        <v>34919468</v>
      </c>
      <c r="H15" s="2">
        <v>0</v>
      </c>
      <c r="I15" s="2">
        <v>790998</v>
      </c>
      <c r="J15" s="2">
        <v>0</v>
      </c>
      <c r="K15" s="2">
        <v>3743700</v>
      </c>
      <c r="L15" s="2">
        <f t="shared" si="0"/>
        <v>30384770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2">
        <v>50648846</v>
      </c>
      <c r="H16" s="2">
        <v>0</v>
      </c>
      <c r="I16" s="2">
        <v>16323398</v>
      </c>
      <c r="J16" s="2">
        <v>0</v>
      </c>
      <c r="K16" s="2">
        <v>29086747</v>
      </c>
      <c r="L16" s="2">
        <f t="shared" si="0"/>
        <v>5238701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2">
        <v>75544368</v>
      </c>
      <c r="H17" s="2">
        <v>6326077</v>
      </c>
      <c r="I17" s="2">
        <v>8576140</v>
      </c>
      <c r="J17" s="2">
        <v>0</v>
      </c>
      <c r="K17" s="2">
        <v>0</v>
      </c>
      <c r="L17" s="2">
        <f t="shared" si="0"/>
        <v>66968228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2">
        <v>20000000</v>
      </c>
      <c r="H18" s="2">
        <v>0</v>
      </c>
      <c r="I18" s="2">
        <v>0</v>
      </c>
      <c r="J18" s="2">
        <v>5864909</v>
      </c>
      <c r="K18" s="2">
        <v>11717440</v>
      </c>
      <c r="L18" s="2">
        <f t="shared" si="0"/>
        <v>8282560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2">
        <v>19937756</v>
      </c>
      <c r="H19" s="2">
        <v>0</v>
      </c>
      <c r="I19" s="2">
        <v>3400123</v>
      </c>
      <c r="J19" s="2">
        <v>0</v>
      </c>
      <c r="K19" s="2">
        <v>16537633</v>
      </c>
      <c r="L19" s="2">
        <f t="shared" si="0"/>
        <v>0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2">
        <v>36351995</v>
      </c>
      <c r="H20" s="2">
        <v>0</v>
      </c>
      <c r="I20" s="2">
        <v>0</v>
      </c>
      <c r="J20" s="2">
        <v>1809942</v>
      </c>
      <c r="K20" s="2">
        <v>27454869</v>
      </c>
      <c r="L20" s="2">
        <f t="shared" si="0"/>
        <v>8897126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2">
        <v>18123920</v>
      </c>
      <c r="H21" s="2">
        <v>0</v>
      </c>
      <c r="I21" s="2">
        <v>0</v>
      </c>
      <c r="J21" s="2">
        <v>2747862</v>
      </c>
      <c r="K21" s="2">
        <v>18122249</v>
      </c>
      <c r="L21" s="2">
        <f t="shared" si="0"/>
        <v>1671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2">
        <v>167735445</v>
      </c>
      <c r="H22" s="2">
        <v>0</v>
      </c>
      <c r="I22" s="2">
        <v>0</v>
      </c>
      <c r="J22" s="2">
        <v>0</v>
      </c>
      <c r="K22" s="2">
        <v>167735445</v>
      </c>
      <c r="L22" s="2">
        <f t="shared" si="0"/>
        <v>0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2">
        <v>91379829</v>
      </c>
      <c r="H23" s="2">
        <v>0</v>
      </c>
      <c r="I23" s="2">
        <v>0</v>
      </c>
      <c r="J23" s="2">
        <v>0</v>
      </c>
      <c r="K23" s="2">
        <v>91379829</v>
      </c>
      <c r="L23" s="2">
        <f t="shared" si="0"/>
        <v>0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2">
        <v>26750</v>
      </c>
      <c r="H24" s="2">
        <v>0</v>
      </c>
      <c r="I24" s="2">
        <v>26750</v>
      </c>
      <c r="J24" s="2">
        <v>0</v>
      </c>
      <c r="K24" s="2">
        <v>0</v>
      </c>
      <c r="L24" s="2">
        <f t="shared" si="0"/>
        <v>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2">
        <v>1196727</v>
      </c>
      <c r="H25" s="2">
        <v>0</v>
      </c>
      <c r="I25" s="2">
        <v>1196727</v>
      </c>
      <c r="J25" s="2">
        <v>0</v>
      </c>
      <c r="K25" s="2">
        <v>0</v>
      </c>
      <c r="L25" s="2">
        <f t="shared" si="0"/>
        <v>0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2">
        <v>972700</v>
      </c>
      <c r="H26" s="2">
        <v>0</v>
      </c>
      <c r="I26" s="2">
        <v>972700</v>
      </c>
      <c r="J26" s="2">
        <v>0</v>
      </c>
      <c r="K26" s="2">
        <v>0</v>
      </c>
      <c r="L26" s="2">
        <f t="shared" si="0"/>
        <v>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2">
        <v>18883148</v>
      </c>
      <c r="H27" s="2">
        <v>0</v>
      </c>
      <c r="I27" s="2">
        <v>0</v>
      </c>
      <c r="J27" s="2">
        <v>0</v>
      </c>
      <c r="K27" s="2">
        <v>18109374</v>
      </c>
      <c r="L27" s="2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2">
        <v>395938</v>
      </c>
      <c r="H28" s="2">
        <v>0</v>
      </c>
      <c r="I28" s="2">
        <v>271288</v>
      </c>
      <c r="J28" s="2">
        <v>0</v>
      </c>
      <c r="K28" s="2">
        <v>124650</v>
      </c>
      <c r="L28" s="2">
        <f t="shared" si="0"/>
        <v>0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2">
        <v>21484600</v>
      </c>
      <c r="H29" s="2">
        <v>0</v>
      </c>
      <c r="I29" s="2">
        <v>2686419</v>
      </c>
      <c r="J29" s="2">
        <v>0</v>
      </c>
      <c r="K29" s="2">
        <v>18798181</v>
      </c>
      <c r="L29" s="2">
        <f t="shared" si="0"/>
        <v>0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2">
        <v>261800</v>
      </c>
      <c r="H30" s="2">
        <v>0</v>
      </c>
      <c r="I30" s="2">
        <v>0</v>
      </c>
      <c r="J30" s="2">
        <v>0</v>
      </c>
      <c r="K30" s="2">
        <v>261800</v>
      </c>
      <c r="L30" s="2">
        <f t="shared" si="0"/>
        <v>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2">
        <v>1189750</v>
      </c>
      <c r="H31" s="2">
        <v>0</v>
      </c>
      <c r="I31" s="2">
        <v>1189750</v>
      </c>
      <c r="J31" s="2">
        <v>0</v>
      </c>
      <c r="K31" s="2">
        <v>0</v>
      </c>
      <c r="L31" s="2">
        <f t="shared" si="0"/>
        <v>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2">
        <v>52354779</v>
      </c>
      <c r="H32" s="2">
        <v>1538145</v>
      </c>
      <c r="I32" s="2">
        <v>1538145</v>
      </c>
      <c r="J32" s="2">
        <v>0</v>
      </c>
      <c r="K32" s="2">
        <v>50816634</v>
      </c>
      <c r="L32" s="2">
        <f t="shared" si="0"/>
        <v>0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2">
        <v>1080972779</v>
      </c>
      <c r="H33" s="2">
        <v>0</v>
      </c>
      <c r="I33" s="2">
        <v>0</v>
      </c>
      <c r="J33" s="2">
        <v>147393337</v>
      </c>
      <c r="K33" s="2">
        <v>1080972779</v>
      </c>
      <c r="L33" s="2">
        <f t="shared" si="0"/>
        <v>0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2">
        <v>182495248</v>
      </c>
      <c r="H34" s="2">
        <v>0</v>
      </c>
      <c r="I34" s="2">
        <v>1027488</v>
      </c>
      <c r="J34" s="2">
        <v>0</v>
      </c>
      <c r="K34" s="2">
        <v>181467760</v>
      </c>
      <c r="L34" s="2">
        <f t="shared" si="0"/>
        <v>0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2">
        <v>677712042</v>
      </c>
      <c r="H35" s="2">
        <v>0</v>
      </c>
      <c r="I35" s="2">
        <v>0</v>
      </c>
      <c r="J35" s="2">
        <v>0</v>
      </c>
      <c r="K35" s="2">
        <v>677712042</v>
      </c>
      <c r="L35" s="2">
        <f t="shared" si="0"/>
        <v>0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2">
        <v>489884581</v>
      </c>
      <c r="H36" s="2">
        <v>0</v>
      </c>
      <c r="I36" s="2">
        <v>0</v>
      </c>
      <c r="J36" s="2">
        <v>0</v>
      </c>
      <c r="K36" s="2">
        <v>489884581</v>
      </c>
      <c r="L36" s="2">
        <f t="shared" si="0"/>
        <v>0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2">
        <v>5683865</v>
      </c>
      <c r="H37" s="2">
        <v>0</v>
      </c>
      <c r="I37" s="2">
        <v>0</v>
      </c>
      <c r="J37" s="2">
        <v>53984</v>
      </c>
      <c r="K37" s="2">
        <v>5391971</v>
      </c>
      <c r="L37" s="2">
        <f t="shared" si="0"/>
        <v>291894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2">
        <v>6669744</v>
      </c>
      <c r="H38" s="2">
        <v>0</v>
      </c>
      <c r="I38" s="2">
        <v>6669744</v>
      </c>
      <c r="J38" s="2">
        <v>0</v>
      </c>
      <c r="K38" s="2">
        <v>0</v>
      </c>
      <c r="L38" s="2">
        <f t="shared" si="0"/>
        <v>0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2">
        <v>83260205</v>
      </c>
      <c r="H39" s="2">
        <v>0</v>
      </c>
      <c r="I39" s="2">
        <v>0</v>
      </c>
      <c r="J39" s="2">
        <v>0</v>
      </c>
      <c r="K39" s="2">
        <v>83260205</v>
      </c>
      <c r="L39" s="2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2">
        <v>13908742</v>
      </c>
      <c r="H40" s="2">
        <v>0</v>
      </c>
      <c r="I40" s="2">
        <v>0</v>
      </c>
      <c r="J40" s="2">
        <v>0</v>
      </c>
      <c r="K40" s="2">
        <v>13908742</v>
      </c>
      <c r="L40" s="2">
        <f t="shared" si="0"/>
        <v>0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2">
        <v>125924607</v>
      </c>
      <c r="H41" s="2">
        <v>32722336</v>
      </c>
      <c r="I41" s="2">
        <v>32722336</v>
      </c>
      <c r="J41" s="2">
        <v>0</v>
      </c>
      <c r="K41" s="2">
        <v>48614568</v>
      </c>
      <c r="L41" s="2">
        <f t="shared" si="0"/>
        <v>44587703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2">
        <v>1865608</v>
      </c>
      <c r="H42" s="2">
        <v>0</v>
      </c>
      <c r="I42" s="2">
        <v>0</v>
      </c>
      <c r="J42" s="2">
        <v>0</v>
      </c>
      <c r="K42" s="2">
        <v>1865608</v>
      </c>
      <c r="L42" s="2">
        <f t="shared" si="0"/>
        <v>0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2">
        <v>16907985</v>
      </c>
      <c r="H43" s="2">
        <v>0</v>
      </c>
      <c r="I43" s="2">
        <v>4341404</v>
      </c>
      <c r="J43" s="2">
        <v>0</v>
      </c>
      <c r="K43" s="2">
        <v>12566581</v>
      </c>
      <c r="L43" s="2">
        <f t="shared" si="0"/>
        <v>0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2">
        <v>10730901</v>
      </c>
      <c r="H44" s="2">
        <v>0</v>
      </c>
      <c r="I44" s="2">
        <v>5923519</v>
      </c>
      <c r="J44" s="2">
        <v>0</v>
      </c>
      <c r="K44" s="2">
        <v>4807382</v>
      </c>
      <c r="L44" s="2">
        <f t="shared" si="0"/>
        <v>0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2">
        <v>7487750</v>
      </c>
      <c r="H45" s="2">
        <v>0</v>
      </c>
      <c r="I45" s="2">
        <v>0</v>
      </c>
      <c r="J45" s="2">
        <v>0</v>
      </c>
      <c r="K45" s="2">
        <v>7487750</v>
      </c>
      <c r="L45" s="2">
        <f t="shared" si="0"/>
        <v>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2">
        <v>25278596</v>
      </c>
      <c r="H46" s="2">
        <v>997030</v>
      </c>
      <c r="I46" s="2">
        <v>997030</v>
      </c>
      <c r="J46" s="2">
        <v>0</v>
      </c>
      <c r="K46" s="2">
        <v>16185479</v>
      </c>
      <c r="L46" s="2">
        <f t="shared" si="0"/>
        <v>8096087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2">
        <v>3766890</v>
      </c>
      <c r="H47" s="2">
        <v>0</v>
      </c>
      <c r="I47" s="2">
        <v>0</v>
      </c>
      <c r="J47" s="2">
        <v>0</v>
      </c>
      <c r="K47" s="2">
        <v>116660</v>
      </c>
      <c r="L47" s="2">
        <f t="shared" si="0"/>
        <v>3650230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2">
        <v>22941</v>
      </c>
      <c r="H48" s="2">
        <v>22941</v>
      </c>
      <c r="I48" s="2">
        <v>22941</v>
      </c>
      <c r="J48" s="2">
        <v>0</v>
      </c>
      <c r="K48" s="2">
        <v>0</v>
      </c>
      <c r="L48" s="2">
        <f t="shared" si="0"/>
        <v>0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2">
        <v>34007897</v>
      </c>
      <c r="H49" s="2">
        <v>0</v>
      </c>
      <c r="I49" s="2">
        <v>0</v>
      </c>
      <c r="J49" s="2">
        <v>0</v>
      </c>
      <c r="K49" s="2">
        <v>33688117</v>
      </c>
      <c r="L49" s="2">
        <f t="shared" si="0"/>
        <v>319780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2">
        <v>4348026128</v>
      </c>
      <c r="H50" s="2">
        <v>0</v>
      </c>
      <c r="I50" s="2">
        <v>1941959</v>
      </c>
      <c r="J50" s="2">
        <v>21754436</v>
      </c>
      <c r="K50" s="2">
        <v>4266442593</v>
      </c>
      <c r="L50" s="2">
        <f t="shared" si="0"/>
        <v>79641576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2">
        <v>244159306</v>
      </c>
      <c r="H51" s="2">
        <v>0</v>
      </c>
      <c r="I51" s="2">
        <v>1461216</v>
      </c>
      <c r="J51" s="2">
        <v>2228301</v>
      </c>
      <c r="K51" s="2">
        <v>158791859</v>
      </c>
      <c r="L51" s="2">
        <f t="shared" si="0"/>
        <v>83906231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2">
        <v>4465133669</v>
      </c>
      <c r="H52" s="2">
        <v>0</v>
      </c>
      <c r="I52" s="2">
        <v>3544110</v>
      </c>
      <c r="J52" s="2">
        <v>318591479</v>
      </c>
      <c r="K52" s="2">
        <v>3350830044</v>
      </c>
      <c r="L52" s="2">
        <f t="shared" si="0"/>
        <v>1110759515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2">
        <v>3957750357</v>
      </c>
      <c r="H53" s="2">
        <v>10</v>
      </c>
      <c r="I53" s="2">
        <v>86504829</v>
      </c>
      <c r="J53" s="2">
        <v>13924190</v>
      </c>
      <c r="K53" s="2">
        <v>3157998238</v>
      </c>
      <c r="L53" s="2">
        <f t="shared" si="0"/>
        <v>713247290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2">
        <v>3803232669</v>
      </c>
      <c r="H54" s="2">
        <v>0</v>
      </c>
      <c r="I54" s="2">
        <v>419340942</v>
      </c>
      <c r="J54" s="2">
        <v>539542</v>
      </c>
      <c r="K54" s="2">
        <v>3190282705</v>
      </c>
      <c r="L54" s="2">
        <f t="shared" si="0"/>
        <v>193609022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2">
        <v>2916520743</v>
      </c>
      <c r="H55" s="2">
        <v>0</v>
      </c>
      <c r="I55" s="2">
        <v>4905</v>
      </c>
      <c r="J55" s="2">
        <v>0</v>
      </c>
      <c r="K55" s="2">
        <v>2826947102</v>
      </c>
      <c r="L55" s="2">
        <f t="shared" si="0"/>
        <v>89568736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2">
        <v>447390395</v>
      </c>
      <c r="H56" s="2">
        <v>0</v>
      </c>
      <c r="I56" s="2">
        <v>1</v>
      </c>
      <c r="J56" s="2">
        <v>29749178</v>
      </c>
      <c r="K56" s="2">
        <v>447390394</v>
      </c>
      <c r="L56" s="2">
        <f t="shared" si="0"/>
        <v>0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2">
        <v>251867519</v>
      </c>
      <c r="H57" s="2">
        <v>0</v>
      </c>
      <c r="I57" s="2">
        <v>0</v>
      </c>
      <c r="J57" s="2">
        <v>3068494</v>
      </c>
      <c r="K57" s="2">
        <v>251864919</v>
      </c>
      <c r="L57" s="2">
        <f t="shared" si="0"/>
        <v>2600</v>
      </c>
    </row>
    <row r="58" spans="1:12" s="3" customFormat="1" x14ac:dyDescent="0.25">
      <c r="G58" s="4">
        <f t="shared" ref="G58:L58" si="1">SUM(G2:G57)</f>
        <v>24034940849</v>
      </c>
      <c r="H58" s="4">
        <f t="shared" si="1"/>
        <v>44833932</v>
      </c>
      <c r="I58" s="4">
        <f t="shared" si="1"/>
        <v>619222835</v>
      </c>
      <c r="J58" s="4">
        <f t="shared" si="1"/>
        <v>558603682</v>
      </c>
      <c r="K58" s="4">
        <f t="shared" si="1"/>
        <v>20959177371</v>
      </c>
      <c r="L58" s="4">
        <f t="shared" si="1"/>
        <v>2456540643</v>
      </c>
    </row>
  </sheetData>
  <autoFilter ref="A1:L1"/>
  <pageMargins left="0.7" right="0.7" top="0.75" bottom="0.75" header="0.3" footer="0.3"/>
</worksheet>
</file>