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8"/>
  <workbookPr codeName="ThisWorkbook" hidePivotFieldList="1"/>
  <mc:AlternateContent xmlns:mc="http://schemas.openxmlformats.org/markup-compatibility/2006">
    <mc:Choice Requires="x15">
      <x15ac:absPath xmlns:x15ac="http://schemas.microsoft.com/office/spreadsheetml/2010/11/ac" url="C:\Users\Cesar Arcos\Desktop\Alcaldía Bogotá\Metodología riesgos Alcaldía\13Macro agosto-sep 2021\"/>
    </mc:Choice>
  </mc:AlternateContent>
  <xr:revisionPtr revIDLastSave="0" documentId="13_ncr:1_{4065B274-E078-4592-8494-2DD70A214DB4}" xr6:coauthVersionLast="36" xr6:coauthVersionMax="36" xr10:uidLastSave="{00000000-0000-0000-0000-000000000000}"/>
  <workbookProtection workbookPassword="C5C7" lockStructure="1"/>
  <bookViews>
    <workbookView xWindow="-120" yWindow="-120" windowWidth="20730" windowHeight="11160" tabRatio="924" firstSheet="6" activeTab="6" xr2:uid="{00000000-000D-0000-FFFF-FFFF00000000}"/>
  </bookViews>
  <sheets>
    <sheet name="Datos" sheetId="2" state="hidden" r:id="rId1"/>
    <sheet name="Listas" sheetId="46" state="hidden" r:id="rId2"/>
    <sheet name="DinámicaTipología_Categoría" sheetId="48" state="hidden" r:id="rId3"/>
    <sheet name="Perpectivas" sheetId="55" state="hidden" r:id="rId4"/>
    <sheet name="Hoja2" sheetId="43" state="hidden" r:id="rId5"/>
    <sheet name="Hoja7" sheetId="53" state="hidden" r:id="rId6"/>
    <sheet name="Mapa_Proceso" sheetId="41" r:id="rId7"/>
    <sheet name="Tipología_Categoría" sheetId="50" r:id="rId8"/>
    <sheet name="Dependencias_Procesos" sheetId="51" r:id="rId9"/>
    <sheet name="Valoración Inicial" sheetId="56" r:id="rId10"/>
    <sheet name="Eficacia acciones" sheetId="49" r:id="rId11"/>
    <sheet name="Valoración Final" sheetId="57" r:id="rId12"/>
  </sheets>
  <externalReferences>
    <externalReference r:id="rId13"/>
  </externalReferences>
  <definedNames>
    <definedName name="_xlnm._FilterDatabase" localSheetId="0" hidden="1">Datos!$C$1:$G$1</definedName>
    <definedName name="_xlnm._FilterDatabase" localSheetId="1" hidden="1">Listas!$B$1:$G$1</definedName>
    <definedName name="_xlnm._FilterDatabase" localSheetId="6" hidden="1">Mapa_Proceso!$A$11:$CU$122</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6">Mapa_Proceso!$A$1:$AH$122</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91029" concurrentCalc="0"/>
  <pivotCaches>
    <pivotCache cacheId="5" r:id="rId14"/>
    <pivotCache cacheId="6" r:id="rId15"/>
    <pivotCache cacheId="7" r:id="rId1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2" i="57" l="1"/>
  <c r="J14" i="57"/>
  <c r="F14" i="57"/>
  <c r="H14" i="57"/>
  <c r="F12" i="57"/>
  <c r="N14" i="57"/>
  <c r="L14" i="57"/>
  <c r="N12" i="57"/>
  <c r="L12" i="57"/>
  <c r="H12" i="57"/>
  <c r="N10" i="57"/>
  <c r="L10" i="57"/>
  <c r="J10" i="57"/>
  <c r="H10" i="57"/>
  <c r="F10" i="57"/>
  <c r="N8" i="57"/>
  <c r="L8" i="57"/>
  <c r="J8" i="57"/>
  <c r="H8" i="57"/>
  <c r="F8" i="57"/>
  <c r="N6" i="57"/>
  <c r="L6" i="57"/>
  <c r="J6" i="57"/>
  <c r="H6" i="57"/>
  <c r="F6" i="57"/>
  <c r="J10" i="56"/>
  <c r="J12" i="56"/>
  <c r="H12" i="56"/>
  <c r="N14" i="56"/>
  <c r="L14" i="56"/>
  <c r="J14" i="56"/>
  <c r="H14" i="56"/>
  <c r="F14" i="56"/>
  <c r="N12" i="56"/>
  <c r="L12" i="56"/>
  <c r="F12" i="56"/>
  <c r="N10" i="56"/>
  <c r="L10" i="56"/>
  <c r="H10" i="56"/>
  <c r="F10" i="56"/>
  <c r="N8" i="56"/>
  <c r="L8" i="56"/>
  <c r="J8" i="56"/>
  <c r="H8" i="56"/>
  <c r="F8" i="56"/>
  <c r="N6" i="56"/>
  <c r="L6" i="56"/>
  <c r="J6" i="56"/>
  <c r="H6" i="56"/>
  <c r="F6" i="56"/>
  <c r="D12" i="57"/>
  <c r="J16" i="57"/>
  <c r="F16" i="57"/>
  <c r="H16" i="57"/>
  <c r="D10" i="56"/>
  <c r="H16" i="56"/>
  <c r="D12" i="56"/>
  <c r="J16" i="56"/>
  <c r="C20" i="50"/>
  <c r="D19" i="50"/>
  <c r="C7" i="50"/>
  <c r="C17" i="50"/>
  <c r="C22" i="50"/>
  <c r="B14" i="55"/>
  <c r="B13" i="55"/>
  <c r="B12" i="55"/>
  <c r="B11" i="55"/>
  <c r="B10" i="55"/>
  <c r="B9" i="55"/>
  <c r="D13" i="49"/>
  <c r="N16" i="57"/>
  <c r="L16" i="57"/>
  <c r="D10" i="57"/>
  <c r="D8" i="57"/>
  <c r="D6" i="57"/>
  <c r="N16" i="56"/>
  <c r="L16" i="56"/>
  <c r="F16" i="56"/>
  <c r="D8" i="56"/>
  <c r="D6" i="56"/>
  <c r="D20" i="50"/>
  <c r="D10" i="50"/>
  <c r="D11" i="50"/>
  <c r="D12" i="50"/>
  <c r="D13" i="50"/>
  <c r="D14" i="50"/>
  <c r="D15" i="50"/>
  <c r="D16" i="50"/>
  <c r="D9" i="50"/>
  <c r="D3" i="50"/>
  <c r="D4" i="50"/>
  <c r="D5" i="50"/>
  <c r="D6" i="50"/>
  <c r="D2" i="50"/>
  <c r="D17" i="50"/>
  <c r="D7" i="50"/>
  <c r="AH16" i="2"/>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 r="H19" i="56"/>
  <c r="F19" i="56"/>
  <c r="F19" i="57"/>
  <c r="H19" i="57"/>
  <c r="J19" i="56"/>
  <c r="D20" i="57"/>
  <c r="L19" i="57"/>
  <c r="D20" i="56"/>
  <c r="J19" i="57"/>
  <c r="L19" i="56"/>
</calcChain>
</file>

<file path=xl/sharedStrings.xml><?xml version="1.0" encoding="utf-8"?>
<sst xmlns="http://schemas.openxmlformats.org/spreadsheetml/2006/main" count="7801" uniqueCount="2147">
  <si>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</si>
  <si>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</si>
  <si>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</si>
  <si>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</si>
  <si>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</si>
  <si>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</si>
  <si>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</si>
  <si>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</si>
  <si>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</si>
  <si>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</si>
  <si>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</si>
  <si>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</si>
  <si>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</si>
  <si>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</si>
  <si>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</si>
  <si>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</si>
  <si>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</si>
  <si>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</si>
  <si>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</si>
  <si>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</si>
  <si>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</si>
  <si>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</si>
  <si>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</si>
  <si>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</si>
  <si>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</si>
  <si>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</si>
  <si>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</si>
  <si>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</si>
  <si>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</si>
  <si>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</si>
  <si>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</si>
  <si>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</si>
  <si>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</si>
  <si>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</si>
  <si>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</si>
  <si>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</si>
  <si>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</si>
  <si>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</si>
  <si>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</si>
  <si>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</si>
  <si>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</si>
  <si>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</si>
  <si>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</si>
  <si>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</si>
  <si>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</si>
  <si>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</si>
  <si>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</si>
  <si>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</si>
  <si>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</si>
  <si>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</si>
  <si>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</si>
  <si>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Casi seguro (5)</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</si>
  <si>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</si>
  <si>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</si>
  <si>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</si>
  <si>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</si>
  <si>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</si>
  <si>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</si>
  <si>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</si>
  <si>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</si>
  <si>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</si>
  <si>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</si>
  <si>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</si>
  <si>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</si>
  <si>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</si>
  <si>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</si>
  <si>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</si>
  <si>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</si>
  <si>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</si>
  <si>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</si>
  <si>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</si>
  <si>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</si>
  <si>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</si>
  <si>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</si>
  <si>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</si>
  <si>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</si>
  <si>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</si>
  <si>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</si>
  <si>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Probable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</si>
  <si>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</si>
  <si>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</si>
  <si>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</si>
  <si>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</si>
  <si>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</si>
  <si>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</si>
  <si>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</si>
  <si>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</si>
  <si>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</si>
  <si>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</si>
  <si>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</si>
  <si>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</si>
  <si>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</si>
  <si>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</si>
  <si>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</si>
  <si>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</si>
  <si>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</si>
  <si>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</si>
  <si>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</si>
  <si>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</si>
  <si>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</si>
  <si>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</si>
  <si>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</si>
  <si>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</si>
  <si>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Posible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</si>
  <si>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</si>
  <si>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</si>
  <si>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</si>
  <si>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</si>
  <si>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</si>
  <si>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</si>
  <si>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</si>
  <si>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</si>
  <si>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</si>
  <si>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</si>
  <si>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</si>
  <si>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</si>
  <si>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</si>
  <si>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</si>
  <si>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</si>
  <si>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</si>
  <si>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</si>
  <si>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</si>
  <si>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</si>
  <si>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</si>
  <si>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Improbable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</si>
  <si>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</si>
  <si>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</si>
  <si>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</si>
  <si>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</si>
  <si>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</si>
  <si>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</si>
  <si>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</si>
  <si>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</si>
  <si>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</si>
  <si>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</si>
  <si>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</si>
  <si>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</si>
  <si>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</si>
  <si>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</si>
  <si>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</si>
  <si>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</si>
  <si>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</si>
  <si>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</si>
  <si>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</si>
  <si>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Rara vez (1)</t>
  </si>
  <si>
    <t>Insignificante (1)</t>
  </si>
  <si>
    <t>Jefe Oficina de Control Interno Disciplinario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</si>
  <si>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</si>
  <si>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</si>
  <si>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</si>
  <si>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</si>
  <si>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</si>
  <si>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</si>
  <si>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</si>
  <si>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</si>
  <si>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</si>
  <si>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</si>
  <si>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</si>
  <si>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</si>
  <si>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</si>
  <si>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</si>
  <si>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</si>
  <si>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</si>
  <si>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</si>
  <si>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</si>
  <si>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</si>
  <si>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</si>
  <si>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</si>
  <si>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</si>
  <si>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</si>
  <si>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</si>
  <si>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</si>
  <si>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</si>
  <si>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</si>
  <si>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</si>
  <si>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</si>
  <si>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</si>
  <si>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</si>
  <si>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</si>
  <si>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</si>
  <si>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</si>
  <si>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</si>
  <si>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</si>
  <si>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</si>
  <si>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</si>
  <si>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</si>
  <si>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</si>
  <si>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</si>
  <si>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</si>
  <si>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</si>
  <si>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</si>
  <si>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</si>
  <si>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</si>
  <si>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</si>
  <si>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</si>
  <si>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</si>
  <si>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</si>
  <si>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</si>
  <si>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</si>
  <si>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</si>
  <si>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</si>
  <si>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</si>
  <si>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</si>
  <si>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</si>
  <si>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</si>
  <si>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</si>
  <si>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</si>
  <si>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</si>
  <si>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</si>
  <si>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</si>
  <si>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</si>
  <si>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</si>
  <si>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</si>
  <si>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</si>
  <si>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</si>
  <si>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</si>
  <si>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</si>
  <si>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</si>
  <si>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</si>
  <si>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</si>
  <si>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</si>
  <si>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</si>
  <si>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</si>
  <si>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</si>
  <si>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Asesora de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</si>
  <si>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</si>
  <si>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</si>
  <si>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</si>
  <si>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Fuente del riesgo</t>
  </si>
  <si>
    <t>Tipo de riesgo</t>
  </si>
  <si>
    <t>Efectos (Consecuencias)</t>
  </si>
  <si>
    <t>Internas</t>
  </si>
  <si>
    <t>Externas</t>
  </si>
  <si>
    <t>Valoración antes de controles</t>
  </si>
  <si>
    <t>TOTAL</t>
  </si>
  <si>
    <t>Valoración después de controles</t>
  </si>
  <si>
    <t>Responsable de ejecución</t>
  </si>
  <si>
    <t>Producto</t>
  </si>
  <si>
    <t>Fecha de inicio</t>
  </si>
  <si>
    <t>Fecha de terminación</t>
  </si>
  <si>
    <t>Acciones</t>
  </si>
  <si>
    <t>Gestión del Cambio</t>
  </si>
  <si>
    <t>Descripción de los cambios efectuados</t>
  </si>
  <si>
    <t>Tratamiento del riesgo</t>
  </si>
  <si>
    <t>Fecha de registro</t>
  </si>
  <si>
    <t>Riesgo asociado</t>
  </si>
  <si>
    <t>Causas y efectos</t>
  </si>
  <si>
    <t>Instrumentos posiblemente afectados</t>
  </si>
  <si>
    <t>Análisis (antes de controles)</t>
  </si>
  <si>
    <t>Análisis (después de controles)</t>
  </si>
  <si>
    <t>Acciones frente a la valoración después de controles</t>
  </si>
  <si>
    <t>Acciones de contingencia</t>
  </si>
  <si>
    <t>Categoría</t>
  </si>
  <si>
    <t>Trámites y Otros Procedimientos Administrativos</t>
  </si>
  <si>
    <t>Otros procesos del Sistema de Gestión de Calidad</t>
  </si>
  <si>
    <t>Explicación de la valoración</t>
  </si>
  <si>
    <t>Opción de manejo</t>
  </si>
  <si>
    <t>Acciones:
Probabilidad
---------------
Impacto</t>
  </si>
  <si>
    <t>Fecha de cambio</t>
  </si>
  <si>
    <t>Aspecto(s) que cambiaron</t>
  </si>
  <si>
    <t>MAPA DE RIESGOS INSTITUCIONAL</t>
  </si>
  <si>
    <t>Etiquetas de fila</t>
  </si>
  <si>
    <t>Total general</t>
  </si>
  <si>
    <t>Etiquetas de columna</t>
  </si>
  <si>
    <t>Cuenta de Evento</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</si>
  <si>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</si>
  <si>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</si>
  <si>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</si>
  <si>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</si>
  <si>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</si>
  <si>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</si>
  <si>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</si>
  <si>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</si>
  <si>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</si>
  <si>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</si>
  <si>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</si>
  <si>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</si>
  <si>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</si>
  <si>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</si>
  <si>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</si>
  <si>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</si>
  <si>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</si>
  <si>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</si>
  <si>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</si>
  <si>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Área</t>
  </si>
  <si>
    <t>No. Riesgos</t>
  </si>
  <si>
    <t>Total General</t>
  </si>
  <si>
    <t>Total Corrupción</t>
  </si>
  <si>
    <t>Total Gestión de procesos</t>
  </si>
  <si>
    <t>Tipo de Riesgo</t>
  </si>
  <si>
    <t>%</t>
  </si>
  <si>
    <t>Solidez en Conjunto p</t>
  </si>
  <si>
    <t>Medidas de Control Interno y Externo</t>
  </si>
  <si>
    <t>Pérdida de Información</t>
  </si>
  <si>
    <t>Cumplimiento de Metas</t>
  </si>
  <si>
    <t>Probabilidad inicial</t>
  </si>
  <si>
    <t>Impacto inicial</t>
  </si>
  <si>
    <t>Valoración inicial</t>
  </si>
  <si>
    <t>Probabilidad final</t>
  </si>
  <si>
    <t>Impacto final</t>
  </si>
  <si>
    <t>Valoración final</t>
  </si>
  <si>
    <t>IMPACTO</t>
  </si>
  <si>
    <t>PROBABILIDAD</t>
  </si>
  <si>
    <t>Bajo</t>
  </si>
  <si>
    <t>Alto</t>
  </si>
  <si>
    <t>Extremo</t>
  </si>
  <si>
    <t>Inicial</t>
  </si>
  <si>
    <t>Final</t>
  </si>
  <si>
    <t>Proyectos de inversión posiblemente afectados</t>
  </si>
  <si>
    <t>Asesoría Técnica y Proyectos en Materia TIC</t>
  </si>
  <si>
    <t>Comunicación Pública</t>
  </si>
  <si>
    <t>Contratación</t>
  </si>
  <si>
    <t>Control Disciplinario</t>
  </si>
  <si>
    <t>Evaluación del Sistema de Control Interno</t>
  </si>
  <si>
    <t>Gestión de Seguridad y Salud en el Trabajo</t>
  </si>
  <si>
    <t>Gestión Documental Interna</t>
  </si>
  <si>
    <t>Gestión Estratégica de Talento Humano</t>
  </si>
  <si>
    <t>Gestión Financiera</t>
  </si>
  <si>
    <t>Gestión Jurídica</t>
  </si>
  <si>
    <t>Internacionalización de Bogotá</t>
  </si>
  <si>
    <t>Número de riesgos</t>
  </si>
  <si>
    <t>VALORACIÓN ANTES DE CONTROLES (Número de riesgos)</t>
  </si>
  <si>
    <t>VALORACIÓN DESPUÉS DE CONTROLES (Número de riesgos)</t>
  </si>
  <si>
    <t>7868 Desarrollo institucional para una gestión pública eficiente</t>
  </si>
  <si>
    <t>Proyecto de inversión</t>
  </si>
  <si>
    <t>2. Improbable</t>
  </si>
  <si>
    <t>3. Moderado</t>
  </si>
  <si>
    <t>1. Insignificante</t>
  </si>
  <si>
    <t>1. Raro</t>
  </si>
  <si>
    <t>2. Menor</t>
  </si>
  <si>
    <t>7869 Implementación del modelo de gobierno abierto, accesible e incluyente de Bogotá</t>
  </si>
  <si>
    <t>Subsecretaría Distrital de Fortalecimiento Institucional</t>
  </si>
  <si>
    <t>Proceso / Proyecto de inversión</t>
  </si>
  <si>
    <t>Actividad clave / Fase del proyecto</t>
  </si>
  <si>
    <t>Objetivos estratégicos asociados</t>
  </si>
  <si>
    <t>Acciones frente a la solidez individual de las actividades de control (medidas de mitigación)</t>
  </si>
  <si>
    <t>Gestión de proyectos de inversión</t>
  </si>
  <si>
    <t>Posibilidad</t>
  </si>
  <si>
    <t>Total Gestión de proyectos de inversión</t>
  </si>
  <si>
    <t>Procesos / Proyectos de inversión</t>
  </si>
  <si>
    <t>Baja (5)</t>
  </si>
  <si>
    <t>Moderada (34)</t>
  </si>
  <si>
    <t>Alta (54)</t>
  </si>
  <si>
    <t>Extrema (18)</t>
  </si>
  <si>
    <t>Definir las Asesorías Técnicas y Formulación de los Proyectos en materia TIC y Transformación Digital</t>
  </si>
  <si>
    <t>Decisiones erróneas o no acertadas en la formulación de los Proyectos en materia TIC y Transformación Digital</t>
  </si>
  <si>
    <t xml:space="preserve">- La identificación de necesidades que se requiere para la  formulación de proyectos no es suficiente, clara, completa y de calidad.
</t>
  </si>
  <si>
    <t xml:space="preserve">- Conocimiento parcial de la normatividad aplicable al proceso.
</t>
  </si>
  <si>
    <t xml:space="preserve">- Interrupciones en la ejecución del  Proyecto.
- Pérdidas financieras por mala utilización de recursos en los proyectos.
- Pérdida credibilidad por parte de las entidades interesadas.
- Incumplimiento de metas institucionales.
</t>
  </si>
  <si>
    <t xml:space="preserve">- Promover procesos de transformación digital en la Secretaría General para aportar a la gestión pública eficiente.
</t>
  </si>
  <si>
    <t xml:space="preserve">- -- Ningún trámite y/o procedimiento administrativo
</t>
  </si>
  <si>
    <t xml:space="preserve">- Ningún otro proceso en el Sistema de Gestión de Calidad
</t>
  </si>
  <si>
    <t xml:space="preserve">- 7872 Transformación digital y gestión TIC
</t>
  </si>
  <si>
    <t>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t>
  </si>
  <si>
    <t xml:space="preserve">Se determina la probabilidad de 1 (Rara vez)  debido a que con la publicación del procedimiento 1210200-PR-306, y el formato 4130000-FT-1017, se fortalecieron los controles y el riesgo no se materializó. El impacto pasa a ser menor (2) ya que los efectos no se presentaron. </t>
  </si>
  <si>
    <t>Aceptar</t>
  </si>
  <si>
    <t xml:space="preserve">
_______________
</t>
  </si>
  <si>
    <t>- Reportar el riesgo materializado de Decisiones erróneas o no acertadas en la formulación de los Proyectos en materia TIC y Transformación Digital en el informe de monitoreo a la Oficina Asesora de Planeación.
- Analizar los errores que se evidenciaron en la formulación
- Se reformula el proyecto  y se pasa para su revisión y aprobación
- Actualizar el mapa de riesgos del proceso Asesoría Técnica y Proyectos en Materia TIC</t>
  </si>
  <si>
    <t>- Jefe de Oficina Alta Consejería Distrital de Tecnologías de la Información y las Comunicaciones -TIC-
- Jefe Oficina de la Alta Consejería Distrital de TIC
- Jefe Oficina de la Alta Consejería Distrital de TIC
- Jefe de Oficina Alta Consejería Distrital de Tecnologías de la Información y las Comunicaciones -TIC-</t>
  </si>
  <si>
    <t>- Reporte de monitoreo indicando la materialización del riesgo de Decisiones erróneas o no acertadas en la formulación de los Proyectos en materia TIC y Transformación Digital
- Documento de análisis de errores 
- Proyecto reformulado
- Mapa de riesgo del proceso Asesoría Técnica y Proyectos en Materia TIC, actualizado.</t>
  </si>
  <si>
    <t>Identificación del riesgo
Análisis antes de controles
Análisis de controles
Análisis después de controles
Tratamiento del riesgo</t>
  </si>
  <si>
    <t xml:space="preserve">Creación mapa de riesgos </t>
  </si>
  <si>
    <t xml:space="preserve">
Análisis antes de controles
Análisis de controles
Análisis después de controles
</t>
  </si>
  <si>
    <t xml:space="preserve">De acuerdo con la metodología del DAFP, se realizaron las explicaciones requeridas, agregando la explicación del riesgo y la valoración antes y después de controles.
Se identificaron acciones detectivas
Se crearon acciones de plan de contingencia </t>
  </si>
  <si>
    <t xml:space="preserve">
Análisis antes de controles
</t>
  </si>
  <si>
    <t>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t>
  </si>
  <si>
    <t xml:space="preserve">Identificación del riesgo
</t>
  </si>
  <si>
    <t>- Se incluye el proyecto de inversión 1111 “Fortalecimiento de la economía, el gobierno y la ciudad digital de Bogotá D.C. “
- Se definen las perspectivas para los efectos ya identificados.
- Valoración de la Probabilidad: Se incluyen las evidencias faltantes de la vigencia 2016-2019 y las evidencias de la vigencia 2020.</t>
  </si>
  <si>
    <t xml:space="preserve">
Análisis de controles
</t>
  </si>
  <si>
    <t>- Se eliminaron las actividades de control detectivas asociadas al procedimiento de auditorias internas de gestión PR-006 y al procedimiento de Auditorías Internas de Calidad PR-361</t>
  </si>
  <si>
    <t>Se realiza la calificación del riesgo por frecuencia la cual es: "Nunca o no se ha presentado durante los últimos 4 años". Asimismo, se registran las evidencias que registran su elección para la vigencia 2020.</t>
  </si>
  <si>
    <t xml:space="preserve">Identificación del riesgo
Análisis de controles
</t>
  </si>
  <si>
    <t>Se modificó el nombre del riesgo conforme a la nueva forma de operar del proceso. 
Se ajustaron las causas del riesgo conforme al nuevo análisis efectuado a los antecedentes y comportamiento del riesgo.
Se ajusta la explicación del riesgo de acuerdo a la nueva realidad del proceso.
Se ajustó al nuevo proyecto de inversión 7872, teniendo en cuenta que el riesgo está directamente asociado al proyecto de inversión.
Se ajustaron las actividades de control conforme a la actualización del procedimiento.</t>
  </si>
  <si>
    <t xml:space="preserve">Se realizan ajustes menores a las actividades de control preventivas (PC#5),(PC#7)  y detectiva (PC#8). </t>
  </si>
  <si>
    <t/>
  </si>
  <si>
    <t xml:space="preserve">
</t>
  </si>
  <si>
    <t>Ejecutar las Asesorías Técnicas y Proyectos en materia  TIC y Transformación digital.</t>
  </si>
  <si>
    <t>Incumplimiento parcial de compromisos en la ejecución de Proyectos en materia TIC y Transformación digital.</t>
  </si>
  <si>
    <t xml:space="preserve">- No se cuenta con información de entrada oportuna para realizar adecuadamente el seguimiento del proyecto. 
- Los Informes de ejecución de proyectos cuando se presentan no son claros, completos y de calidad. 
</t>
  </si>
  <si>
    <t xml:space="preserve">- Expedición de normatividad que modifique la ejecución  del proyecto.
- Los Aliados Estratégicos modifican el Plan de Trabajo o Cronograma sin articularse con la Alta Consejería TIC.
</t>
  </si>
  <si>
    <t xml:space="preserve">- Desviaciones en los objetivos, el alcance y el cronograma del Proyecto.
- Pérdidas financieras para el  patrocinador por mala utilización de recursos en los Proyectos. 
- Pérdida credibilidad por parte de la entidades interesadas.
- Incumplimiento de metas institucionales. 
</t>
  </si>
  <si>
    <t>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t>
  </si>
  <si>
    <t>La escala de impacto baja de mayor  a menor, de acuerdo con la valoración efectuada a las perspectivas del riesgo, lo que ubicó la valoración del riesgo después de controles  de zona resultante alta a baja.</t>
  </si>
  <si>
    <t>- Reportar el riesgo materializado de Incumplimiento parcial de compromisos en la ejecución de Proyectos en materia TIC y Transformación digital. en el informe de monitoreo a la Oficina Asesora de Planeación.
- Identificar las causas de porque se incumplió  la ejecución de un proyecto
- Formular acciones preventivas o correctivas
- Ajustar el plan de trabajo con los tiempos en que se cumplirá el proyecto
- Actualizar el mapa de riesgos del proceso Asesoría Técnica y Proyectos en Materia TIC</t>
  </si>
  <si>
    <t>- Jefe de Oficina Alta Consejería Distrital de Tecnologías de la Información y las Comunicaciones -TIC-
- Jefe Oficina de la Alta Consejería Distrital de TIC, Asesora de despacho, profesional especializado
- Jefe Oficina de la Alta Consejería Distrital de TIC, Asesora de despacho, profesional especializado
- Jefe Oficina de la Alta Consejería Distrital de TIC, Asesora de despacho, profesional especializado
- Jefe de Oficina Alta Consejería Distrital de Tecnologías de la Información y las Comunicaciones -TIC-</t>
  </si>
  <si>
    <t>- Reporte de monitoreo indicando la materialización del riesgo de Incumplimiento parcial de compromisos en la ejecución de Proyectos en materia TIC y Transformación digital.
- Causas de incumplimiento identificadas
- Acción formulada en el aplicativo Sistema Integrado de Gestión
- Plan de trabajo actualizado 
- Mapa de riesgo del proceso Asesoría Técnica y Proyectos en Materia TIC, actualizado.</t>
  </si>
  <si>
    <t>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t>
  </si>
  <si>
    <t>Identificación del riesgo
Análisis antes de controles
Análisis después de controles
Tratamiento del riesgo</t>
  </si>
  <si>
    <t>- Se incluye el proyecto de inversión 1111 “Fortalecimiento de la economía, el gobierno y la ciudad digital de Bogotá D.C. “
- Se definen las perspectivas para los efectos ya identificados.
- Análisis antes de controles: 
Calificación de la Probabilidad: Se incluyen las evidencias faltantes de la vigencia 2016-2019 y las evidencias de la vigencia 2020.
Calificación del Impacto: Se realiza nuevamente la calificación de impacto y se ajustan las perspectivas: Operativa y de información, toda vez que ésta no afectan el riesgo. Lo que genera una valoración resultante MAYOR dentro de la escala de impacto. 
Valoración antes de controles: Teniendo en cuenta que cambio la calificación del impacto en el riesgo la valoración de los controles ubicó al riesgo en zona resultante ALTA, por lo que cambia la explicación del riesgo.
-Análisis después de controles:
Escala de impacto: La escala de impacto después de controles cambia de Moderado a Menor, teniendo en cuenta los cambios efectuados en la valoración antes de controles.
Valoración después de controles: La valoración después de controles cambió de moderado a baja, teniendo en cuenta los cambios efectuados en la valoración antes de controles, por lo anterior se cambia la  explicación del riesgo.
- Tratamiento del riesgo:  El proceso decide Aceptar el riesgo, toda vez que las actividades de control son de calificación fuerte y la zona resultante del riesgo después de controles fue valorado en zona baja.
-Acciones de tratamiento para fortalecer las actividades de control: Se eliminan las acciones ya que todas fueron cerradas, así mismo el proceso acepto el riesgo.</t>
  </si>
  <si>
    <t xml:space="preserve">Se modificó el nombre del riesgo conforme a la nueva forma de operar del proceso. 
Se ajustaron las causas del riesgo conforme al nuevo análisis efectuado a los antecedentes y comportamiento del riesgo.
Se ajustó al nuevo proyecto de inversión 7872, teniendo en cuenta que el riesgo está directamente asociado al proyecto de inversión.
Se ajustaron las actividades de control conforme a la actualización del procedimiento.
</t>
  </si>
  <si>
    <t xml:space="preserve">Se realizan ajustes menores a las actividades de control preventivas (PC#9) y detectiva (PC#11). </t>
  </si>
  <si>
    <t>Ejecutar las Asesorías Técnicas y Proyectos en materia TIC y Transformación digital</t>
  </si>
  <si>
    <t>Decisiones ajustadas a intereses propios o de terceros en la aprobación de ejecución de Proyectos  en materia TIC y Transformación digital, para obtener dádivas o beneficios.</t>
  </si>
  <si>
    <t xml:space="preserve">- Amiguismo o clientelismo con el fin de favorecer un tercero para que sin cumplimiento de requisitos se viabilice un Proyecto.
- Desconocimiento o incumplimiento del procedimiento 1210200-PR-306, en especial los puntos de control (actividad 8).
- Conflicto de intereses.
</t>
  </si>
  <si>
    <t xml:space="preserve">- Presiones o motivaciones individuales, sociales o colectivas, que inciten a realizar conductas contrarias al deber ser.
</t>
  </si>
  <si>
    <t xml:space="preserve">- Fraude en la aprobación de Proyectos.
- Investigaciones disciplinarias.
- Pérdida credibilidad por parte de la entidades interesadas.
- Desviaciones en los Objetivos, el Alcance y el Cronograma del Proyecto.
- Interrupciones en la ejecución del Proyecto.
</t>
  </si>
  <si>
    <t xml:space="preserve">Se determina una probabilidad ( rara vez 1 ) teniendo en cuenta que el riesgo no se ha materializado. En impacto se ubica en zona catastrófico (5) debido a que  el riesgo en caso de materializarse podría tener consecuencias en 13 de 19 ítems. </t>
  </si>
  <si>
    <t>Se tienen dos actividades que actúan como puntos de control para prevención y detección, sin embargo, la zona con y sin controles permanece constante.</t>
  </si>
  <si>
    <t>Reducir</t>
  </si>
  <si>
    <t xml:space="preserve">-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
(Actividad.# 1 Acción Preventiva #1)
_______________
-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
(Actividad.# 1 Acción Preventiva #1)
</t>
  </si>
  <si>
    <t xml:space="preserve">- Profesional Especializado - 
Oficina Alta Consejería Distrital de TIC
_______________
- Profesional Especializado - 
Oficina Alta Consejería Distrital de TIC
</t>
  </si>
  <si>
    <t xml:space="preserve">- Procedimiento PR-306 actualizado
_______________
- Procedimiento PR-306 actualizado
</t>
  </si>
  <si>
    <t xml:space="preserve">01/04/2020
_______________
01/04/2020
</t>
  </si>
  <si>
    <t xml:space="preserve">31/03/2021
_______________
31/03/2021
</t>
  </si>
  <si>
    <t>- Reportar el presunto hecho de Decisiones ajustadas a intereses propios o de terceros en la aprobación de ejecución de Proyectos  en materia TIC y Transformación digital, para obtener dádivas o beneficios. al operador disciplinario, y a la Oficina Asesora de Planeación -informe de monitoreo- en caso que tenga fallo.
- Desaprobar el proyecto formulado 
- Actualizar el mapa de riesgos del proceso Asesoría Técnica y Proyectos en Materia TIC</t>
  </si>
  <si>
    <t>- Jefe de Oficina Alta Consejería Distrital de Tecnologías de la Información y las Comunicaciones -TIC-
- Jefe Oficina de la Alta Consejería Distrital de TIC
- Jefe de Oficina Alta Consejería Distrital de Tecnologías de la Información y las Comunicaciones -TIC-</t>
  </si>
  <si>
    <t>- Notificación realizada del presunto hecho de Decisiones ajustadas a intereses propios o de terceros en la aprobación de ejecución de Proyectos  en materia TIC y Transformación digital, para obtener dádivas o beneficios. al operador disciplinario, y reporte de monitoreo a la Oficina Asesora de Planeación de monitoreo en caso que el riesgo tenga fallo definitivo.
- Acta documento de formulación de proyecto rechazado o desaprobado. 
- Mapa de riesgo del proceso Asesoría Técnica y Proyectos en Materia TIC, actualizado.</t>
  </si>
  <si>
    <t>Creación mapa de corrupción</t>
  </si>
  <si>
    <t xml:space="preserve">
Se atendieron las recomendaciones de la retroalimentación del monitoreo de riesgos, modificando la calificación de probabilidad de factibilidad a frecuencia. Para lo anterior, se cuenta con el respaldo los informes de seguimiento del riesgo de corrupción.</t>
  </si>
  <si>
    <t>06//03/2020</t>
  </si>
  <si>
    <t>Identificación del riesgo
Análisis de controles
Tratamiento del riesgo</t>
  </si>
  <si>
    <t>- Se incluye el proyecto de inversión 1111 “Fortalecimiento de la economía, el gobierno y la ciudad digital de Bogotá D.C. “
- Se definen las perspectivas para los efectos ya identificados.
- Calificación de la Probabilidad antes: Se incluyen las evidencias faltantes de la vigencia 2016-2019 y las evidencias de la vigencia 2020.
- Calificación del impacto antes: Se realiza la calificación de las perspectivas para el riesgo de corrupción.
- Análisis  de controles:  Se realiza el ajuste en redacción de la actividad control No. 3 y 5 del PR-306.
-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t>
  </si>
  <si>
    <t xml:space="preserve">
Tratamiento del riesgo</t>
  </si>
  <si>
    <t>- Se eliminaron las actividades de control detectivas asociadas al procedimiento de auditorias internas de gestión PR-006 y al procedimiento de Auditorías Internas de Calidad PR-361
- Se ajustaron las fichas de finalización de la acción preventiva de la acción #1 conforme a lo señalado en el aplicativo del SIG</t>
  </si>
  <si>
    <t xml:space="preserve">
Análisis antes de controles
Tratamiento del riesgo</t>
  </si>
  <si>
    <t>Se realiza la calificación del riesgo por frecuencia la cual es: "Nunca o no se ha presentado durante los últimos 4 años". Asimismo, se registran las evidencias que registran su elección para la vigencia 2020.
Se ajusta la fecha de finalización conforme a lo señalado en el aplicativo sistema integrado de gestión</t>
  </si>
  <si>
    <t xml:space="preserve">Se realizan ajustes menores a las actividades de control preventivas (PC#8) y detectiva (PC#9). </t>
  </si>
  <si>
    <t>Identificar las necesidades y gestionar las Asesorías Técnicas y proyectos en materia TIC y de Transformación Digital</t>
  </si>
  <si>
    <t>Errores (fallas o deficiencias) en la Identificación de las necesidades y gestión de las Asesorías Técnicas y proyectos en materia TIC y de Transformación Digital</t>
  </si>
  <si>
    <t xml:space="preserve">- La información suministrada para la  identificación de necesidades que se requiere para la definición de asesoría técnica y proyectos en materia TIC no es suficiente, clara, completa y de calidad.
</t>
  </si>
  <si>
    <t xml:space="preserve">- Interrupciones en la gestión de la Asesoría técnica y proyecto en materia TIC
- Pérdidas financieras por mala utilización de recursos.
- Pérdida credibilidad por parte de las entidades interesadas.
- Incumplimiento de metas institucionales.
</t>
  </si>
  <si>
    <t>Se califica la probabilidad por factibilidad teniendo en cuenta que el riesgo es nuevo. Una vez analizado el riesgo se determina la probabilidad 1 (excepcionalmente ocurriría). La escala de impacto queda en (Mayor 4), teniendo en cuenta que puede verse afectada  la imagen de la entidad a nivel regional así como  la parte operativa de la entidad hacia los grupos de valor y el cumplimiento de las y objetivos institucionales, en consecuencia la  zona resultante del riesgo quedó en Alta.</t>
  </si>
  <si>
    <t xml:space="preserve">Una vez calificados el diseño, la ejecución y la solidez de los controles, el resultado de la escala de probabilidad quedo en rara vez (1) y la escala de impacto quedó en menor (2), en consecuencia la zona resultante del riesgo después de controles quedó ubicado en zona baja (1,2). </t>
  </si>
  <si>
    <t>- Reportar el riesgo materializado de Errores (fallas o deficiencias) en la Identificación de las necesidades y gestión de las Asesorías Técnicas y proyectos en materia TIC y de Transformación Digital en el informe de monitoreo a la Oficina Asesora de Planeación.
- Elaborar informe con las causas que conllevaron al error de la identificación de las necesidades de gestionar la asesoría o formular el proyecto
- Formular acciones preventivas o correctivas
- Actualizar el mapa de riesgos del proceso Asesoría Técnica y Proyectos en Materia TIC</t>
  </si>
  <si>
    <t>- Jefe de Oficina Alta Consejería Distrital de Tecnologías de la Información y las Comunicaciones -TIC-
- Asesor de despacho, Profesional 
- Jefe Oficina de la Alta Consejería Distrital de TIC, Asesora de despacho, profesional especializado
- Jefe de Oficina Alta Consejería Distrital de Tecnologías de la Información y las Comunicaciones -TIC-</t>
  </si>
  <si>
    <t>- Reporte de monitoreo indicando la materialización del riesgo de Errores (fallas o deficiencias) en la Identificación de las necesidades y gestión de las Asesorías Técnicas y proyectos en materia TIC y de Transformación Digital
- Informe con el diagnostico de lo identificado en la materialización del riesgo
- Acción formulada en el aplicativo Sistema Integrado de Gestión
- Mapa de riesgo del proceso Asesoría Técnica y Proyectos en Materia TIC, actualizado.</t>
  </si>
  <si>
    <t>Se crea y registra el riesgo "Errores (fallas o deficiencias) en la Identificación de las necesidades y gestión de las Asesorías Técnicas y proyectos en materia TIC y de Transformación Digital”</t>
  </si>
  <si>
    <t xml:space="preserve">Se realizan ajustes menores a las actividades de control preventivas (PC#1) y detectiva (PC#3) y  (PC#5). </t>
  </si>
  <si>
    <t xml:space="preserve">
</t>
  </si>
  <si>
    <t>Elaborar el plan de comunicaciones institucional, orientar y aplicar lineamientos comunicacionales para las entidades del distrito, para generar bienestar en los servidores públicos y confianza en la en la administración distrital</t>
  </si>
  <si>
    <t>Omisión en la formulación del plan de comunicaciones para la divulgación de campañas y piezas comunicacionales</t>
  </si>
  <si>
    <t xml:space="preserve">- Falta de información sobre factores de satisfacción de servidores y ciudadanía.
- Respuestas a temáticas emergentes no previsibles dentro de la planeación de comunicaciones.
- Necesidad de revisión del proceso y procedimientos para posible simplificación de actividades, identificación de cuellos de botella y detalle en las actividades.
</t>
  </si>
  <si>
    <t xml:space="preserve">- Recorte presupuestal.
-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</si>
  <si>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credibilidad.
- Pérdida de imagen y gobernabilidad externas.
- Hallazgos y requerimientos dentro de las auditorias internas.
- Hallazgos y requerimientos dentro de las auditorias externas.
</t>
  </si>
  <si>
    <t xml:space="preserve">- Consolidar una gestión pública eficiente, a través del desarrollo de capacidades institucionales, para contribuir a la generación de valor público.
</t>
  </si>
  <si>
    <t xml:space="preserve">- Todos los procesos en el Sistema de Gestión de Calidad
</t>
  </si>
  <si>
    <t xml:space="preserve">- No aplica
</t>
  </si>
  <si>
    <t>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
La nueva zona de riesgo según esta disminución pasa de Extrema a Alta.</t>
  </si>
  <si>
    <t>Se disminuye la probabilidad a (1 Rara vez), ya que las actividades de control preventivas han evitado la materialización de este riesgo y presentan solidez fuerte. El impacto pasa a 1 "insignificante" ya que el riesgo no volvió a presentarse y los controles detectivos son fuertes.</t>
  </si>
  <si>
    <t>- Reportar el riesgo materializado de Omisión en la formulación del plan de comunicaciones para la divulgación de campañas y piezas comunicacionales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mapa de riesgos del proceso Comunicación Pública</t>
  </si>
  <si>
    <t>- Jefe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Jefe Oficina Consejería de Comunicaciones</t>
  </si>
  <si>
    <t>- Reporte de monitoreo indicando la materialización del riesgo de Omisión en la formulación del plan de comunicaciones para la divulgación de campañas y piezas comunicacionales
- Comunicaciones escritas.
- Plan de Comunicaciones.
- Estrategia de divulgación del Plan de Comunicaciones, implementada.
- Campañas del Plan de Comunicaciones ejecutadas y reporte del Plan de Acción Institucional.
- Mapa de riesgo del proceso Comunicación Pública, actualizado.</t>
  </si>
  <si>
    <t>Creación del mapa de riesgos del proceso.</t>
  </si>
  <si>
    <t>Se ajusta el nombre del riesgo, se incluyen causas internas y externas (incluyendo las DOFA) y complementan consecuencias.
Se ajusta la valoración inherente a Extrema en atención a la materialización del riesgo (probabilidad 4 probable, impacto 4 mayor).
Se califica la probabilidad por frecuencia.
Se modifican las actividades de control y se califican.
Se ajusta la valoración residual a Alta en atención a la calificación de las actividades de control (probabilidad 4 probable, impacto 2 menor).
Se formulan acciones para documentar las actividades de control preventivas en el procedimiento PR-368 Comunicación Corporativa, se establecen acciones por valoración y se definen acciones de contingencia.</t>
  </si>
  <si>
    <t xml:space="preserve">
Análisis de controles
Análisis después de controles
Tratamiento del riesgo</t>
  </si>
  <si>
    <t>Se modifica la calificación de los controles, teniendo en cuenta que ya han sido ejecutadas las acciones que se establecieron dentro del plan de mejoramiento.
La valoración del riesgo después de controles pasa a "Bajo"  ya que las actividades de control preventivas evitaron la materialización de este riesgo y los efectos más significativos no se presentaron.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</si>
  <si>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Probabilidad antes de controles:
- La probabilidad disminuye de Probable (4) -Se presentó una vez en el presente año (4)- a Posible (3) -Se presentó al menos una vez en los últimos 2 años (3)-.
- El impacto se reduce de calificación a Moderado (3) ya que la materialización del riesgo podría ocasionar un incumplimiento en las metas y objetivos institucionales, afectando el cumplimiento en las metas regionales
- La nueva zona de riesgo según esta disminución pasa de Extrema a Alta.
Se reafirman las actividades de control establecidas, según la actualización del procedimiento de Relaciones Estratégicas Comunicacionales PR-366.
Se disminuye la probabilidad a (1 Rara vez) ya que las actividades de control preventivas han evitado la materialización de este riesgo y presentan solidez fuerte. El impacto pasa a 1 "insignificante" ya que el riesgo no se ha presentado y los controles detectivos son fuertes. El riesgo continúa con valoración con baja.
La opción de tratamiento cambia a Aceptar.
Se suprimen las acciones de tratamiento ya que se ejecutaron durante la vigencia 2019.</t>
  </si>
  <si>
    <t>Se retiran los controles detectivos asociados a las auditorias y se incluye uno propio del proceso.</t>
  </si>
  <si>
    <t>Se indica que el riesgo no tiene proyectos de inversión vigentes asociados.</t>
  </si>
  <si>
    <t>Realizar cubrimiento de la agenda del Alcalde Mayor, consolidar las tendencias en el ecosistema digital y elaborar el plan de comunicaciones de contenido en redes sociales.</t>
  </si>
  <si>
    <t>Decisiones erróneas o no acertadas en la información divulgada a la ciudadanía a través de plataformas digitales</t>
  </si>
  <si>
    <t xml:space="preserve">- Falta de conocimiento de las tendencias digitales para la divulgación de información.
- Deficiencias en el análisis de la información y su trascendencia estratégica.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</si>
  <si>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Coyunturas políticas que afectan la toma de decisiones.
- Débil divulgación de normativa externa que pueda dificultar la adecuada implementación, el cumplimiento y el conocimiento actual, respecto a la gestión del proceso.
</t>
  </si>
  <si>
    <t xml:space="preserve">- Desinformación.
- Pérdida de imagen y gobernabilidad externas.
- Perdida de confianza interna en la administración.
- Inconformidad de la ciudadanía con la información que se presenta de la gestión del distrito.
</t>
  </si>
  <si>
    <t xml:space="preserve">- Procesos misionales y estratégicos misionales en el Sistema de Gestión de Calidad
</t>
  </si>
  <si>
    <t>Se determina la probabilidad (1 rara vez) ya que no se ha materializado este riesgo. El impacto (4 mayor) obedece a que la divulgación errónea impacta la imagen interna y externa de la Entidad.</t>
  </si>
  <si>
    <t>Se determina la probabilidad (1 rara vez) ya que las actividades de control preventivas, han evitado la materialización de este riesgo y presentan solidez fuerte. El impacto es 2 "menor" ya que el riesgo no se ha presentado y los controles detectivos son fuertes.</t>
  </si>
  <si>
    <t>- Reportar el riesgo materializado de Decisiones erróneas o no acertadas en la información divulgada a la ciudadanía a través de plataformas digitales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mapa de riesgos del proceso Comunicación Pública</t>
  </si>
  <si>
    <t>- Jefe Oficina Consejería de Comunicaciones
- Líderes de los equipos portal web y redes sociales
- Periodistas, Profesionales del equipo de redes, editor y Jefe de la Oficina Consejería de Comunicaciones (en caso de información sensible)
- Periodistas y Profesionales del equipo de redes
- Jefe Oficina Consejería de Comunicaciones</t>
  </si>
  <si>
    <t>- Reporte de monitoreo indicando la materialización del riesgo de Decisiones erróneas o no acertadas en la información divulgada a la ciudadanía a través de plataformas digitales
- Información desactivada de las plataformas digitales
- Información ajustada para publicación
- Información publicada nuevamente en las plataformas digitales.
- Mapa de riesgo del proceso Comunicación Pública, actualizado.</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</si>
  <si>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y se califican.
Continúa la valoración residual en Bajo (probabilidad 1 rara vez, impacto 2 menor).
Se formulan acciones para mejorar la documentación de las actividades de control preventivas en el procedimiento PR-367 Ecosistema Digital, se asume el riesgo y se definen acciones de contingencia.</t>
  </si>
  <si>
    <t xml:space="preserve">
Análisis de controles
Tratamiento del riesgo</t>
  </si>
  <si>
    <t>Se modifica la calificación de los controles, teniendo en cuenta que ya han sido ejecutadas las acciones que se establecieron dentro del plan de mejoramiento.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</si>
  <si>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Se reafirman las actividades de control establecidas, según la actualización del procedimiento de Ecosistema Digital PR-367.
La opción de tratamiento cambia a Aceptar.
Se suprimen las acciones de tratamiento ya que se ejecutaron durante la vigencia 2019.</t>
  </si>
  <si>
    <t xml:space="preserve">Realizar el diseño de campañas y piezas comunicacionales para divulgar contenidos hacia la ciudadanía, para informar sobre la gestión, acercar la ciudadanía a la administración distrital y generar sentido de pertenencia y amor por la ciudad  </t>
  </si>
  <si>
    <t>Errores (fallas o deficiencias) al momento de elaborar la campaña o pieza comunicacional solicitada</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</si>
  <si>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</si>
  <si>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Errores por parte de una Entidad externa al momento de diligenciar la información a divulgar en el formato FT1048 BRIEF.
- Débil divulgación de normativa externa que pueda dificultar la adecuada implementación, el cumplimiento y el conocimiento actual, respecto a la gestión del proceso.
- Recorte presupuestal y económicos.
- Coyunturas políticas que impiden la definición de necesidades de comunicación.
</t>
  </si>
  <si>
    <t xml:space="preserve">- Pérdida de credibilidad.
- Perdida de confianza interna en la administración.
- Desconfianza en los productos desarrollados por la administración distrital.
- Desinformación
- Pérdida de imagen externa.
</t>
  </si>
  <si>
    <t>Se determina la probabilidad (1 rara vez) ya que no se ha materializado este riesgo. El impacto (4 mayor) obedece a que los errores (fallas o deficiencias) al momento de elaborar una campaña o pieza comunicacional afecta la imagen interna y externa de la entidad.</t>
  </si>
  <si>
    <t>Se determina la probabilidad (1 rara vez) ya que las actividades de control preventivas permiten disminuir la probabilidad de ocurrencia del riesgo. El impacto es 2 "menor" ya que el riesgo no se ha presentado y los controles detectivos son fuertes.</t>
  </si>
  <si>
    <t xml:space="preserve">- AP#25 Act. 3 Presentar, aprobar y divulgar el Manual Estratégico de Comunicaciones con los lineamientos y políticas de Comunicación Pública.
_______________
</t>
  </si>
  <si>
    <t xml:space="preserve">- Jefe Oficina Consejería de Comunicaciones
_______________
</t>
  </si>
  <si>
    <t xml:space="preserve">- Manual Estratégico de Comunicaciones en el Distrito Capital
_______________
</t>
  </si>
  <si>
    <t>- Reportar el riesgo materializado de Errores (fallas o deficiencias) al momento de elaborar la campaña o pieza comunicacional solicitada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mapa de riesgos del proceso Comunicación Pública</t>
  </si>
  <si>
    <t>- Jefe Oficina Consejería de Comunicaciones
- Jefe Oficina Consejería de Comunicaciones
- Solicitante de la campaña o pieza comunicacional y profesionales equipos creativo y audiovisual
- Profesionales y Jefe de la Oficina Consejería de Comunicaciones
- Jefe Oficina Consejería de Comunicaciones</t>
  </si>
  <si>
    <t>- Reporte de monitoreo indicando la materialización del riesgo de Errores (fallas o deficiencias) al momento de elaborar la campaña o pieza comunicacional solicitada
- Campaña o pieza comunicacional detenida.
- Información de la campaña o pieza comunicacional ajustada para divulgación
- Campaña o pieza comunicacional ajustada y divulgada.
- Mapa de riesgo del proceso Comunicación Pública, actualizado.</t>
  </si>
  <si>
    <t>Se ajusta el nombre del riesgo, se incluyen causas internas y externas (incluyendo las DOFA) y complementan consecuencias.
Cambia la valoración inherente de Extrema a Alto (probabilidad 1 rara vez, impacto 4 mayor).
Se califica la probabilidad por frecuencia.
Se modifican las actividades de control  según el procedimiento PR-369 y se califican.
Cambia la valoración residual de Moderada a Alta (probabilidad 1 rara vez, impacto 2 menor).
Se asume el riesgo y se formulan acciones de contingencia.</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</si>
  <si>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t>
  </si>
  <si>
    <t>Se retiran los controles detectivos asociados a las auditorias y se incluye uno propio del proceso.
Se incorpora el riesgo eliminado, relacionado con el incumplimiento parcial de compromisos para la divulgación de campañas e información relacionada con la gestión de la administración distrital, mediante relaciones estratégicas comunicacionales.</t>
  </si>
  <si>
    <t>Identificación del riesgo
Tratamiento del riesgo</t>
  </si>
  <si>
    <t>Se indica que el riesgo no tiene proyectos de inversión vigentes asociados.
Se incluye la acción preventiva número 25.</t>
  </si>
  <si>
    <t>Publicar, actualizar y desactivar información de interés público a través de portales y micrositios web de la Secretaría General.</t>
  </si>
  <si>
    <t>Incumplimiento parcial de compromisos para la divulgación oportuna, veraz y eficaz de la información publicada a través de portales y micrositios web de la Secretaría General.</t>
  </si>
  <si>
    <t xml:space="preserve">- Desconocimiento del esquema de publicación de información.
- Inexistencia de instancias para la revisión y aprobación de la información a publicar, actualizar y/o desactivar en los portales y micrositios de la Secretaría General.
- No se publica adecuadamente la información en la plataforma
- La información suministrada no atiende los estándares para la gestión de publicación de información.
- El esquema de publicación de información se encuentra desactualizado.
- No se realiza seguimiento al cumplimiento del esquema de publicación de información.
- La dependencia productora de la información no ha finalizado la generación de la misma.
- La plataforma que aloja la información presenta fallas técnicas.
- Desarticulación de las dependencias para la definición, aplicación y seguimiento al esquema de publicación.
</t>
  </si>
  <si>
    <t xml:space="preserve">- Modificaciones frecuentes a los requerimientos de publicación de información por parte de los entes gubernamentales.
- Las fuentes externas de información proveen información inoportuna o imprecisa.
</t>
  </si>
  <si>
    <t xml:space="preserve">- Inconformidad de la ciudadanía con la información que se presenta de la gestión del distrito.
- Desinformación.
- Desconfianza en los resultados de la gestión desarrollada por la Administración Distrital.
- Hallazgos por parte de un ente de control
- Posible incumplimiento de la Ley de Transparencia 1712 de 2014
- Disminución de la interacción de la ciudadanía con el sitio web.
</t>
  </si>
  <si>
    <t>- Consulta del Registro Distrital (Consulta)
- Publicación de actos o documentos administrativos en el Registro Distrital (Trámite)
- Impresión de artes gráficas para las entidades del Distrito Capital (OPA)
- Visitas guiadas Archivo de Bogotá (OPA)
- Inscripción programas de formación virtual para servidores públicos del Distrito Capital (OPA)</t>
  </si>
  <si>
    <t>Se determina la probabilidad (3 Posible) ya que por factibilidad existe una posibilidad media de que el riesgo se presente. El impacto (3 moderado) obedece a que la materialización de este riesgo puede causar hallazgos de entes de control e inconformidad por parte de la ciudadanía frente a la información publicada.</t>
  </si>
  <si>
    <t>Se determina la probabilidad (1 rara vez) ya que las actividades de control preventivas permiten disminuir la probabilidad de ocurrencia del riesgo, aunque requieren ser ajustadas en el procedimiento. El impacto es 2 "menor" ya que el riesgo no se ha presentado y los controles detectivos son fuertes.</t>
  </si>
  <si>
    <t>- Reportar el riesgo materializado de Incumplimiento parcial de compromisos para la divulgación oportuna, veraz y eficaz de la información publicada a través de portales y micrositios web de la Secretaría General. en el informe de monitoreo a la Oficina Asesora de Planeación.
- Informar al aliado estratégico comunicacional sobre el incumplimiento realizado.
- Buscar alternativas para desarrollar los compromisos no ejecutados, ya sea con la alianza vigente o con otra alianza en caso de ser posible.
- Señalar en el informe de seguimiento a la alianza estratégica comunicacional los incumplimientos presentados.
- Actualizar el mapa de riesgos del proceso Comunicación Pública</t>
  </si>
  <si>
    <t>- Jefe Oficina Consejería de Comunicaciones
- Jefe y Profesional de la Oficina Consejería de Comunicaciones asignado para las alianzas estratégicas
- Profesional de la Oficina Consejería de Comunicaciones asignado para las alianzas estratégicas
- Profesional de la Oficina Consejería de Comunicaciones asignado para las alianzas estratégicas
- Jefe Oficina Consejería de Comunicaciones</t>
  </si>
  <si>
    <t>- Reporte de monitoreo indicando la materialización del riesgo de Incumplimiento parcial de compromisos para la divulgación oportuna, veraz y eficaz de la información publicada a través de portales y micrositios web de la Secretaría General.
- Comunicación escrita informando al aliado estratégico comunicacional sobre el incumplimiento realizado
- Compromisos del plan de trabajo de la alianza estratégica ejecutados
- Informe de seguimiento a la alianza estratégica comunicacional con observaciones.
- Mapa de riesgo del proceso Comunicación Pública, actualizado.</t>
  </si>
  <si>
    <t>Creación del riesgo</t>
  </si>
  <si>
    <t xml:space="preserve">Identificar las necesidades en términos de comunicación publica </t>
  </si>
  <si>
    <t>Errores (fallas o deficiencias) en la coordinación interinstitucional para la aplicación de los lineamientos dictados en materia de comunicación pública</t>
  </si>
  <si>
    <t xml:space="preserve">- Implementación inadecuada en la aplicación de los lineamientos dictados lo que generaría una mala comunicación
- Reproceso en las actividades de las distintas áreas y malgaste administrativo lo que perjudica los tiempos de entrega 
- Entrega de la información de una manera inadecuada a la ciudadanía
- Deficiencias en la información entregada e de las distintas áreas lo que generaría una mala comunicación 
- Ausencia de control en la aplicación de los lineamientos dictados en materia de la comunicación 
</t>
  </si>
  <si>
    <t xml:space="preserve">- Falta de interés por la información entregada por parte de las entidades en relación a la comunicación publica
- Incremento de tramites administrativos por requerimientos por parte de la ciudadanía por aclaración de la información entregada 
</t>
  </si>
  <si>
    <t xml:space="preserve">- Inconformidad de la ciudadanía con la información que se presenta de la gestión del distrito.
- Reproceso de actividades por ajuste en las acciones de comunicación pública.
- Pluralidad de agendas y objetivos de comunicación pública en las entidades distritales
</t>
  </si>
  <si>
    <t xml:space="preserve">- Impresión de artes gráficas para las entidades del Distrito Capital (OPA)
</t>
  </si>
  <si>
    <t xml:space="preserve">- 7867 Generación de los lineamientos de comunicación del Distrito para construir ciudad y ciudadanía
</t>
  </si>
  <si>
    <t xml:space="preserve">Se determina la probabilidad (3 Posible) ya que por factibilidad existe una posibilidad media de que el riesgo se presente. El impacto (3 moderado) obedece a que la imagen se puede ver afectada a nivel distrital. </t>
  </si>
  <si>
    <t xml:space="preserve">El riesgo quedó en la misma zona, dado que se esta ingresando la información en la propuesta de Guía de lineamientos definida por la Dirección de Desarrollo Institucional. </t>
  </si>
  <si>
    <t xml:space="preserve">-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"Generación de los lineamientos de comunicación del distrito para construir ciudad y ciudadanía". 
_______________
-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"Generación de los lineamientos de comunicación del distrito para construir ciudad y ciudadanía". 
</t>
  </si>
  <si>
    <t xml:space="preserve">- Jefe de la Oficina Consejería de Comunicaciones
_______________
- Jefe de la Oficina Consejería de Comunicaciones
</t>
  </si>
  <si>
    <t xml:space="preserve">- Documentos de propuesta de la Guía: Pautas para la elaboración o actualización, divulgación y evaluación de lineamientos Distritales, incluyendo las actividades de control alineadas a la gestión del PI 7867.
_______________
- Documentos de propuesta de la Guía: Pautas para la elaboración o actualización, divulgación y evaluación de lineamientos Distritales, incluyendo las actividades de control alineadas a la gestión del PI 7867.
</t>
  </si>
  <si>
    <t>- Jefe Oficina Consejería de Comunicaciones
- Jefe Oficina Consejería de Comunicaciones
- Jefe Oficina Consejería de Comunicaciones</t>
  </si>
  <si>
    <t>- Reporte de monitoreo indicando la materialización del riesgo de Errores (fallas o deficiencias) en la coordinación interinstitucional para la aplicación de los lineamientos dictados en materia de comunicación pública
- comunicaciones escritas o digitales que evidencien la verificación, solicitud y/o expedición de los documentos de obligatorio cumplimiento.
- Mapa de riesgo del proceso Comunicación Pública, actualizado.</t>
  </si>
  <si>
    <t xml:space="preserve">Creación de este riesgo con forme a lo establecido en el perfil del proyecto de inversión  7867 "generación de los lineamientos de comunicación del distrito para construir ciudad y ciudadanía".  </t>
  </si>
  <si>
    <t>Modificación de  la redacción de las actividades de control frente a la probabilidad y el impacto.
Se reprograma la fecha de finalización de la A.P # 33 - 2021 Aplicativo SIG - A.P # 758 Aplicativo CHIE.</t>
  </si>
  <si>
    <t>Ejecutar las acciones para la gestión de la comunicación pública.</t>
  </si>
  <si>
    <t>Omisión en la implementación de los lineamientos distritales en materia de comunicación pública.</t>
  </si>
  <si>
    <t xml:space="preserve">- Desconocimiento de los lineamientos generados en materia de comunicación publica.
- Confusión en la manera de implementar los lineamientos de comunicación publica. 
</t>
  </si>
  <si>
    <t xml:space="preserve">- Débil divulgación de normativa externa que pueda dificultar la adecuada implementación, el cumplimiento y el conocimiento actual, respecto a los lineamientos distritales en materia de comunicación publica.
</t>
  </si>
  <si>
    <t xml:space="preserve">- Desconfianza en los productos desarrollados por la administración distrital.
- Reproceso de actividades por ajuste en las acciones de comunicación pública.
</t>
  </si>
  <si>
    <t>Se determina la probabilidad (2 Posible) ya que por factibilidad existe una posibilidad media de que el riesgo se presente. El impacto (3 moderado) obedece a la posibilidad de perjudicar la imagen nacional o regional por hechos que afectan a un grupo o comunidad de usuarios o ciudadanía.</t>
  </si>
  <si>
    <t xml:space="preserve">El riesgo quedo en la misma zona, dado que se esta ingresando la información en la propuesta de Guía de lineamientos definida por la Dirección de Desarrollo Institucional. </t>
  </si>
  <si>
    <t>- Reportar el riesgo materializado de Omisión en la implementación de los lineamientos distritales en materia de comunicación pública. en el informe de monitoreo a la Oficina Asesora de Planeación.
- Remitir una comunicación dirigida a la dependencia o entidad solicitando los ajustes necesarios para cumplir con lo indicado en los lineamientos establecidos.
- Verificar que los ajustes solicitados cumplan con lo establecido en los lineamientos.
- Actualizar el mapa de riesgos del proceso Comunicación Pública</t>
  </si>
  <si>
    <t>- Jefe Oficina Consejería de Comunicaciones
- Jefe Oficina Consejería de Comunicaciones
- Profesional Oficina Consejería de Comunicaciones.
- Jefe Oficina Consejería de Comunicaciones</t>
  </si>
  <si>
    <t>- Reporte de monitoreo indicando la materialización del riesgo de Omisión en la implementación de los lineamientos distritales en materia de comunicación pública.
- Comunicación dirigida a la dependencia o entidad solicitando los ajustes necesarios para cumplir con lo indicado en los lineamientos establecidos.
- Documento que evidencie la verificación del cumplimiento de los  ajustes solicitados.
- Mapa de riesgo del proceso Comunicación Pública, actualizado.</t>
  </si>
  <si>
    <t xml:space="preserve">Creación de este riesgo conforme a lo establecido en el perfil del proyecto de inversión No 7867 "Generación de los lineamientos de comunicación del distrito para construir ciudad y ciudadanía".  </t>
  </si>
  <si>
    <t>Modificación de  la redacción de las actividades de control frente a la probabilidad y al impacto.
Se reprograma la fecha de finalización de la A.P # 33 - 2021 Aplicativo SIG - A.P # 758 Aplicativo CHIE.</t>
  </si>
  <si>
    <t>Incumplimiento parcial de compromisos en la generación y divulgación de estrategias, mensajes y/o acciones de comunicación pública, desconociendo los intereses comunicacionales del ciudadano.</t>
  </si>
  <si>
    <t xml:space="preserve">- Desinterés del manejo de la comunicación a la ciudadanía 
- Falta de compromiso en la exactitud de la información 
- Deficiencias en el análisis de la información y su trascendencia estratégica.
- Desconocimiento de la metodología y lineamientos en materia de comunicaciones.
- La información suministrada no atiende los estándares para la gestión de publicación de información.
</t>
  </si>
  <si>
    <t xml:space="preserve">- Falta de credibilidad de la información 
- Desinterés de la ciudadanía 
</t>
  </si>
  <si>
    <t xml:space="preserve">- Inconformidad de la ciudadanía con la información que se presenta de la gestión del distrito.
- La administración distrital no logra comunicar de manera eficiente y localizada sus acciones de gobierno
</t>
  </si>
  <si>
    <t>Se determina la probabilidad (3 Posible) ya que por factibilidad existe una posibilidad media de que el riesgo se presente. El impacto (3 moderado) obedece a la posibilidad de reclamaciones o quejas por parte de los ciudadanos que podrían generar denuncias ante los distintos entes de control.</t>
  </si>
  <si>
    <t>El riesgo quedo en la misma zona,  dado que se esta realizando la modificación y/o actualización del procedimiento PR-369 comunicación hacia la ciudadanía.</t>
  </si>
  <si>
    <t xml:space="preserve">- (A.P # 934 Aplicativo CHIE) Actualizar y/o modificar el procedimiento "Comunicación hacia la ciudadanía" incluyendo en el punto de control  No 10, la actividad de medir que las acciones de comunicación priorizadas por la administración lleguen de manera localizada y de acuerdo a las necesidades y/o intereses del ciudadano a través de las mediciones de opinión pública.
_______________
- (A.P # 934 Aplicativo CHIE) Actualizar y/o modificar el procedimiento "Comunicación hacia la ciudadanía" incluyendo en el punto de control  No 10, la actividad de medir que las acciones de comunicación priorizadas por la administración lleguen de manera localizada y de acuerdo a las necesidades y/o intereses del ciudadano a través de las mediciones de opinión pública.
</t>
  </si>
  <si>
    <t xml:space="preserve">- Procedimiento No. 4140000-PR-369 Comunicación hacia la ciudadanía actualizado.
_______________
- Procedimiento No. 4140000-PR-369 Comunicación hacia la ciudadanía actualizado.
</t>
  </si>
  <si>
    <t xml:space="preserve">20/09/2021
_______________
20/09/2021
</t>
  </si>
  <si>
    <t>- Reportar el riesgo materializado de Incumplimiento parcial de compromisos en la generación y divulgación de estrategias, mensajes y/o acciones de comunicación pública, desconociendo los intereses comunicacionales del ciudadano. en el informe de monitoreo a la Oficina Asesora de Planeación.
- Aplicar estrategias que permitan conocer efectivamente los intereses comunicacionales de los ciudadanos 
- Divulgar a las entidades del distrito los resultados obtenidos de la identificación de los intereses de los ciudadanos y solicitar su aplicación en las estrategias comunicacionales.
- Actualizar el mapa de riesgos del proceso Comunicación Pública</t>
  </si>
  <si>
    <t>- Jefe Oficina Consejería de Comunicaciones
- Jefe Oficina Consejería de Comunicaciones
- Jefe Oficina Consejería de Comunicaciones
- Jefe Oficina Consejería de Comunicaciones</t>
  </si>
  <si>
    <t>- Reporte de monitoreo indicando la materialización del riesgo de Incumplimiento parcial de compromisos en la generación y divulgación de estrategias, mensajes y/o acciones de comunicación pública, desconociendo los intereses comunicacionales del ciudadano.
- Estrategias que permitan conocer efectivamente los intereses comunicacionales de los ciudadanos 
- Documento que contiene las necesidades comunicacionales de los ciudadanos y solicitud de implementación a todas las entidades del distrito. 
- Mapa de riesgo del proceso Comunicación Pública, actualizado.</t>
  </si>
  <si>
    <t xml:space="preserve">Creación de este riesgo conforme a lo establecido en el perfil del proyecto de inversión No  7867 "Generación de los lineamientos de comunicación del distrito para construir ciudad y ciudadanía".  </t>
  </si>
  <si>
    <t>Asociación de la actividad de control al procedimiento PR-369 comunicación hacia la ciudadanía.
Se formula una acción de tratamiento para fortalecer los controles existentes.</t>
  </si>
  <si>
    <t>Elaborar los estudios y documentos previos</t>
  </si>
  <si>
    <t>Errores (fallas o deficiencias) en la estructuración de los documentos y estudios  previos para la contratación de bienes, servicios u obras para la Entidad.</t>
  </si>
  <si>
    <t xml:space="preserve">- Falta de pericia  técnica, financiera y jurídica en la estructuración de los documentos y estudios previos por parte de las áreas técnicas.
- Inadecuado planteamiento de las necesidades  por parte de las áreas técnicas para  estructurar los documentos y estudios previos.
- Falta de aplicación de guías, manuales y procedimientos por parte de las áreas técnicas enfocados a la estructuración de documentos y estudios previos para llevar a cabo procesos de selección.
- Incumplimiento de los plazos de estructuración del proceso de selección.
</t>
  </si>
  <si>
    <t xml:space="preserve">- Exceso de normas y cambios constantes en la normativa, con posibles contradicciones y falta de claridad.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</si>
  <si>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</si>
  <si>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Impresión de artes gráficas para las entidades del Distrito Capital (OPA)
- Visitas guiadas Archivo de Bogotá (OPA)
- Inscripción programas de formación virtual para servidores públicos del Distrito Capital (OPA)
</t>
  </si>
  <si>
    <t xml:space="preserve">- 7873 Fortalecimiento de la capacidad institucional de la Secretaría General
</t>
  </si>
  <si>
    <t>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t>
  </si>
  <si>
    <t>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t>
  </si>
  <si>
    <t xml:space="preserve">- AP # 5: Verificar a través de los Comités de Contratación la necesidad de contratar bienes, servicios u obras y que los mismos sean procesos objetivos y ajustados a la normativa vigente
- AP # 5:Adelantar un acompañamiento previo a la apertura del proceso de selección pública de oferentes a las dependencias  con el fin de revisar en el componente financiero y jurídico los documentos de estructuración  de dicho proceso.
- (AP # 7 Aplicativo SIG - AP # 732 Aplicativo CHIE): Verificar a través de los Comités de Contratación la necesidad de contratar bienes, servicios u obras y que los mismos sean procesos objetivos y ajustados a la normativa vigente
- (AP # 7 Aplicativo SIG - AP # 733 Aplicativo CHIE):: Adelantar una capacitación semestral a los equipos de trabajo de las dependencias y enlaces contractuales sobre la estructuración de estudios y documentos previos para adelantar los procesos contractuales con fundamento en los procedimientos internos.
_______________
</t>
  </si>
  <si>
    <t xml:space="preserve">- Director de Contratación 
- Director de Contratación 
- Director de Contratación 
- Director de Contratación 
_______________
</t>
  </si>
  <si>
    <t xml:space="preserve">- Actas de Comité de Contratación
- Documentos, memorandos, correos electrónicos que den cuenta del acompañamiento realizado.
- Actas de Comité de Contratación
- Evidencias de las capacitaciones adelantadas
_______________
</t>
  </si>
  <si>
    <t xml:space="preserve">27/03/2020
27/03/2020
12/02/2021
01/03/2021
_______________
</t>
  </si>
  <si>
    <t xml:space="preserve">15/01/2021
15/01/2021
31/12/2021
31/07/2021
_______________
</t>
  </si>
  <si>
    <t>- Reportar el riesgo materializado de Errores (fallas o deficiencias) en la estructuración de los documentos y estudios  previos para la contratación de bienes, servicios u obras para la Entidad. en el informe de monitoreo a la Oficina Asesora de Planeación.
- La Dirección de Contratación al revisar la solicitud de contratación, realiza una verificación de los estudios previos del mismo; si éste no se encuentra conforme, se procede a realizar observaciones al área técnica o a devolver el proceso si las mismas son sustanciales.
- Las áreas técnicas realizan los ajustes pertinentes de acuerdo con las observaciones, y remiten a la Dirección de Contratación, para una nueva verificación.
- Actualizar el mapa de riesgos del proceso Contratación</t>
  </si>
  <si>
    <t>- Director(a) de Contratación
- Director(a) de Contratación
- Jefe de cada área
- Director(a) de Contratación</t>
  </si>
  <si>
    <t>- Reporte de monitoreo indicando la materialización del riesgo de Errores (fallas o deficiencias) en la estructuración de los documentos y estudios  previos para la contratación de bienes, servicios u obras para la Entidad.
- Memorando o correo electrónico con observaciones y devolución del proceso, al área técnica
- Memorando de radicación de la solicitud de contratación corregida
- Mapa de riesgo del proceso Contratación, actualizado.</t>
  </si>
  <si>
    <t xml:space="preserve">Se incluyen causas internas y externas (incluyendo las DOFA) y se complementan consecuencias.
Se realizó la valoración antes de controles, teniendo en cuenta frecuencia y el impacto.
Se modifican las actividades de control y se califican.
Se incluyen controles detectivos frente al riesgo.
Se propuso un plan de mejoramiento que conlleva a una mitigación oportuna del riesgo.
Se propuso un plan de contingencia frente a la materialización del riesgo. </t>
  </si>
  <si>
    <t xml:space="preserve">
Análisis antes de controles
Análisis de controles
Análisis después de controles
Tratamiento del riesgo</t>
  </si>
  <si>
    <t>Se incluyen las evidencias como soporte de la valoración de probabilidad por frecuencia.
Se actualiza la valoración de los controles detectivos, teniendo en cuenta que ya fue implementada y documentada en los procedimientos respectivos, la guía para la estructuración de estudios y documentos previos.
El impacto pasa a (1 insignificante) ya que las actividades de control detectivas cubren los efectos más significativos, reduciendo en dos cuadrantes el impacto inicial.
Se actualiza la fecha de terminación del plan de mejoramiento, teniendo en cuenta las fechas establecidas en el aplicativo SIG.</t>
  </si>
  <si>
    <t>Se ajustó la redacción del evento y explicación del riesgo con el propósito de hacer claridad frente al proceso previo para adelantar la contratación un bien, servicio u obra que la entidad requiera.
Se incluyo la causa " Incumplimiento de los plazos de estructuración del proceso de selección"
Se identificó el proyecto de inversión posiblemente afectado con la posible materialización del riesgo
Se incluyen perspectivas para los efectos(consecuencias) identificados
Se disminuye la calificación de probabilidad pasando de 5 a 3, dado que se materializó varias veces en el año pasado y en el actual no.
Se reevaluó el impacto del riesgo el cual pasa a ser bajo a moderado dada la incidencia de su materialización
Se ajusta la penalización para los controles que requieren fortalecerse según el atributo de responsabilidad, ya que se incorporarán en los procedimientos que lo requieren. En este sentido, el riesgo queda con calificación de probabilidad (2 improbable) y valoración moderada.
Se modificó la valoración después de controles de acuerdo con la probabilidad de impacto del riesgo pasando a moderada
Se sustraen las acciones ejecutadas a 2019.
Se incluyó una acción preventiva con el fin de incluir nuevo punto de control.
Se identifica la necesidad de reducir el riesgo, por tanto, se identifica y se formula el plan de tratamiento, consistente en adelantar 2 acciones preventivas</t>
  </si>
  <si>
    <t xml:space="preserve">
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En el análisis después de controles pasa de improbable a rara vez, teniendo en cuenta que los controles son fuertes
Se actualizan las actividades de tratamiento de los riesgos para 2021</t>
  </si>
  <si>
    <t>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t>
  </si>
  <si>
    <t>Realizar la verificación, análisis y selección de las propuestas mediante el Comité de evaluación.</t>
  </si>
  <si>
    <t>Errores (fallas o deficiencias) en el análisis y selección de las propuestas</t>
  </si>
  <si>
    <t xml:space="preserve">- Ambigüedad en la estructura del proceso de selección pública.
- Inadecuada selección del comité de evaluación del proceso de selección.
- Vacíos en la estructuración del proceso de selección en lo referente a los criterios técnicos, económicos, financieros y jurídicos.
- Inoportunidad para realizar la evaluación del proceso de selección de acuerdo con lo estipulado en los pliegos de condiciones o invitación pública.
- Falta de conocimiento técnico, jurídico o financiero por parte de los miembros del Comité Evaluador sobre el proceso de selección.
</t>
  </si>
  <si>
    <t xml:space="preserve">- Intervención por parte de un ente de control u otro ente regulador.
- Pérdida de credibilidad en la evaluación en los procesos de selección que adelanta la Secretaría General.
- Incumplimiento de las metas y objetivos institucionales, afectando el cumplimiento en la metas regionales.
- Sanciones disciplinarias derivadas de un proceso de selección fallido.
</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</si>
  <si>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t>
  </si>
  <si>
    <t xml:space="preserve">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t>
  </si>
  <si>
    <t>- Reportar el riesgo materializado de Errores (fallas o deficiencias) en el análisis y selección de las propuestas en el informe de monitoreo a la Oficina Asesora de Planeación.
- Reportar el riesgo materializado de Errores(fallas o deficiencias) en el análisis y selección de las propuestas al operador disciplinario para que de inicio a investigación.
- En caso que se evidencie la materialización del riesgo durante el proceso de adjudicación del proceso de selección, se procede a elaborar acto administrativo que modifique la integración del comité evaluador y realice nuevamente el proceso de verificación de propuestas.
- Actualizar el mapa de riesgos del proceso Contratación</t>
  </si>
  <si>
    <t>- Director(a) de Contratación
- Director(a) de Contratación
- Director(a) de Contratación
- Director(a) de Contratación</t>
  </si>
  <si>
    <t>- Reporte de monitoreo indicando la materialización del riesgo de Errores (fallas o deficiencias) en el análisis y selección de las propuestas
- Reporte remitido al operador disciplinario para dar inicio a la investigación.
- Nuevo acto administrativo que modifica el comité evaluador y evidencias de la verificación de las propuestas.
- Mapa de riesgo del proceso Contratación, actualizado.</t>
  </si>
  <si>
    <t xml:space="preserve">Se incluyen causas internas y externas (incluyendo las DOFA) y se complementan consecuencias.
Se ajusta la valoración inherente a Alta en atención a que el riesgo no se ha materializado (probabilidad 1 rara vez, impacto 4 mayor).
Se califica la probabilidad por frecuencia.
Se modifican las actividades de control y se califican.
Se incluyen controles detectivos frente al riesgo.
Se propuso un plan de contingencia frente a la materialización del riesgo. </t>
  </si>
  <si>
    <t>Se ajustó la actividad clave según lo descrito en el proceso.
Se identificó el proyecto de inversión posiblemente afectado con la posible materialización del riesgo
Se incluyen perspectivas para los efectos(consecuencias) identificados
Cambio en la perspectiva y redacción al causa interna "Falta de pericia en la verificación de las propuestas por parte del equipo de trabajo que integra el comité de evaluación." por "Ambigüedad en la estructura del proceso de selección pública"
Cambio en la redacción de la causa interna "Falta de cuidado en la estructuración del proceso de selección en lo referente a los criterios técnicos, económicos, financieros y jurídicos." por  Vacíos en la estructuración del proceso de selección en lo referente a los criterios técnicos, económicos, financieros y jurídicos.</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</si>
  <si>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t>
  </si>
  <si>
    <t>Suministrar lineamientos y directrices para la gestión de contratación de la entidad.</t>
  </si>
  <si>
    <t>Errores (fallas o deficiencias) en la supervisión de los contratos o convenios</t>
  </si>
  <si>
    <t xml:space="preserve">- Desconocimiento de las actividades necesarias para llevar a cabo la supervisión de los contratos o convenios.
- No aplicación por parte de las áreas técnicas de los lineamientos enfocados a la supervisión de contratos y convenios.
- Falta de conocimiento técnico, jurídico o financiero del contrato o convenio por parte de quien lo supervisa.
- No se cuenta con suficiente personal idóneo para adelantar la supervisión de los contratos o convenios.
- Falta de conocimiento en el manejo de las herramientas contractuales existentes para adelantar los procesos y hacer seguimiento a los contratos que celebre la entidad.
</t>
  </si>
  <si>
    <t xml:space="preserve">- Dificultades en la gestión por la respuesta de requerimientos dispendiosos.
</t>
  </si>
  <si>
    <t xml:space="preserve">- Sanción por parte de un ente de control u otro ente regulador.
- Detrimento patrimonial  por deficiencias en la ejecución presupuestal del contrato o convenio que se supervisa.
- Incumplimiento de las metas y objetivos institucionales, afectando el cumplimiento en la metas regionales.
- Pérdida de credibilidad en la supervisión de los procesos de contratación que ejecuta la Secretaría General.
- Incumplimiento parcial de contratos.
- Desconocimiento en el impacto de las labores de supervisión en el contexto de la Secretaría General de la Alcaldía Mayor de Bogotá.
</t>
  </si>
  <si>
    <t>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t>
  </si>
  <si>
    <t>Se determina la probabilidad (2 improbable)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t>
  </si>
  <si>
    <t xml:space="preserve">
- (AP # 10 Aplicativo SIG - AP # 743 Aplicativo CHIE): Adelantar la actualización del procedimiento 4231000-PR-195 "Interventoría y/o Supervisión  fin de incluir un control que permita realizar un seguimiento oportuno por parte de los supervisores sobre la publicación de la documentación en la plataforma SECOP 2 y que el mismo quede documentado.
_______________
</t>
  </si>
  <si>
    <t xml:space="preserve">
- Director de Contratación
_______________
</t>
  </si>
  <si>
    <t xml:space="preserve">
- Procedimiento 4231000-PR-195 actualizado
_______________
</t>
  </si>
  <si>
    <t xml:space="preserve">
12/02/2021
_______________
</t>
  </si>
  <si>
    <t xml:space="preserve">
30/06/2021
_______________
</t>
  </si>
  <si>
    <t xml:space="preserve">
- (AP # 10 Aplicativo SIG - AP # 744 Aplicativo CHIE):: Realizar dos socializaciones en el primer semestre a los supervisores y apoyos  de los mismos acerca del cumplimiento a lo establecido en el Manual de Supervisión y el manejo de la plataforma SECOP 2 para la publicación de la información de ejecución contractual.
- (AP # 10 Aplicativo SIG - AP # 745 Aplicativo CHIE)::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
_______________
</t>
  </si>
  <si>
    <t xml:space="preserve">
- Director de Contratación 
- Director de Contratación 
_______________
</t>
  </si>
  <si>
    <t xml:space="preserve">
- Evidencias de las socializaciones adelantadas
- Solicitud trimestral a  los supervisores  y reporte de cumplimiento y requerimiento de revisión por parte de los supervisores de lo publicado en SECOP 2 de los contratos a su cargo
_______________
</t>
  </si>
  <si>
    <t xml:space="preserve">
01/03/2021
12/02/2021
_______________
</t>
  </si>
  <si>
    <t xml:space="preserve">
30/06/2021
31/12/2021
_______________
</t>
  </si>
  <si>
    <t>- Reportar el riesgo materializado de Errores (fallas o deficiencias) en la supervisión de los contratos o convenios en el informe de monitoreo a la Oficina Asesora de Planeación.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</si>
  <si>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Director(a) de Contratación
- Director(a) de Contratación
- Director(a) de Contratación</t>
  </si>
  <si>
    <t>- Reporte de monitoreo indicando la materialización del riesgo de Errores (fallas o deficiencias) en la supervisión de los contratos o convenios
- Informe de posible incumplimiento de las obligaciones de la supervisión
- Mapa de riesgo del proceso Contratación, actualizado.</t>
  </si>
  <si>
    <t xml:space="preserve">Se incluyen causas internas y externas (incluyendo las DOFA) y se complementan consecuencias.
Se ajusta la valoración inherente a Alta en atención a la materialización del riesgo (probabilidad 3 posible, impacto 3 moderado).
Se califica la probabilidad por frecuencia.
Se modifican las actividades de control y se califican.
Se incluyen controles detectivos frente al riesgo.
Se propuso un plan de mejoramiento que conlleva a una mitigación oportuna del riesgo.
Se propuso un plan de contingencia frente a la materialización del riesgo. </t>
  </si>
  <si>
    <t>Se ajustó la actividad clave según lo descrito en el proceso.
Se cambió la categoría del riesgo, omisión a errores (fallas o deficiencias), dado que se considera que el riesgo se materializa.
Se identificó el proyecto de inversión posiblemente afectado con la posible materialización del riesgo
Se incluyen perspectivas para los efectos(consecuencias) identificados
Se sustraen las acciones ejecutadas a 2019.
Se identifica la necesidad de reducir el riesgo, por tanto se identifica y se formula el plan de tratamiento, consistente en una acción preventiva</t>
  </si>
  <si>
    <t>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
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t>
  </si>
  <si>
    <t>Se complemento la explicación del riesgo en el entendido que era necesario incluir una actividad prioritaria en desarrollo de las actividades de supervisión como lo es la publicidad de la ejecución contractual a  través de la plataforma SECOP 2
De acuerdo a la inclusión de la revisión de una nueva actividad como lo es la publicidad de la ejecución contractual a  través de la plataforma SECOP 2, se hizo necesario revisar y actualizar el análisis de los controles
Se adelantó  la inclusión de nuevas actividades tanto preventivas como detectivas para mitigar el riesgo de la falta de publicación de la información Contractual en el SECOP2.
En el análisis de impacto pasa de baja a moderada, en el entendido que los controles son débiles al no encontrarse documentado en los controles de los procedimientos actuales.
Se incluyeron acciones para mitigar el riesgo de acuerdo a lo planteado.</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</si>
  <si>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t>
  </si>
  <si>
    <t xml:space="preserve">
Se ajustó la redacción de la segunda actividad de control frente la probabilidad e impacto, de acuerdo con la actualización del procedimiento 4231000-PR-195 "Interventoría y/o supervisión". De igual forma y en el entendido que dicha actividad ya se encuentra ajustada en dicho procedimiento para su documentación se actualizo, la calificación del diseño, ejecución y solidez del control.</t>
  </si>
  <si>
    <t xml:space="preserve">Se ajustó el análisis de los controles preventivos y detectivos respecto a la actividad No 1 respectivamente en el sentido que se agregó una evidencia esencial para el control  como lo es el " certificado de cumplimiento- formato 4220000-FT431" y se condicionan las mismas frente a su presentación con la expresión "si a ello hubiere lugar".
Teniendo en cuenta el perfil del proyecto de inversión  7873 , se elimina la asociación del mismo en la fila 60, ya que las actividades de control del riesgo  no  guardan  relación con las medidas de mitigación de los  riesgos del proyecto de inversión. </t>
  </si>
  <si>
    <t>Elaborar los estudios y documentos previos.</t>
  </si>
  <si>
    <t>Decisiones ajustadas a intereses propios o de terceros durante la etapa precontractual para el desarrollo de un proceso de selección pública de oferentes con el fin de celebrar un contrato</t>
  </si>
  <si>
    <t xml:space="preserve">- Falta de integridad del funcionario encargado de adelantar la etapa precontractual.
- Existencia de intereses personales.
- Utilización de la jerarquía y de la autoridad para desviar u omitir los procedimientos al interior de la entidad.
- Cambios injustificados durante la etapa precontractual.
- Debilidad en los procesos de planeación.
- Debilidad de los sistemas de control y supervisión.
- Conflictos de interés.
</t>
  </si>
  <si>
    <t xml:space="preserve">- Afectación de los principios rectores de la contratación: selección objetiva, transparencia, economía, igualdad de oportunidades, publicidad, eficacia, eficiencia, responsabilidad.
- Malversación o dilapidación de los recursos públicos.
- Afectación del servicio.
- Investigaciones disciplinarias, fiscales y/o penales.
</t>
  </si>
  <si>
    <t>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</si>
  <si>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</si>
  <si>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xml:space="preserve">- AP # 5: Adelantar un acompañamiento previo a la apertura del proceso de selección pública de oferentes a las dependencias  con el fin de revisar en el componente financiero y jurídico los documentos de estructuración  de dicho proceso.
- AP # 5: Verificar a través de los Comités de Contratación la necesidad de contratar bienes, servicios u obras y que los mismos sean procesos objetivos y ajustados a la normativa vigente
- (AP # 7 Aplicativo SIG - AP # 734 Aplicativo CHIE):: Plasmar en el modelo de seguimiento en la nube las actividades que den cuenta de la revisión integral del proceso de contratación por parte del abogado de la Dirección de Contratación en donde se incluyan las observaciones o devoluciones realizadas en el marco de dicha revisión
- (AP # 7 Aplicativo SIG - AP # 732 Aplicativo CHIE):: Verificar a través de los Comités de Contratación la necesidad de contratar bienes, servicios u obras y que los mismos sean procesos objetivos y ajustados a la normativa vigente
_______________
</t>
  </si>
  <si>
    <t xml:space="preserve">- Documentos, memorandos, correos electrónicos que den cuenta del acompañamiento realizado.
- Actas de Comité de Contratación
- Modelo de seguimiento con las actividades de revisión por parte del abogado responsable
- Actas de Comité de Contratación
_______________
</t>
  </si>
  <si>
    <t xml:space="preserve">27/03/2020
27/03/2020
12/02/2021
12/02/2021
_______________
</t>
  </si>
  <si>
    <t xml:space="preserve">15/01/2021
15/01/2021
31/12/2021
31/12/2021
_______________
</t>
  </si>
  <si>
    <t>-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
-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
- Actualizar el mapa de riesgos del proceso Contratación</t>
  </si>
  <si>
    <t>-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
- Informe de análisis técnico, jurídico y financiero del proceso de selección en donde se materializó el riesgo.
- Mapa de riesgo del proceso Contratación,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</si>
  <si>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</si>
  <si>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Se actualiza la fecha de terminación del plan de mejoramiento (AP 18), teniendo en cuenta las fechas establecidas en el aplicativo SIG.</t>
  </si>
  <si>
    <t>Se dio precisión sobre la actividad clave en la identificación del riesgo
Se identificó el proyecto de inversión posiblemente afectado con la posible materialización del riesgo
Se ajusto la calificación del diseño de control
Se incluyen perspectivas para los efectos(consecuencias) identificados
Se realiza la calificación del impacto del riesgo mediante al botón "perspectivas de impacto".
Se ajusta la penalización para los controles que requieren fortalecerse según el atributo de responsabilidad, ya que se incorporarán en los procedimientos que lo requieren.
Se sustraen las acciones ejecutadas a 2019.
Se identifica la necesidad de reducir el riesgo, por tanto se identifica y se formula el plan de tratamiento, consistente en dos acciones preventivas</t>
  </si>
  <si>
    <t>Se incluyó en la evidencia del control la "Hoja de verificación y control de documentos para procesos de selección de oferentes 4231000-FT-959" estipulada en los procedimientos de  4231000-PR-284 "Mínima cuantía" y 4231000-PR-339 "Selección Pública de Oferentes"</t>
  </si>
  <si>
    <t xml:space="preserve">
Análisis antes de controles
Análisis de controles
Tratamiento del riesgo</t>
  </si>
  <si>
    <t>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Se actualizan las actividades de tratamiento de los riesgos para 2021</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</si>
  <si>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t>
  </si>
  <si>
    <t>Supervisar la ejecución de los contratos y/o convenios, y la conformidad de los productos, servicios y obras contratados para el proceso.</t>
  </si>
  <si>
    <t>Realización de cobros indebidos durante la ejecución del contrato con el propósito de no evidenciar un posible incumplimiento de las obligaciones contractuales</t>
  </si>
  <si>
    <t xml:space="preserve">- Ausencia de transparencia en el control y supervisión de contratos.
- Falta de integridad de quien ejerce la supervisión de contratos.
- Falta de aplicabilidad de los controles existentes para la supervisión de los contratos.
- Conflictos de interés.
</t>
  </si>
  <si>
    <t xml:space="preserve">- El adjudicatario del proceso de selección no posee los recursos económicos para dar cumplimiento a las obligaciones contractuales.
- Presiones o motivaciones individuales, sociales o colectivas, que inciten a realizar conductas contrarias al deber ser.
</t>
  </si>
  <si>
    <t xml:space="preserve">- Afectación de los principios rectores de la contratación: selección objetiva, transparencia, economía, igualdad de oportunidades, publicidad, eficacia, eficiencia, responsabilidad.
- Detrimento patrimonial.
- Captación indebida de recursos.
- Procesos sancionatorios, disciplinarios, fiscales.
- Pérdida de imagen institucional.
- Calidad deficiente en los bienes o servicios contratados.
- Investigaciones disciplinarias, fiscales y/o penales.
</t>
  </si>
  <si>
    <t>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</si>
  <si>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</si>
  <si>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xml:space="preserve">
- (AP # 10 Aplicativo SIG - AP # 746 Aplicativo CHIE)::Realizar una socialización semestral a los supervisores y apoyos  de los mismos acerca del cumplimiento a lo establecido en el Manual de Supervisión de la entidad así como de los procedimientos internos en caso de generarse posibles incumplimientos.
_______________
</t>
  </si>
  <si>
    <t xml:space="preserve">
- Director de Contratación 
_______________
</t>
  </si>
  <si>
    <t xml:space="preserve">
- Evidencias de las socializaciones adelantadas
_______________
</t>
  </si>
  <si>
    <t xml:space="preserve">
01/03/2021
_______________
</t>
  </si>
  <si>
    <t xml:space="preserve">
31/07/2021
_______________
</t>
  </si>
  <si>
    <t>-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</si>
  <si>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
- Informe de posible incumplimiento de las obligaciones de la supervisión
- Mapa de riesgo del proceso Contratación, actualizado.</t>
  </si>
  <si>
    <t>Se ajustó la actividad clave según lo descrito en el proceso.
Se identificó el proyecto de inversión posiblemente afectado con la posible materialización del riesgo
Se incluyen perspectivas para los efectos(consecuencias) identificados
Se realiza la calificación del impacto del riesgo mediante al botón "perspectivas de impacto".
Se ajustó la redacción de la actividad del control frente a la probabilidad, en el sentido que se visibilizó el Manual de Contratación de la Entidad
Se sustraen las acciones ejecutadas a 2019.
Se identifica la necesidad de reducir el riesgo, por tanto se identifica y se formula el plan de tratamiento, consistente en una acción preventiva</t>
  </si>
  <si>
    <t>Se actualizaron las acciones para el tratamiento de los riesgos a nivel preventivo.</t>
  </si>
  <si>
    <t xml:space="preserve">Se modificó la asociación del riesgo al proyecto de inversión específico, que se puede afectar posiblemente, en caso de materializarse el riesgo. 
Se incluyó una evidencia en el control detectivo del riesgo la cual se encuentra documentada en el procedimiento 42321000-PR-022 Liquidación de contrato/convenio.
Se retiraron los controles detectivos de la auditoría de gestión y de calidad del riesgo en los controles detectivos
</t>
  </si>
  <si>
    <t xml:space="preserve">
Teniendo en cuenta el perfil del proyecto de inversión  7873, se elimina la asociación del mismo en la fila 60, ya que las actividades de control del riesgo  no  guardan  relación con las medidas de mitigación de los  riesgos del proyecto de inversión. </t>
  </si>
  <si>
    <t>Adelantar el proceso de liquidación de contratos y/o convenios</t>
  </si>
  <si>
    <t>Supervisión inapropiada para adelantar el proceso de liquidación de los contratos o convenios que así lo requieran</t>
  </si>
  <si>
    <t xml:space="preserve">- Deficiente aplicación de las herramientas jurídicas y procedimientos internos para llevar a cabo la supervisión de contratos y/o convenios.
- Falta de aplicabilidad de los controles existentes para la supervisión de los contratos.
- Desconocimiento de los lineamientos legales frente a la liquidación de los contratos.
</t>
  </si>
  <si>
    <t xml:space="preserve">- Demoras en el suministro de la información y documentación requerida para adelantar la liquidación del contrato.
</t>
  </si>
  <si>
    <t xml:space="preserve">- Afectación de los principios rectores de la contratación: selección objetiva, transparencia, economía, igualdad de oportunidades, publicidad, eficacia, eficiencia, responsabilidad.
- Detrimento patrimonial.
- Procesos sancionatorios, disciplinarios, fiscales.
- Pérdida de imagen institucional.
</t>
  </si>
  <si>
    <t xml:space="preserve">- Visitas guiadas Archivo de Bogotá (OPA)
- Impresión de artes gráficas para las entidades del Distrito Capital (OPA)
</t>
  </si>
  <si>
    <t>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t>
  </si>
  <si>
    <t>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t>
  </si>
  <si>
    <t xml:space="preserve">
- (AP # 9 Aplicativo SIG - AP # 754 Aplicativo CHIE):: Generar requerimientos semestrales a las dependencias con el fin de realizar seguimiento a la liquidación de los contratos en los tiempos establecidos por la norma.
- (AP # 9 Aplicativo SIG - AP # 755 Aplicativo CHIE):: Adelantar mesas trimestrales con los enlaces de las áreas ordenadoras del gasto a fin de realizar seguimiento a la liquidación de los contratos en los tiempos establecidos por la norma y resolver dudas respecto a este tema.
_______________
</t>
  </si>
  <si>
    <t xml:space="preserve">
- Requerimientos escritos dirigidos a las dependencias que ejecutan contratos o convenios
- Evidencias de reuniones adelantadas
_______________
</t>
  </si>
  <si>
    <t xml:space="preserve">
30/11/2021
31/12/2021
_______________
</t>
  </si>
  <si>
    <t>- Reportar el riesgo materializado de Supervisión inapropiada para adelantar el proceso de liquidación de los contratos o convenios que así lo requieran en el informe de monitoreo a la Oficina Asesora de Planeación.
- Solicitar al supervisor del contrato informe que describa las actividades llevadas a cabo en procura de la liquidación del contrato y la explicación detallada del fundamento técnico, jurídico o financiero que lo conllevó a no hacer la liquidación en los plazos establecidos.
- Reportar el riesgo materializado de Supervisión inapropiada para adelantar el proceso de liquidación de los contratos o convenios que así lo requieran al operador disciplinario.
- Actualizar el mapa de riesgos del proceso Contratación</t>
  </si>
  <si>
    <t>- Reporte de monitoreo indicando la materialización del riesgo de Supervisión inapropiada para adelantar el proceso de liquidación de los contratos o convenios que así lo requieran
- Solicitud radicada de informe de actividades de liquidación al supervisor del contrato o convenio
- Notificación realizada del presunto hecho de Supervisión inapropiada para adelantar el proceso de liquidación de los contratos o convenios que así lo requieran al operador disciplinario.																							
- Mapa de riesgo del proceso Contratación, actualizado.</t>
  </si>
  <si>
    <t>Se incluyeron nuevas actividades conducentes a prevenir el riesgo.</t>
  </si>
  <si>
    <t xml:space="preserve">Se modificó la asociación del riesgo a proyectos de inversión, seleccionando la opción "Sin asociación a los proyectos de inversión".
Se incluyó una evidencia en el control detectivo del riesgo la cual se encuentra documentada en el procedimiento 2321000-PR-022 Liquidación de contrato/convenio.
Se retiraron los controles detectivos de la auditoría de gestión y de calidad del riesgo en los controles detectivos
Se realizó reprogramación de las fechas de inicio de las acciones de tratamiento definidas para la vigencia 2021
</t>
  </si>
  <si>
    <t>Verificar el cumplimiento de los requisitos de perfeccionamiento y ejecución contractual</t>
  </si>
  <si>
    <t>Errores (fallas o deficiencias) en la verificación de los requisitos de perfeccionamiento y ejecución contractual</t>
  </si>
  <si>
    <t xml:space="preserve">- Deficiente aplicación de las herramientas jurídicas y procedimientos internos para llevar a cabo la supervisión de contratos y/o convenios.
- Falta de conocimiento técnico frente al trámite requerido para la verificación.
- Fallas en los sistemas de información en donde se registra la verificación realizada.
</t>
  </si>
  <si>
    <t xml:space="preserve">- Sanción por parte de un ente de control u otro ente regulador.
- Pérdida de credibilidad en los procesos de contratación que adelanta la Secretaría General.
- Incumplimiento de las metas y objetivos institucionales.
- Interrupción de las labores del proceso en pro del ajuste de los documentos y estudios previos.
</t>
  </si>
  <si>
    <t xml:space="preserve">- Incumplimiento o atraso en los programas, proyectos y gestión de la Secretaria General.
- Imagen institucional desmejorada por la deficiente divulgación, en materia de acciones, decisiones y resultados de la gestión del Distrito Capital.
- Fallas en la prestación de los bienes y servicios que oferta la Secretaria General
</t>
  </si>
  <si>
    <t>Se determina la probabilidad (5 Casi seguro)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t>
  </si>
  <si>
    <t>La probabilidad es 3 Posible ya que las actividades de control preventivas no son suficientes en torno a la materialización del riesgo registrada . El impacto es Menor (2)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t>
  </si>
  <si>
    <t xml:space="preserve">
- (AP # 8 Aplicativo SIG - AP # 751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(AP # 8 Aplicativo SIG - AP # 752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 AP# 781 Aplicativo CHIE: Adelantar la actualización de los procedimientos 4231000-PR-284 "Mínima cuantía", 4231000-PR-339 "Selección Pública de Oferentes", 4231000-PR-338 "Agregación de Demanda" y 4231000-PR-156 "Contratación Directa" a fin de incluir un control fuerte frente a la revisión de la documentación y sistemas dispuestos para solicitar el Registro Presupuestal.
_______________
</t>
  </si>
  <si>
    <t xml:space="preserve">
- Director de Contratación
- Director de Contratación
- Director de Contratación
_______________
</t>
  </si>
  <si>
    <t xml:space="preserve">
- Base de revisión aleatoria de los memorandos de solicitud de registro presupuestal con observaciones frente a lo evidenciado
- Base de revisión aleatoria de los memorandos de inicio de ejecución de contratos, aceptación de oferta o convenios, así como del diligenciamiento adecuado del formato 4231000-FT-960, con observaciones frente a lo evidenciado
- Procedimientos 4231000-PR-284 "Mínima cuantía", 4231000-PR-339 "Selección Pública de Oferentes", 4231000-PR-338 "Agregación de Demanda" y 4231000-PR-156 "Contratación Directa" actualizados
_______________
</t>
  </si>
  <si>
    <t xml:space="preserve">
12/02/2021
12/02/2021
30/06/2021
_______________
</t>
  </si>
  <si>
    <t xml:space="preserve">
31/12/2021
31/12/2021
31/10/2021
_______________
</t>
  </si>
  <si>
    <t>- Reportar el riesgo materializado de Errores (fallas o deficiencias) en la verificación de los requisitos de perfeccionamiento y ejecución contractual en el informe de monitoreo a la Oficina Asesora de Planeación.
- Solicitar a los funcionarios encargados de adelantar el procedimiento, la presentación de un informe en donde describan la situación presentada frente a la materialización del riesgo
- Evaluación por parte del Director de Contratación frente a la situación presentada en donde, de acuerdo a la complejidad del caso, se tomen las decisiones necesarias para corregir la incidencia del error presentado y subsanarlo.
- Actualizar el mapa de riesgos del proceso Contratación</t>
  </si>
  <si>
    <t>- Director(a) de Contratación
- Auxiliar Administrativo y/o Profesional de la Dirección de Contratación
- Director(a) de Contratación
- Director(a) de Contratación</t>
  </si>
  <si>
    <t>- Reporte de monitoreo indicando la materialización del riesgo de Errores (fallas o deficiencias) en la verificación de los requisitos de perfeccionamiento y ejecución contractual
- Solicitud radicada bajo memorando en donde  se informe los hechos por medio de los cuales se produjo la materialización del riesgo
- Reporte de la evaluación de la situación con las medidas para corregirlo y subsanarlo									
- Mapa de riesgo del proceso Contratación, actualizado.</t>
  </si>
  <si>
    <t>Creación del riesgo y aprobación del mapa de riesgos del proceso Contratación.</t>
  </si>
  <si>
    <t>Se actualizaron las actividades preventivas del riesgo.</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</si>
  <si>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t>
  </si>
  <si>
    <t xml:space="preserve">
Análisis antes de controles
Análisis después de controles
Tratamiento del riesgo</t>
  </si>
  <si>
    <t xml:space="preserve">Se modificó la frecuencia del riesgo frente a la probabilidad (antes de controles) en el entendido que el riesgo se materializó más de una vez en el presente año.
Se modificó la escala de probabilidad después de controles de acuerdo a la materialización del riesgo y a la modificación realizada antes de controles
La valoración del riesgo después de controles pasó de ser baja a moderada. 
Se genera una nueva acción de tratamiento del riesgo materializado, en el entendido que es necesario  crear un nuevo control preventivo y esto conlleva a una actualización de algunos procedimientos del proceso. 
</t>
  </si>
  <si>
    <t xml:space="preserve">
Teniendo en cuenta el perfil del proyecto de inversión  7873 , se elimina la asociación del mismo en la fila 60, ya que las actividades de control del riesgo  no  guardan  relación con las medidas de mitigación de los  riesgos del proyecto de inversión. </t>
  </si>
  <si>
    <t>Adelantar los procesos disciplinarios de conformidad con las etapas procesales fijadas por la Ley 734 de 2002</t>
  </si>
  <si>
    <t>Errores (fallas o deficiencias) en el trámite del proceso verbal</t>
  </si>
  <si>
    <t xml:space="preserve">- Falta de personal para priorizar los procesos disciplinarios que llevan largo tiempo en la dependencia y/o asuntos próximos a vencerse.
- Represamiento de trámites por retiro de personal.
- Fallas en la interpretación de los términos previstos para la aplicación del procedimiento verbal. 
</t>
  </si>
  <si>
    <t xml:space="preserve">- Dificultad en la transición para adaptar los procedimientos al nuevo código general disciplinario, el cual exige la utilización de medios tecnológicos para su ejecución.
</t>
  </si>
  <si>
    <t xml:space="preserve">- Insatisfacción frente al desarrollo del proceso disciplinario de conformidad con la ley 734 de 2002 o ley disciplinaria vigente.
- Sanciones de orden legal y pecuniaria a la entidad por indebida aplicación de la ley 734 de 2002 o ley disciplinaria vigente.
</t>
  </si>
  <si>
    <t>El proceso estima que los efectos del riesgo son moderados debido a que no se ha materializado el mismo, sin embargo ante su materialización, podrían presentarse efectos en las medidas de control y en la gestión del proceso verbal.</t>
  </si>
  <si>
    <t xml:space="preserve">El proceso cuenta con actividades de control efectivas para evitar que se presenten las fallas en el Procedimiento Proceso Verbal Disciplinario, las cuales son calificadas disminuyendo la probabilidad e impacto. </t>
  </si>
  <si>
    <t>- Reportar el riesgo materializado de Errores (fallas o deficiencias) en el trámite del proceso verbal en el informe de monitoreo a la Oficina Asesora de Planeación.
- Análisis de la falla o error presentado (causas y consecuencias).
- Proyección de la decisión que subsane la falla o error presentado.
- Firma de la decisión subsanando la falla o error presentado.
- Actualizar el mapa de riesgos del proceso Control Disciplinario</t>
  </si>
  <si>
    <t>- Jefe Oficina de Control Interno Disciplinario
- Abogado designado junto con el Jefe Oficina de Control Interno Disciplinario
- Abogado designado junto con el Jefe Oficina de Control Interno Disciplinario
- Jefe Oficina de Control Interno Disciplinario
- Jefe Oficina de Control Interno Disciplinario</t>
  </si>
  <si>
    <t>- Reporte de monitoreo indicando la materialización del riesgo de Errores (fallas o deficiencias) en el trámite del proceso verbal
- Plan de acción a seguir para subsanar el correspondiente error.
- Proyecto de auto o decisión subsanando el error y/o falla procedimental.
- Auto o decisión de subsanación de error y/o falla procedimental.
- Mapa de riesgo del proceso Control Disciplinario, actualizado.</t>
  </si>
  <si>
    <t xml:space="preserve">Identificación del riesgo </t>
  </si>
  <si>
    <t>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la valoración del riesgo residual se mantuvo en zona baja.
Se incluyó plan de contingencia para el riesgo</t>
  </si>
  <si>
    <t>Se elimina la causa "Insuficiencia de personal para la ejecución de las actividades del proceso" y se identifica la causa "Falta de planeación y/o priorización para adelantar los procesos disciplinarios que llevan largo tiempo en la dependencia y/o asuntos próximos a vencerse"</t>
  </si>
  <si>
    <t>Se actualiza el contexto de la gestión del proceso.
Se cambia el riesgo estratégico asociado.
Se analizan los proyectos de inversión que posiblemente se afecten con la materialización del riesgo.
Se revisó y ajustó la información de causas internas, externas y efectos.
Se asociaron las perspectivas a las consecuencias.</t>
  </si>
  <si>
    <t>Se ajusta la tipología del riesgo pasando de operativo a cumplimiento.
Se suprimen los controles detectivos institucionales, asociados con la realización de auditorías internas de gestión y de calidad.</t>
  </si>
  <si>
    <t>Se indica que el riesgo no tiene proyectos de inversión  vigentes asociados</t>
  </si>
  <si>
    <t>Se modificó la totalidad de las actividades de control en cuanto a su diseño, teniendo en cuenta la actualización del procedimiento Proceso Disciplinario Verbal  2210113-PR-008.</t>
  </si>
  <si>
    <t>Errores (fallas o deficiencias) en la conformación del expediente disciplinario</t>
  </si>
  <si>
    <t xml:space="preserve">- Falta controles por parte del profesional a cargo de cada expediente.
- La persona encargada de conformar el expediente no atiende las instrucciones divulgadas en esta materia.
- El encargado de foliar cada pieza procesal que integra el expediente disciplinario, no se apropia de las instrucciones divulgadas al respecto.
- No llevar el cuaderno de copias idéntico al cuaderno original (Ley 734 de 2002). 
- Represamiento de trámites por retiro de personal.
</t>
  </si>
  <si>
    <t xml:space="preserve">- Atraso en el análisis de las pruebas recaudadas en cada etapa procesal.
- Pérdida de piezas procesales.
- Una carga adicional a la dependencia, pues debe adelantar un trámite de reconstrucción de expediente. 
- Sanción legal por incumplimiento a los lineamientos fijados por el Código Disciplinario Único.
</t>
  </si>
  <si>
    <t xml:space="preserve">La ubicación corresponde a que no se ha materializado el evento de pérdida de piezas procesales o mala conformación de expedientes, sin embargo se presentaría un efecto moderado de materializarse. </t>
  </si>
  <si>
    <t xml:space="preserve">De acuerdo a lo establecido en el procedimiento, las actividades de control son calificadas disminuyendo la probabilidad e impacto. </t>
  </si>
  <si>
    <t>- Reportar el riesgo materializado de Errores (fallas o deficiencias) en la conformación del expediente disciplinario en el informe de monitoreo a la Oficina Asesora de Planeación.
- Analizar el error o falla presentada y los posibles efectos de la misma.
- Consecución de folios y/o refoliatura y/o reconstrucción de información.
- Actualizar el mapa de riesgos del proceso Control Disciplinario</t>
  </si>
  <si>
    <t>- Jefe Oficina de Control Interno Disciplinario
- Abogado designado y Jefe de Oficina de Control interno Disciplinario
- Auxiliar administrativo, abogado designado y Jefe de Oficina de Control Interno Disciplinario
- Jefe Oficina de Control Interno Disciplinario</t>
  </si>
  <si>
    <t>- Reporte de monitoreo indicando la materialización del riesgo de Errores (fallas o deficiencias) en la conformación del expediente disciplinario
- Acta de reunión con los responsables del expediente sobre las instrucciones a seguir.
- Expediente conformado en debida forma.
- Mapa de riesgo del proceso Control Disciplinario, actualizado.</t>
  </si>
  <si>
    <t>Se analizan y se ajustan causas internas y externas de acuerdo con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adicionalmente, cambió la valoración del riesgo residual, quedando en zona de riesgo bajo (valoración anterior: extrema).
Se incluyó plan de contingencia para el riesgo</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</si>
  <si>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t>
  </si>
  <si>
    <t>Se suprimen los controles detectivos institucionales, asociados con la realización de auditorías internas de gestión y de calidad, y se incluyen controles propios del proceso.</t>
  </si>
  <si>
    <t>Se modificó la totalidad de las actividades de control en cuanto a su diseño, teniendo en cuenta la actualización de los procedimientos Proceso Ordinario Disciplinario 2210113-PR-007 y Proceso Disciplinario Verbal  2210113-PR-008.</t>
  </si>
  <si>
    <t>Evaluar las quejas o informes e iniciar proceso ordinario o verbal según proceda</t>
  </si>
  <si>
    <t>Decisiones ajustadas a intereses propios o de terceros al evaluar y tramitar el caso puesto en conocimiento de la OCID, que genere la configuración y decreto de la prescripción y/o caducidad en beneficio de un tercero.</t>
  </si>
  <si>
    <t xml:space="preserve">- Falta de personal para priorizar los procesos disciplinarios que llevan largo tiempo en la dependencia y/o asuntos próximos a vencerse.
- Conflicto de interés.
- Represamiento de trámites por retiro de personal.
</t>
  </si>
  <si>
    <t xml:space="preserve">- Presiones o motivaciones individuales, sociales o colectivas que inciten a realizar conductas contrarias al deber ser.
</t>
  </si>
  <si>
    <t xml:space="preserve">- Configuración y decreto de la prescripción de la acción disciplinaria.
- Daño a la imagen institucional por impunidad disciplinaria.
- Investigación disciplinaria por parte del ente de control correspondiente por eventual impunidad disciplinaria.
</t>
  </si>
  <si>
    <t>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t>
  </si>
  <si>
    <t>Las actividades de control establecidas son las adecuadas y ubican el riesgo en la parte más baja de probabilidad, aunque el impacto no disminuye para este tipo de riesgos.</t>
  </si>
  <si>
    <t xml:space="preserve">
- AP#21 ACT.2 Definir e implementar una estrategia de divulgación en materia preventiva disciplinaria, dirigida a los funcionarios y colaboradores de la Secretaría General.
- AP#21 ACT.1 Actualizar los procedimientos verbal y ordinario incluyendo la asignación de un consecutivo a los autos emitidos en la Oficina de Control Interno Disciplinario, para llevar un mayor control al estado de los mismos.
- AP#21 ACT.3 Realizar informes cuatrimestrales que contengan las acciones preventivas desarrolladas para evitar hechos de corrupción, e indiquen los riesgos de esta naturaleza susceptibles de materializarse  o presentados en el periodo.
_______________
</t>
  </si>
  <si>
    <t xml:space="preserve">
- Jefe de la Oficina de Control Interno Disciplinario
- Jefe de la Oficina de Control Interno Disciplinario
- Jefe de la Oficina de Control Interno Disciplinario
_______________
</t>
  </si>
  <si>
    <t xml:space="preserve">
- Estrategia de divulgación definida e implementada.
- Procedimientos verbal y ordinario actualizados en cuanto a la asignación de un consecutivo de los autos emitidos.
- Informes cuatrimestrales sobre acciones preventivas y materialización de riesgos de corrupción.
_______________
</t>
  </si>
  <si>
    <t xml:space="preserve">
18/02/2021
18/02/2021
01/05/2021
_______________
</t>
  </si>
  <si>
    <t xml:space="preserve">
30/11/2021
05/04/2021
31/12/2021
_______________
</t>
  </si>
  <si>
    <t>-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
- Informar al ente de control disciplinario.
- Documentar las correcciones o acciones correctivas según el caso.
- Ejecutar las correcciones o acciones correctivas relacionadas con la materialización.
- Actualizar el mapa de riesgos del proceso Control Disciplinario</t>
  </si>
  <si>
    <t>- Jefe Oficina de Control Interno Disciplinario
- Jefe Oficina de Control Interno Disciplinario
- Jefe Oficina de Control Interno Disciplinario
- Jefe Oficina de Control Interno Disciplinario
- Jefe Oficina de Control Interno Disciplinario</t>
  </si>
  <si>
    <t>-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
- Decisión que decreta la prescripción y ordena compulsar copias al ente de control disciplinario. 
- Plan de mejoramiento definido.
- Plan de mejoramiento implementado.
- Mapa de riesgo del proceso Control Disciplinario, actualizado.</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</si>
  <si>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</si>
  <si>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</si>
  <si>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Identificación del riesgo
Análisis antes de controles
Tratamiento del riesgo</t>
  </si>
  <si>
    <t>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t>
  </si>
  <si>
    <t>Se ajusta la tipología del riesgo pasando de operativo a cumplimiento.
Se suprimen los controles detectivos institucionales, asociados con la realización de auditorías internas de gestión y de calidad, y se incluyen controles propios del proceso.</t>
  </si>
  <si>
    <t>Se define la propuesta de acciones de tratamiento a ejecutar durante la vigencia 2021.</t>
  </si>
  <si>
    <t xml:space="preserve">Se indica que el riesgo no tiene proyectos de inversión  vigentes asociados
Se incluye la acción preventiva # 21, según el aplicativo 
</t>
  </si>
  <si>
    <t>Se modificó la totalidad de las actividades de control en cuanto a su diseño, teniendo en cuenta la actualización de los procedimientos Proceso Ordinario Disciplinario 2210113-PR-007 y Proceso Disciplinario Verbal  2210113-PR-008.
Se reprograma la acción de tratamiento de tipo preventiva #21, relacionada con la modificación de los procedimientos Proceso Ordinario Disciplinario 2210113-PR-007 y Proceso Disciplinario Verbal  2210113-PR-008.</t>
  </si>
  <si>
    <t xml:space="preserve">Incumplimiento legal ante la revelación de información reservada en el desarrollo de las etapas de indagación preliminar e investigación disciplinaria </t>
  </si>
  <si>
    <t xml:space="preserve">- Los expedientes no cuentan con la custodia adecuada.
- Descuido en el manejo de la información reservada.
- Vulnerabilidad de los sistemas de seguridad.
</t>
  </si>
  <si>
    <t xml:space="preserve">- Presión o exigencias por parte de personas interesadas en el resultado del proceso disciplinario.
</t>
  </si>
  <si>
    <t xml:space="preserve">- Daño a la imagen reputacional de la entidad por incumplimiento a los lineamientos fijados por la Constitución Política y el Código Disciplinario Único.
- Investigaciones disciplinarias por violación de la reserva sumarial.
- Posible violación al principio de independencia de la autoridad disciplinaria, por eventual injerencia de terceros.
</t>
  </si>
  <si>
    <t>La calificación de la probabilidad corresponde a que no se ha materializado el riesgo y el impacto podría afectar la imagen y medidas de control.</t>
  </si>
  <si>
    <t>La calificación de las actividades de control que posee el proceso frente a este riesgo, permiten la disminución del impacto frente a su materialización.</t>
  </si>
  <si>
    <t>- Reportar el riesgo materializado de Incumplimiento legal ante la revelación de información reservada en el desarrollo de las etapas de indagación preliminar e investigación disciplinaria  en el informe de monitoreo a la Oficina Asesora de Planeación.
- Adelantar las actuaciones disciplinarias pertinentes con ocasión a la incursión en desatención a un deber legal.
- Actualizar el mapa de riesgos del proceso Control Disciplinario</t>
  </si>
  <si>
    <t>- Jefe Oficina de Control Interno Disciplinario
- Jefe Oficina de Control Interno Disciplinario
- Jefe Oficina de Control Interno Disciplinario</t>
  </si>
  <si>
    <t>- Reporte de monitoreo indicando la materialización del riesgo de Incumplimiento legal ante la revelación de información reservada en el desarrollo de las etapas de indagación preliminar e investigación disciplinaria 
- Investigación disciplinaria en contra del colaborador implicado en la violación de la reserva legal. 
- Mapa de riesgo del proceso Control Disciplinario, actualizado.</t>
  </si>
  <si>
    <t>Se realiza ajuste en la redacción del nombre del riesgo, teniendo en cuenta que se encontraba muy generalizado 
Se analizan y se ajustan causas internas y externas de acuerdo a las fortalezas, oportunidades, debilidades y amenazas identificadas por el proceso.
Se analiza y ajusta la evaluación de la frecuencia e impacto de acuerdo a la nueva herramienta de gestión de riesgos y de acuerdo a la nueva redacción del mismo
Se ajusta la valoración del riesgo quedando en zona de riesgo bajo (anteriormente extrema), la valoración del riesgo residual mantuvo la ubicación en zona baja, sin embargo se desplazó un cuadrante en la escala de impacto.
Se incluyó plan de contingencia para el riesgo</t>
  </si>
  <si>
    <t>Ajuste en la redacción de una de las causas externas: "Aplazamiento de la entrada en vigencia del nuevo código general disciplinario"
Ajuste en la redacción de los dos controles de acuerdo con la actualización de los procedimientos: Proceso Ordinario Disciplinario y Proceso Verbal Disciplinario en cuanto a las evidencias.
La evidencia como producto de la actividad se encuentra completa para los dos controles preventivos, teniendo en cuenta que se actualizaron los controles en los procedimientos correspondientes
Se ajusta la información relacionada con la acción de mejora No. 4 de acuerdo con lo registrado en el aplicativo del SIG.</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</si>
  <si>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
La opción de tratamiento cambia a Aceptar.
Se suprimen las acciones de tratamiento ya que se ejecutaron durante la vigencia 2019.</t>
  </si>
  <si>
    <t>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t>
  </si>
  <si>
    <t>Errores (fallas o deficiencias) en la formulación y actualización de la planeación institucional</t>
  </si>
  <si>
    <t xml:space="preserve">- La información de entrada que se requiere para formular o actualizar la planeación institucional no es suficiente, clara, completa o de calidad.
- Insuficiencia de los recursos asignados que impacta en la formulación, ejecución y actualización de la planeación institucional.
- La variabilidad en las prioridades impacta en la formulación y actualización de la planeación institucional.
- Se tienen parcialmente previstas las posibles fallas o riesgos de las actividades del proceso.
- 
Insuficiencia de los recursos asignados que impacta en la formulación, ejecución y actualización de la planeación institucional
</t>
  </si>
  <si>
    <t xml:space="preserve">- Cambios en normas y  lineamientos Distritales y nacionales que afectan el desarrollo del proceso.
- Decisiones políticas que generan variabilidad en las prioridades de la entidad.
- Decisiones económicas que generan variabilidad en las recursos asignados a la entidad.
- Proveedores que no cumplen con las especificaciones o necesidades requeridas por la entidad para el desarrollo del proceso
- La variabilidad en las prioridades de la entidad y de la ciudad que impacta en la planeación institucional.
- Falta de oportunidad en la entrega y socialización de las directrices, disposiciones, procesos y documentos asociados que afecten la formulación  o actualización de la planeación institucional.
</t>
  </si>
  <si>
    <t xml:space="preserve">- Dificultad para la gestión y cumplimiento de los planes, programas y proyectos de la Secretaría General.
- Pérdida de credibilidad en la gestión del gobierno distrital.
- Sanción por parte del ente de control u otro ente regulador.
- Desgaste administrativo por reprocesos y ajustes en la planeación institucional
</t>
  </si>
  <si>
    <t>- Consulta del Registro Distrital (Consulta)
- Publicación de actos o documentos administrativos en el Registro Distrital (Trámite)
- Impresión de artes gráficas para las entidades del Distrito Capital (OPA)
- Inscripción programas de formación virtual para servidores públicos del Distrito Capital (OPA)
- Visitas guiadas Archivo de Bogotá (OPA)</t>
  </si>
  <si>
    <t>Se determinó la probabilidad (1) rara vez  ya que este riesgo no se ha materializado en los últimos cuatro años . El impacto (4 mayor) obedece a que éste riesgo genera incumplimiento de metas de gobierno y los objetivos  institucionales.</t>
  </si>
  <si>
    <t>Se determina la probabilidad (1 ) rara vez ya que las actividades de control preventivas han evitado la materialización del riesgo en los últimos 4 años.  El impacto pasa a (2) Menor , teniendo en cuenta que se ajustaron las actividades de control definidas en los procedimientos.</t>
  </si>
  <si>
    <t>- Reportar el riesgo materializado de Errores (fallas o deficiencias) en la formulación y actualización de la planeación institucional en el informe de monitoreo a la Oficina Asesora de Planeación.
- Si se detecta mediante hallazgos de auditorías, se debe generar el plan de mejoramiento correspondiente a las mismas.
- Si se detecta mediante el monitoreo, cada jefe de dependencia deberá solicitar la reformulación del plan o proyecto de inversión, según corresponda, de acuerdo con los criterios y lineamientos de la Oficina Asesora de Planeación.
- Realizar la gestión del cambio sobre los planes respectivos
- Actualizar el mapa de riesgos del proceso Direccionamiento Estratégico</t>
  </si>
  <si>
    <t>- Jefe Oficina Asesora de Planeación
- Jefe Oficina Asesora de Planeación
- Jefe de Dependencias
- Jefe Oficina Asesora de Planeación
- Jefe Oficina Asesora de Planeación</t>
  </si>
  <si>
    <t>- Reporte de monitoreo indicando la materialización del riesgo de Errores (fallas o deficiencias) en la formulación y actualización de la planeación institucional
- Plan de mejoramiento 
- Memorando de solicitud de ajustes de la planeación institucional
- Planes ajustados y publicados
- Mapa de riesgo del proceso Direccionamiento Estratégico, actualizado.</t>
  </si>
  <si>
    <t>Creación del mapa de riesgo</t>
  </si>
  <si>
    <t>Se ajusta la valoración inherente a Extrema en atención a la materialización del riesgo (probabilidad 2 improbable, impacto 5 catastrófico).
Se califica la probabilidad por frecuencia.
Se modifican las actividades de control y se califican.
Se ajusta la valoración residual a Moderada en atención a la calificación de las actividades de control (probabilidad 1 rara vez, impacto 3 moderado).
Se propuso un plan de mejoramiento que conlleva a una mitigación oportuna del riesgo.
Se propuso un plan de contingencia frente a la materialización del riesgo.</t>
  </si>
  <si>
    <t>Se ajusta la valoración inherente a Alta en atención a la materialización del riesgo (probabilidad 2 improbable, impacto 4 mayor).
De acuerdo con los controles, la valoración del riesgo después de estos pasa a "Baja" (Probabilidad 1 rara vez, impacto 2 menor)
Se actualizaron los controles de acuerdo con las nuevas versiones de los procedimientos 2210111-PR-182 y 2210111-PR-183.
Se reprograman el plan de mejoramiento definido, teniendo en cuenta lo establecido en la acción preventiva 17 en el aplicativo SIG.</t>
  </si>
  <si>
    <t xml:space="preserve">
•Actividad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•Nombre del riesgo: Se cambio el nombre de riesgo incluyendo la categoría del riesgo y el evento definiéndose el siguiente riesgo: “Errores fallas o deficiencias en la formulación y actualización de la planeación institucional”.
•Causas internas, externas y efectos: Se ajustaron las causas internas y externas y los efectos de conformidad con los cambios realizados en la matriz DOFA del proceso.
•Probabilidad: se ajustó la calificación de la probabilidad en relación con la frecuencia en la que se ha presentado el riesgo con base en la nueva denominación del riesgo. 
•Impacto: Se cambió la calificación de algunas perspectivas de impacto ubicándose en la matriz de calor antes de controles en zona extrema. 
•Actividades de control preventivo y detectivo: Se validaron los controles definidos en los procedimientos y se calificaron.
•Plan de contingencia: Se validaron las actividades definidas en caso de que el riesgo se presente.
•Se actualizaron los controles preventivos y detectivos de acuerdo con las ultimas versiones de los procedimientos.
• Se decidió reducir el riesgo y se formulan actividades con el fin de redefinir los controles en los respectivos procedimientos.</t>
  </si>
  <si>
    <t xml:space="preserve">
Análisis después de controles
</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</si>
  <si>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</si>
  <si>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
•Actividad clave: Partiendo de la  actualización de la caracterización del Proceso Direccionamiento Estratégico se incluyó la siguiente actividad clave “”.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</si>
  <si>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Se asoció el riesgo al proyecto de inversión 7873 Fortalecimiento de la capacidad institucional de la Secretaría General.</t>
  </si>
  <si>
    <t>En el marco de la actualización del procedimiento 4202000-PR-365 " Modificaciones al presupuesto de los proyectos de inversión", se actualizó el control de la actividad 2, la cual se fortaleció en cuanto a los registros que quedan como aplicación del control, de conformidad con la observación identificada en la auditoría de calidad.</t>
  </si>
  <si>
    <t>, '</t>
  </si>
  <si>
    <t>Creación del mapa de riesgos</t>
  </si>
  <si>
    <t>Ejecutar las actividades definidas en el Plan Estratégico Cuatrienal y Plan de Acción Institucional
Ejecutar las actividades definidas en los Proyectos de Inversión, y el Presupuesto Anual</t>
  </si>
  <si>
    <t>Incumplimiento parcial de compromisos en la ejecución de la planeación institucional y la ejecución presupuestal</t>
  </si>
  <si>
    <t xml:space="preserve">- Se tienen parcialmente previstas las posibles fallas o riesgos de las actividades del proceso.
- La información de entrada que se requiere para formular o actualizar la planeación institucional no es suficiente, clara, completa o de calidad.
- Insuficiencia de los recursos asignados que impacta en la formulación, ejecución y actualización de la planeación institucional
</t>
  </si>
  <si>
    <t xml:space="preserve">- Cambios en normas y  lineamientos Distritales y nacionales que afectan el desarrollo del proceso.
- Decisiones políticas que generan variabilidad en las prioridades de la entidad.
- Decisiones económicas que generan variabilidad en los recursos asignados a la entidad.
- Proveedores que no cumplen con las especificaciones o necesidades requeridas por la entidad para el desarrollo del proceso.
- La variabilidad en las prioridades de la entidad y de la ciudad que impacta en la planeación institucional.
- Falta de oportunidad en la entrega y socialización de las directrices, disposiciones, procesos y documentos asociados que afecten la formulación  o actualización de la planeación institucional.
</t>
  </si>
  <si>
    <t xml:space="preserve">- Incumplimiento del Plan Distrital de Desarrollo.
- Pérdida de credibilidad en la gestión del gobierno distrital.
- Hallazgos o sanciones por parte de entes de control u otro ente regulador.
</t>
  </si>
  <si>
    <t>Se determina la probabilidad (1) rara vez  ya que el riesgo no se ha presentado en los últimos 5 años  y. El impacto (4 mayor) obedece a que de materializarse generaría sanciones por parte de un ente de control u otro ente regulador.</t>
  </si>
  <si>
    <t>Se determina la probabilidad (1 ) rara vez ya que las actividades de control preventivas han evitado la materialización de éste riesgo en los últimos años. El impacto (2) menor  ya que los efectos más significativos no se han presentado en el periodo y  se están redefiniendo los controles.</t>
  </si>
  <si>
    <t>- Reportar el riesgo materializado de Incumplimiento parcial de compromisos en la ejecución de la planeación institucional y la ejecución presupuestal en el informe de monitoreo a la Oficina Asesora de Planeación.
- Se solicita a la dependencia respectiva el levantamiento  del hallazgo asociado al incumplimiento de los compromisos
- Establecer e implementar las acciones pertinentes, que permitan cumplir los compromisos no ejecutados en su totalidad.
- Reportar en el periodo siguiente, las evidencias de cumplimiento de las compromisos establecidos
- Actualizar el mapa de riesgos del proceso Direccionamiento Estratégico</t>
  </si>
  <si>
    <t>- Jefe Oficina Asesora de Planeación
- Jefe Oficina Asesora de Planeación - Equipo OAP
- Jefe de Dependencia
- Jefe de Dependencia
- Jefe Oficina Asesora de Planeación</t>
  </si>
  <si>
    <t>- Reporte de monitoreo indicando la materialización del riesgo de Incumplimiento parcial de compromisos en la ejecución de la planeación institucional y la ejecución presupuestal
- Memorando informando incumplimiento
- Acciones establecidas y con reporte en el sistema
- Memorando de reporte de avance de los compromisos del periodo y atrasados
- Mapa de riesgo del proceso Direccionamiento Estratégico, actualizado.</t>
  </si>
  <si>
    <t>Creación del mapa de riesgos, incorporando el anterior denominado "Omisión en el monitoreo y evaluación de la Planeación Institucional" ya que es un control de este riesgo.</t>
  </si>
  <si>
    <t>Se ajusto la explicación del riesgo.
Se actualiza el control relacionado con el procedimiento 4202000-PR-365 "Actualización presupuestal de los Proyectos de Inversión", debido a que el procedimiento fue actualizado.
Se reprograman el plan de mejoramiento definido, teniendo en cuenta lo establecido en la acción preventiva 17 en el aplicativo SIG.</t>
  </si>
  <si>
    <t xml:space="preserve">
•Actividad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
•Nombre del riesgo: se complemento el riesgo incluyendo la ejecución presupuestal.
•Causas internas, externas y efectos: Se ajustaron las causas internas y externas y los efectos de conformidad con los cambios realizados en la matriz DOFA del proceso.
•Actividades de control preventivo y detectivo: Se validaron los controles definidos en los procedimientos y se calificaron.
•Se actualizaron los controles preventivos y detectivos de acuerdo con las ultimas  versiones de los procedimientos  2210111-PR-182 y 2210111-PR-365
•Plan de contingencia:  Se validaron las actividades definidas en caso de que el riesgo se presente.
• Se decidió reducir el riesgo y se formulan actividades con el fin de redefinir los controles en los respectivos procedimientos.</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</si>
  <si>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</si>
  <si>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•Actividad clave: Partiendo de la  actualización de la caracterización del Proceso Direccionamiento Estratégico se incluyó la siguiente actividad clave “”.
•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</si>
  <si>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Recibir y custodiar los insumos y materias primas durante el proceso de producción de conformidad con las características técnicas requeridas hasta la entrega del producto terminado al almacén.</t>
  </si>
  <si>
    <t>Errores (fallas o deficiencias) en productos elaborados (impresos)</t>
  </si>
  <si>
    <t xml:space="preserve">- Personal insuficiente, profesional y operativo, para atender las demandas de impresión oficial por parte de las entidades y organismos del Distrito Capital.
- Necesidad de equipos de pre-prensa para efectuar la reposición de maquinaria obsoleta tecnológicamente.
- La Imprenta Distrital no goza funcionalmente de la competencia para dictar políticas públicas de impresión oficial y comunicación gráfica.
</t>
  </si>
  <si>
    <t xml:space="preserve">- "Cambio de personal operativo sin habilidades y destrezas en el manejo de maquinaria y equipos de pre-impresión, impresión y terminados", con ocasión de la convocatoria pública No. 821 de 2018.
- Variación en los costos de las materias primas, insumos y repuestos  provenientes de proveedores exclusivos.
- No contar con los permisos de ley que viabilicen la ampliación de la infraestructura en la imprenta distrital.
</t>
  </si>
  <si>
    <t xml:space="preserve">- Pérdida de imagen frente a las demás entidades del Distrito
- Pérdida de recursos por reprocesos y devolución de productos
- Quejas o reclamaciones por parte de otras entidades del Distrito
</t>
  </si>
  <si>
    <t>Se determinó la probabilidad (3 posible), ya que este riesgo se ha presentado al menos una vez en los últimos 2 años y fue establecido en subcomités de autocontrol y como salida no conforme en el aplicativo del Sistema Integrado de Gestión. El impacto (2 Menor) obedece a que la materialización de este riesgo podría afectar localmente la imagen institucional y generar reclamaciones o quejas de los usuarios ante la entidad.</t>
  </si>
  <si>
    <t>Se determina la probabilidad (2 improbable) ya que las actividades de control preventivas han evitado la materialización del riesgo en el último año y se encuentran referenciadas en los procedimientos. El impacto pasa a (insignificante) ya que los controles reducen los efectos del riesgo.</t>
  </si>
  <si>
    <t>- Reportar el riesgo materializado de Errores (fallas o deficiencias) en productos elaborados (impresos) en el informe de monitoreo a la Oficina Asesora de Planeación.
- Analizar el tipo de defecto presentado en el producto con el fin de establecer el tratamiento a seguir (reparar, reprocesar, desechar) o negociar con el cliente la aceptación del producto en dichas condiciones.
- Actualizar el mapa de riesgos del proceso Elaboración de Impresos y Registro Distrital</t>
  </si>
  <si>
    <t>- Subdirector(a) de Imprenta Distrital
- Líder producción
- Subdirector(a) de Imprenta Distrital</t>
  </si>
  <si>
    <t>- Reporte de monitoreo indicando la materialización del riesgo de Errores (fallas o deficiencias) en productos elaborados (impresos)
- Acta evidencia de reunión en la que se fijan los acuerdos con el cliente o el tratamiento a seguir.
- Mapa de riesgo del proceso Elaboración de Impresos y Registro Distrital,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</si>
  <si>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</si>
  <si>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Revisión y actualización de mapa de riesgos según el reporte de monitoreo efectuado a corte 31 de diciembre de 2019. Se amplió información en plan de contingencia. Se ajustó evidencias para el análisis de probabilidad por frecuencia antes del análisis de controles.</t>
  </si>
  <si>
    <t>Se retiran actividades de control detectivas PR-006 Auditorias internas de gestión y PR-361 Auditorias internas de calidad.</t>
  </si>
  <si>
    <t>Identificación del riesgo
Análisis de controles
Análisis después de controles
Tratamiento del riesgo</t>
  </si>
  <si>
    <t xml:space="preserve">Se cambia proyecto de inversión fila 60
Se cambia frecuencia de la ejecución del control ubicado en fila 131.
Cambio automático en valoración del riego fila 176
Se cambia opción de manejo a "aceptar" fila 189
Fila 219 Se cambia fecha de terminación
Se elimina acción 3 de la AC32 - 2020. </t>
  </si>
  <si>
    <t>Recibir y custodiar los insumos y materas primas durante el proceso de producción de conformidad con las características técnicas requeridas hasta la entrega del producto terminado al almacén</t>
  </si>
  <si>
    <t>Incumplimiento parcial de compromisos en la elaboración de los impresos de acuerdo con las fechas y cantidades acordadas en la orden de producción</t>
  </si>
  <si>
    <t xml:space="preserve">- Bajo nivel de gestión del software EMLAZE, como herramienta para el seguimiento de la producción de la Imprenta Distrital.
- Deficiencia en la programación de la producción
</t>
  </si>
  <si>
    <t xml:space="preserve">- Intermitencia en la prestación del servicio público de electricidad
- Fenómenos naturales tales como inundación, sismo, biológicos, deslizamientos de masas, atmosféricos.
</t>
  </si>
  <si>
    <t xml:space="preserve">- Imagen
- Financiero
- Cumplimiento
</t>
  </si>
  <si>
    <t>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t>
  </si>
  <si>
    <t>Se mantiene la probabilidad  (5 casi seguro) ya que las actividades de control preventivas no han se han ejecutado. El impacto se mantiene como  (mayor 4)  por la misma razón.</t>
  </si>
  <si>
    <t xml:space="preserve">
- AP21-2020 - ACT 2: Implementar los turnos de trabajo reglamentados por la Secretaria General, de acuerdo con las necesidades de la operación, con el fin de dar gestión y cobertura a las órdenes de producción.
- AP21-2020 - ACT 3: Asegurar la implementación y optimización del Software Emlaze como mínimo en el 70% de sus funcionalidades.
_______________
</t>
  </si>
  <si>
    <t xml:space="preserve">
- Profesional universitario 219-09-asesor y Subdirector Técnico
- Asesor-Profesional universitario 219-09
_______________
</t>
  </si>
  <si>
    <t xml:space="preserve">
- Programación de turnos de trabajo.
- 
Reporte de porcentaje de implementación del sistema de información en la Subdirección de Imprenta Distrital.
_______________
</t>
  </si>
  <si>
    <t xml:space="preserve">
15/12/2020
02/11/2020
_______________
</t>
  </si>
  <si>
    <t xml:space="preserve">
14/04/2021
02/03/2021
_______________
</t>
  </si>
  <si>
    <t>- Reportar el riesgo materializado de Incumplimiento parcial de compromisos en la elaboración de los impresos de acuerdo con las fechas y cantidades acordadas en la orden de producción en el informe de monitoreo a la Oficina Asesora de Planeación.
- En caso de que se presenten incumplimientos, se procede a conciliar con el cliente con el fin de reprogramar la fecha de entrega y volumen (Cantidades)
- Posteriormente se actualiza la orden de producción - EMLAZE, con las nuevas fechas de entrega y volúmenes.
- Actualizar el mapa de riesgos del proceso Elaboración de Impresos y Registro Distrital</t>
  </si>
  <si>
    <t>- Subdirector(a) de Imprenta Distrital
- Subdirector(a) de Imprenta Distrital
- Subdirector(a) de Imprenta Distrital
- Subdirector(a) de Imprenta Distrital</t>
  </si>
  <si>
    <t>- Reporte de monitoreo indicando la materialización del riesgo de Incumplimiento parcial de compromisos en la elaboración de los impresos de acuerdo con las fechas y cantidades acordadas en la orden de producción
- Evidencia de reunión o correo electrónico
- Orden de producción - EMLAZE
- Mapa de riesgo del proceso Elaboración de Impresos y Registro Distrital, actualizado.</t>
  </si>
  <si>
    <t>Revisión y actualización de mapa de riesgos según el reporte de monitoreo efectuado a corte 31 de diciembre de 2019. Incluir actividades para el fortalecimiento de controles y acciones posteriores y de tratamiento del riesgo.</t>
  </si>
  <si>
    <t>Se actualiza la identificación del riesgo, actividad clave, las evidencias que soportan la probabilidad antes de controles, las actividades de control frente a la probabilidad y el impacto y las actividades después de controles.</t>
  </si>
  <si>
    <t>Fila 60. Cambio de proyecto de inversión
Fila 126: Cambio ejecución a "Siempre"
Fila 128: Cambio ejecución a "Siempre"
Fila 142: Cambio ejecución a "Siempre"
Fila 176: Cambio automático a "Moderado"
Fila 214: Se borra AC32 - 2020 en virtud a la solidez de los controles y que el tratamiento de riesgos se realiza con acciones preventivas
Fila 240: Se complementa nomenclatura de AP
Fila 241: Se complementa nomenclatura de AP</t>
  </si>
  <si>
    <t xml:space="preserve">
Publicar los actos y documentos administrativos en el Registro Distrital.
</t>
  </si>
  <si>
    <t>Incumplimiento legal con la publicación oportuna e íntegra de los actos administrativos (Registro Distrital)</t>
  </si>
  <si>
    <t xml:space="preserve">- Deficiencia en la solicitud y los soportes digitales.
- Falta de disponibilidad de los equipos e instalaciones debido a ejecución de actividades de adecuación y mantenimientos.
</t>
  </si>
  <si>
    <t xml:space="preserve">- Intermitencia en la prestación del servicio público de electricidad
</t>
  </si>
  <si>
    <t xml:space="preserve">- Medidas de control interno y externo
- Imagen
- Información
- Operativo
- Medidas de control interno y externo
</t>
  </si>
  <si>
    <t xml:space="preserve">- Publicación de actos o documentos administrativos en el Registro Distrital (Trámite)
</t>
  </si>
  <si>
    <t>Se determina la probabilidad (rara vez 1) ya que el riesgo no se ha presentado en los últimos 4 años y el impacto mayor obedece a las posibles sanciones legales y perdida de la imagen institucional.</t>
  </si>
  <si>
    <t>Se determina la probabilidad (1 rara vez), ya que las actividades preventivas han evitado la materialización del riesgo. El impacto pasa a moderado ya la materialización de este riesgo puede afectar la imagen institucional y ocasionar sanciones disciplinarias.</t>
  </si>
  <si>
    <t>- Reportar el riesgo materializado de Incumplimiento legal con la publicación oportuna e íntegra de los actos administrativos (Registro Distrital) en el informe de monitoreo a la Oficina Asesora de Planeación.
- Realizar la gestión pertinente, con el fin de publicar de manera transitoria, el Registro Distrital a la mayor brevedad posible en la pagina WEB de la Secretaria General.
- Posteriormente se realiza la gestión pertinente para publicar en el aplicativo del Registro Distrital.
- Actualizar el mapa de riesgos del proceso Elaboración de Impresos y Registro Distrital</t>
  </si>
  <si>
    <t>- Reporte de monitoreo indicando la materialización del riesgo de Incumplimiento legal con la publicación oportuna e íntegra de los actos administrativos (Registro Distrital)
- Publicación del Registro Distrital en pagina WEB de la Secretaria General.
- Publicación del Registro Distrital en sistema de información del Registro Distrital
- Mapa de riesgo del proceso Elaboración de Impresos y Registro Distrital, actualizado.</t>
  </si>
  <si>
    <t>Revisión y actualización de mapa de riesgos según el reporte de monitoreo efectuado a corte 31 de diciembre de 2019.</t>
  </si>
  <si>
    <t>Se retiran actividades de control detectivas PR-006 Auditorias internas de gestión y PR-361 Auditorias internas de calidad y se cambia la tipología del riesgo.</t>
  </si>
  <si>
    <t>Fila 60. El campo "Seleccione los proyectos de inversión posiblemente afectados" se modifica a la opción " Sin asociación a los proyectos de inversión.</t>
  </si>
  <si>
    <t>Desvío de recursos físicos o económicos durante la utilización de materias primas, insumos, repuestos o sobrantes en la producción de artes gráficas, con el fin de obtener dádivas o beneficio a nombre propio</t>
  </si>
  <si>
    <t xml:space="preserve">- Bajo nivel de gestión del software EMLAZE, como herramienta para el seguimiento de la producción de la Imprenta Distrital.
- Deficiencia en el control de salida de insumos y materia prima para producción.
- Falta de control sobre la materia prima sobrante.
-  
</t>
  </si>
  <si>
    <t xml:space="preserve">- Presiones o motivaciones individuales, sociales o colectivas, que inciten a realizar conductas contrarias al deber ser
</t>
  </si>
  <si>
    <t xml:space="preserve">- Financiero
- Financiero
- Medidas de control interno y externo
- Imagen
</t>
  </si>
  <si>
    <t>Se determina la probabilidad (1 rara vez) ya que las actividades de control preventivas han evitado la materialización del riesgo. El impacto se considera moderado (3) teniendo en cuenta los múltiples efectos que se generan con su materialización.</t>
  </si>
  <si>
    <t>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 los controles es fuerte pero no se han implementado.</t>
  </si>
  <si>
    <t xml:space="preserve">- AP 23-2020 - ACT 1: Implementar acciones de control administrativo a los repuestos adquiridos para la maquinaria de artes gráficas, con el propósito de evitar la pérdida o hurto de los mismos.
- AP 23-2020 - ACT 2:  Incluir como control en el Procedimiento 2213300 PR-215 y formalizar en el SIG, el reporte mensual de  la disposición final de residuos peligrosos en el formato 4233100-FT-1037 y residuos aprovechables 2213300-FT-1036 generados por el proceso productivo. 
Lo anterior para la gestión de los residuos generados en el proceso productivo de producción.
- AP 21-2020 - ACT 3: Asegurar la implementación y optimización del Software Emlaze como mínimo en el 70% de sus funcionalidades.
_______________
</t>
  </si>
  <si>
    <t xml:space="preserve">- Profesional Universitario 2019-18 y Auxiliar administrativo 407-27
- Gestor PIGA y Gestor Calidad
- Profesional universitario 219-09-Subdirector Técnico
_______________
</t>
  </si>
  <si>
    <t xml:space="preserve">- Comprobante de ingreso a almacén de repuestos existentes catalogados como sobrantes. 
- Bitácoras de residuos
- Reporte de porcentaje de implementación del sistema de información en la Subdirección de Imprenta Distrital.
_______________
</t>
  </si>
  <si>
    <t xml:space="preserve">15/12/2020
16/06/2020
02/11/2020
_______________
</t>
  </si>
  <si>
    <t xml:space="preserve">14/04/2021
14/04/2021
02/03/2021
_______________
</t>
  </si>
  <si>
    <t>- Reportar el presunto hecho de Desvío de recursos físicos o económicos durante la utilización de materias primas, insumos, repuestos o sobrantes en la producción de artes gráficas,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</si>
  <si>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Subdirector(a) de Imprenta Distrital
- Subdirector(a) de Imprenta Distrital
- Jefe de Oficina de Control Interno
- Jefe de Oficina de Control Interno
- Subdirector(a) de Imprenta Distrital</t>
  </si>
  <si>
    <t>- Notificación realizada del presunto hecho de Desvío de recursos físicos o económicos durante la utilización de materias primas, insumos, repuestos o sobrantes en la producción de artes gráficas,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</si>
  <si>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Revisión y actualización de mapa de riesgos según el reporte de monitoreo efectuado a corte 31 de diciembre de 2019. Se identificaron las perspectivas del impacto y se definieron las acciones de tratamiento para el año 2020 y 2021.</t>
  </si>
  <si>
    <t>Fila 60: Fila 60. El campo "Seleccione los proyectos de inversión posiblemente afectados" se modifica a la opción " Sin asociación a los proyectos de inversión.
Fila 126, 127, 128, 142 y 143 : Cambio de ejecución a "Siempre"
Fila 189: Cambio a "Reducir"
Filas 214, 215, 216, 224 y 225: Se eliminan errores en digitación sobre acciones de tratamiento que están registradas en la sección "Acciones de tratamiento para fortalecer la gestión del riesgo según la valoración" .</t>
  </si>
  <si>
    <t>Desvío de recursos físicos o económicos para la elaboración de trabajos de artes gráficas dirigidos a personas u organismos que no hacen parte de la Administración Distrital, con el fin de obtener dádivas o beneficio a nombre propio</t>
  </si>
  <si>
    <t xml:space="preserve">- Conflicto de intereses de los servidores con fines de favorecer un tercero que sin cumplir requisitos solicite elaboración de trabajos de artes gráficas.
- Bajo nivel de gestión del software EMLAZE, como herramienta para el seguimiento de la producción de la Imprenta Distrital.
</t>
  </si>
  <si>
    <t xml:space="preserve">- Financiero
- Imagen
- Medidas de control interno y externo
</t>
  </si>
  <si>
    <t>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del control detectivo es fuerte.</t>
  </si>
  <si>
    <t xml:space="preserve">
- AP 24-2020 - ACT 1: Realizar verificación periódica y seguimiento de reportes de los contadores de las máquinas de CTP e impresión y hacer un comparativo con los trabajos de las entidades distritales solicitados.
- AP 24-2020 - ACT 2: Verificar periódicamente y hacer seguimiento del uso de planchas litográficas dentro del proceso de artes gráficas.
- AP 21-2020 - ACT 3:  Asegurar la implementación y optimización del Software Emlaze como mínimo en el 70% de sus funcionalidades.
_______________
</t>
  </si>
  <si>
    <t xml:space="preserve">
- Profesional Universitario 219-09-Asesor-Subdirector Técnico
- Profesional Universitario 219-09-Asesor-Subdirector Técnico
- Asesor-Profesional universitario 219-09-Subdirector Técnico
_______________
</t>
  </si>
  <si>
    <t xml:space="preserve">
- Reporte de los contadores máquinas de CTP e impresión y análisis de su verificación.
- Reporte de planchas usadas y análisis de su verificación.
- Reporte de porcentaje de implementación del sistema de información en la Subdirección de Imprenta Distrital.
_______________
</t>
  </si>
  <si>
    <t xml:space="preserve">
15/12/2020
15/12/2020
02/11/2020
_______________
</t>
  </si>
  <si>
    <t xml:space="preserve">
14/04/2021
14/04/2021
02/03/2021
_______________
</t>
  </si>
  <si>
    <t>-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</si>
  <si>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</si>
  <si>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Fila 60: El campo "Seleccione los proyectos de inversión posiblemente afectados" se modifica a la opción " Sin asociación a los proyectos de inversión.
Fila 142: se cambia frecuencia a "Siempre"
Fila 224: Se borra acción
Filas 240 - 241 - 242 : Se complementa nomenclatura de la AP.
Fila 242 Se modifica fecha terminación.
Fila 224: Se eliminan errores en digitación sobre acciones de tratamiento que están registradas en la sección "Acciones de tratamiento para fortalecer la gestión del riesgo según la valoración" .</t>
  </si>
  <si>
    <t>Ejecutar las acciones para la gestión de la elaboración de impresos y el registro distrital.</t>
  </si>
  <si>
    <t>Interrupciones en la elaboración de impresos</t>
  </si>
  <si>
    <t xml:space="preserve">- Falta de disponibilidad de los equipos e instalaciones debido a ejecución de actividades de adecuación y mantenimientos.
- Personal insuficiente, profesional y operativo, para atender las demandas de impresión oficial por parte de las entidades y organismos del Distrito Capital.
- Deficiencia en la programación de la producción
</t>
  </si>
  <si>
    <t xml:space="preserve">- Fenómenos naturales tales como inundación, sismo, biológicos, deslizamientos de masas, atmosféricos.
- Manifestaciones asonadas, afectación del orden público
</t>
  </si>
  <si>
    <t xml:space="preserve">- Financiero
- Imagen
- Cumplimiento
- Medidas de control interno y externo
- Cumplimiento
</t>
  </si>
  <si>
    <t>Se considera que es probable (4) en razón a que se ha presentado 1 vez en el presente año y el impacto es catastrófico porque el grado de interrupción de operaciones internas por mas de 5 días.</t>
  </si>
  <si>
    <t>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t>
  </si>
  <si>
    <t xml:space="preserve">
-  
_______________
</t>
  </si>
  <si>
    <t xml:space="preserve">- AP 19-2020 - ACT 1: Realizar análisis del stock mínimo de inventario de insumos de emergencia con el fin de contar con disponibilidad en caso de perdida o deterioro.
- AP:19- 2020- ACT 2: Coordinar la realización de actividades de mantenimiento de la infraestructura, red contra incendios y tanque de agua.
_______________
</t>
  </si>
  <si>
    <t xml:space="preserve">- Profesional universitario 219-18- Asesor-Subdirector técnico.
- Profesional Especializado 222-30- Subdirector Técnico.
_______________
</t>
  </si>
  <si>
    <t xml:space="preserve">- Análisis del Stock mínimo.
- Correos o memorandos donde se requieran los mantenimientos.
_______________
</t>
  </si>
  <si>
    <t xml:space="preserve">15/12/2020
15/12/2020
_______________
</t>
  </si>
  <si>
    <t xml:space="preserve">14/04/2021
14/04/2021
_______________
</t>
  </si>
  <si>
    <t>- Reportar el riesgo materializado de Interrupciones en la elaboración de impresos en el informe de monitoreo a la Oficina Asesora de Planeación.
- Evaluar el tiempo de interrupción de actividades de producción de artes graficas de acuerdo con la causa que la origina
-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 Evaluar la posibilidad de subcontratar con otra empresa de artes graficas para poder cumplir con la elaboración de los trabajos.
- Actualizar el mapa de riesgos del proceso Elaboración de Impresos y Registro Distrital</t>
  </si>
  <si>
    <t>- Subdirector(a) de Imprenta Distrital
- Subdirector(a) de Imprenta Distrital
- Equipo directivo
- Asesor y Profesional encargado de producción
- Subdirector(a) de Imprenta Distrital</t>
  </si>
  <si>
    <t>- Reporte de monitoreo indicando la materialización del riesgo de Interrupciones en la elaboración de impresos
- Registro acta de reunión de producción FT-836 diligenciada.
- Acta de comité institucional de gestión y desempeño.
- Registro acta de reunión de producción FT-836 diligenciada.
- Mapa de riesgo del proceso Elaboración de Impresos y Registro Distrital, actualizado.</t>
  </si>
  <si>
    <t>Primera versión del riesgo</t>
  </si>
  <si>
    <t xml:space="preserve">Fila 60:  El campo "Seleccione los proyectos de inversión posiblemente afectados" se modifica a la opción " Sin asociación a los proyectos de inversión.
Fila 126 y 143 Se cambia ejecución a "Siempre"
Filas 215 y 225 : Se eliminan errores en digitación sobre acciones de tratamiento que están registradas en la sección "Acciones de tratamiento para fortalecer la gestión del riesgo según la valoración" .se cambia fecha de terminación.
Filas 239 y 240: Se complementa nomenclatura de la AP 19
</t>
  </si>
  <si>
    <t>Formular el Plan Estratégico de Tecnologías de la Información y las Comunicaciones</t>
  </si>
  <si>
    <t>Decisiones erróneas o no acertadas en la formulación del Plan Estratégico de Tecnologías de la Información y las Comunicaciones</t>
  </si>
  <si>
    <t xml:space="preserve">- No se cuenta con la información clara, completa y de calidad oportuna para la formulación del PETI.
- Metodología para la formulación del PETI para la entidad no se encuentra alineada con la ultima versión del MINTIC
</t>
  </si>
  <si>
    <t xml:space="preserve">- Bajo interés por las políticas de TI, seguridad, uso y apropiación de la Tecnología.
- Bajo compromiso e interés de algunas dependencias en la aplicación de los procesos, productos y servicios que ofrece la Oficina TIC.
</t>
  </si>
  <si>
    <t xml:space="preserve">- Utilización inadecuada de recursos.
- Incumplimiento de metas de los proyectos de inversión  con componente TIC.
</t>
  </si>
  <si>
    <t xml:space="preserve">- Procesos misionales en el Sistema de Gestión de Calidad
- Procesos de apoyo operativo en el Sistema de Gestión de Calidad
</t>
  </si>
  <si>
    <t>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t>
  </si>
  <si>
    <t>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t>
  </si>
  <si>
    <t xml:space="preserve">- AP #3 Actividad 1 (CHIE768):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 AP #3 Actividad 1 (CHIE768):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 AP #3 Actividad 1 (CHIE768):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_______________
- AP #3 Actividad 1 (CHIE768):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 AP #3 Actividad 1 (CHIE768):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t>
  </si>
  <si>
    <t xml:space="preserve">- Jefe de la OTIC
- Jefe de la OTIC
- Jefe de la OTIC
- Jefe de la OTIC
- Jefe de la OTIC
- Jefe de la OTIC
_______________
- Jefe de la OTIC
- Jefe de la OTIC
- Jefe de la OTIC
- Jefe de la OTIC
</t>
  </si>
  <si>
    <t xml:space="preserve">- Procedimiento PR-116 actualizado conforme a la metodología del MINTIC
- Procedimiento PR-116 actualizado conforme a la metodología del MINTIC
- Procedimiento PR-116 actualizado conforme a la metodología del MINTIC
- Ficha de riesgo actualizado a la forma de operación del proceso pr-116
- Procedimiento PR-116 actualizado conforme a la metodología del MINTIC
- Ficha de riesgo actualizado a la forma de operación del proceso pr-116
_______________
- Procedimiento PR-116 actualizado conforme a la metodología del MINTIC
- Procedimiento PR-116 actualizado conforme a la metodología del MINTIC
- Procedimiento PR-116 actualizado conforme a la metodología del MINTIC
- Procedimiento PR-116 actualizado conforme a la metodología del MINTIC
</t>
  </si>
  <si>
    <t xml:space="preserve">10/02/2021
01/04/2021
10/02/2021
01/04/2021
10/02/2021
01/04/2021
_______________
10/02/2021
01/04/2021
10/02/2021
01/04/2021
</t>
  </si>
  <si>
    <t xml:space="preserve">03/09/2021
03/09/2021
03/09/2021
03/09/2021
03/09/2021
03/09/2021
_______________
03/09/2021
03/09/2021
03/09/2021
03/09/2021
</t>
  </si>
  <si>
    <t>- Reportar el riesgo materializado de Decisiones erróneas o no acertadas en la formulación del Plan Estratégico de Tecnologías de la Información y las Comunicaciones en el informe de monitoreo a la Oficina Asesora de Planeación.
- Análisis de las imprecisiones tomadas en la formulación   y definir los ajustes del PETI
- Realizar la propuesta de ajustes al PETI
- Presentación de los cambios efectuados al PETI, si son mayores al Comité Directivo y son menores a la OAP
- Publicación y socialización del PETI
- Actualizar el mapa de riesgos del proceso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</si>
  <si>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</si>
  <si>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Decisiones erróneas o no acertadas en la formulación del Plan Estratégico de Tecnologías de la Información y las Comunicaciones
- Correo con observaciones
- Propuesta PETI
- PETI Actualizado
- Aplicativo SIG.
- Mapa de riesgo del proceso Estrategia de Tecnologías de la Información y las Comunicaciones, actualizado.</t>
  </si>
  <si>
    <t xml:space="preserve">Se ajustaron las causas y los efectos, conforme a la realidad del proceso.
Se ajusta la valoración del impacto conforme a los efectos ajustados lo que bajo la valoración en a escala del impacto de catastrófico a mayor. 
Se incluyó una nueva actividad de control asociada a la actividad No. 13 del procedimiento PR-116 dentro de los controles Preventivos.
Se incluyeron dos nuevas actividades de control asociados a las actividades No. 16 y 17 del PR-116 dentro de los controles correctivos.
Se efectuó la valoración de las nuevas actividades de control preventivo y correctivos.
La zona de riesgo después de controles antes era mayor ahora quedo en menor dentro  de la escala de impacto. 
La zona resultante dentro de la valoración de la matriz cambio de alta a baja.
Se plantea plan de acción a  para el fortalecimiento de las actividades de control del riesgo.  Se establece plan de contingencia.
</t>
  </si>
  <si>
    <t>Identificación del riesgo
Análisis antes de controles
Análisis de controles
Tratamiento del riesgo</t>
  </si>
  <si>
    <t xml:space="preserve">Se incluye fortaleza relacionada con pertenecer al Comité Institucional de Gestión y Desempeño y se elimina como debilidad
Se cambió la calificación de la probabilidad del riesgo de factible a  frecuencia. Su resultado redujo la escala de probabilidad de posible a rara vez.
Se ajustaron las actividades de control del riesgo conforme a la actualización de los procedimientos
Se ajustaron las fechas de finalización de las acciones
</t>
  </si>
  <si>
    <t xml:space="preserve">
Se incluyó en identificación de riesgos los proyectos de inversión posiblemente afectados: Se incluye el proyecto de inversión 1181
Efectos: Se definen las perspectivas para los efectos identificados.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</si>
  <si>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Se realiza la actualización de las actividades de control del riesgo 6,9 14,15 y 16  y se incluye la actividad número 15 de control de acuerdo con la actualización de los procedimientos.
Se ajustaron las fechas de finalización de las acciones conforme a la reprogramación efectuada en el SIG de la acción de mejora 2 actividades 1 y 2</t>
  </si>
  <si>
    <t>Se actualiza en la parte de probabilidad del riesgo por frecuencia, se registro de las evidencias que soportan la no materialización del riesgo. 
Se incluye la acción nueva en todas las actividades correctivas y preventivas cuya programación es para 2021.</t>
  </si>
  <si>
    <t>Se elimina proyecto de inversión y se deja "Sin asociación a proyectos de Inversión", teniendo en cuenta que el riesgo no se encuentra asociado al proyecto de inversión vigente.
Se ajustan las causas del riesgo conforme a la nueva necesidad del proceso
Se ajusta la opción de manejo del riesgo en aceptar, teniendo en cuenta que esta en zona baja
Se elimina acción de mejora 2 de 2020, teniendo en cuenta que se encontraba cerrada</t>
  </si>
  <si>
    <t>Se ajustan las actividades de control, conforme a la última actualización efectuada al procedimiento 2213200-PR-116 “Elaboración y seguimiento del plan estratégico de TI basado en la arquitectura empresarial de TI”.
Se cambia fecha fin real de la acción preventiva # 3 en las actividades 1 (CHIE 768) y 2 (CHIE 769).</t>
  </si>
  <si>
    <t>Realizar seguimiento al PETI y a la ejecución del Plan del subsistema de gestión de seguridad de la información</t>
  </si>
  <si>
    <t>Omisión en los lineamientos para el levantamiento de activos de información y la aplicación de los principios de seguridad de la información</t>
  </si>
  <si>
    <t xml:space="preserve">- Falta de rigurosidad en la aplicación de los lineamientos para el levantamiento de activos de información. 
- Inadecuada aplicación de los principios de seguridad de la información en los activos de información definidos al proceso.
</t>
  </si>
  <si>
    <t xml:space="preserve">- Constante cambio en la normatividad y exceso de la misma.
- Conocimiento parcial de la normatividad aplicable al proceso
</t>
  </si>
  <si>
    <t xml:space="preserve">- Pérdida y uso inadecuado de información y datos sensibles de la Secretaría General.
- Vulneración de los controles de seguridad de la información.
- Quejas o reclamaciones por la mala definición en el  sistema de seguridad de la información en la protección de datos.
</t>
  </si>
  <si>
    <t>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t>
  </si>
  <si>
    <t>La valoración del riesgo después de controles quedó en escala de probabilidad rara vez y de impacto moderado, toda vez que se incluyeron actividades de control con solidez fuerte, lo que minimiza la materialización del riesgo, y lo ubica en zona resultante moderada.</t>
  </si>
  <si>
    <t xml:space="preserve">- AP#27 (Actividad 1) o 771:  Realizar sensibilización a los actores del proceso para fortalecer los conceptos de principios y lineamientos de seguridad de la información.
- AP#27 (Actividad 2) 772: Fortalecer las actividades de control del procedimiento PR-187
_______________
- AP#27 (Actividad 1) o (CHIE771) :  Realizar sensibilización a los actores del proceso para fortalecer los conceptos de principios y lineamientos de seguridad de la información.
- AP#27 (Actividad 2) o  (CHIE 772): Fortalecer las actividades de control del procedimiento PR-187
- AP#27 (Actividad 1) o (CHIE771) :  Realizar sensibilización a los actores del proceso para fortalecer los conceptos de principios y lineamientos de seguridad de la información.
- AP#27 (Actividad 2) o  (CHIE 772): Fortalecer las actividades de control del procedimiento PR-187
</t>
  </si>
  <si>
    <t xml:space="preserve">- Jefe de la OTIC
- Jefe de la OTIC
_______________
- Jefe de la OTIC
- Jefe de la OTIC
- Jefe de la OTIC
- Jefe de la OTIC
</t>
  </si>
  <si>
    <t xml:space="preserve">- Evidencias de Sensibilización realizada
- Procedimiento PR-187 actualizado
_______________
- Evidencias de Sensibilización realizada
- Procedimiento PR-187 actualizado
- Evidencias de Sensibilización realizada
- Procedimiento PR-187 actualizado
</t>
  </si>
  <si>
    <t xml:space="preserve">19/02/2021
19/02/2021
_______________
19/02/2021
19/02/2021
19/02/2021
19/02/2021
</t>
  </si>
  <si>
    <t xml:space="preserve">31/07/2021
31/07/2021
_______________
31/07/2021
31/07/2021
31/07/2021
31/07/2021
</t>
  </si>
  <si>
    <t>- Reportar el riesgo materializado de Omisión en los lineamientos para el levantamiento de activos de información y la aplicación de los principios de seguridad de la información en el informe de monitoreo a la Oficina Asesora de Planeación.
- Definir un cronograma extra que permita la verificación del registro de  los activos de información.
- Presentar cronograma para aprobación
- Ejecutar y hacer seguimiento al cumplimiento del cronograma
- Actualizar el mapa de riesgos del proceso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</si>
  <si>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</si>
  <si>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Omisión en los lineamientos para el levantamiento de activos de información y la aplicación de los principios de seguridad de la información
- Cronograma Extra  de verificación del registro de activos de información
- Correo electrónico y/o evidencia de reunión
- Correo electrónico o evidencia de reunión o registros de asistencia con los Registros de activos de información.
- Mapa de riesgo del proceso Estrategia de Tecnologías de la Información y las Comunicaciones, actualizado.</t>
  </si>
  <si>
    <t>Creación del mapa de riesgos.</t>
  </si>
  <si>
    <t>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t>
  </si>
  <si>
    <t xml:space="preserve">
Análisis antes de controles
Análisis después de controles
</t>
  </si>
  <si>
    <t>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
La valoración del riesgo después de controles quedo en escala de probabilidad posible  y de impacto moderado toda vez que se incluyeron actividades de control son de solidez fuerte lo que minimiza la materialización del riesgo, y lo ubica en  zona resultante moderada.</t>
  </si>
  <si>
    <t>Se ajusta el alcance del riesgo respecto a Omisión en el suministro de lineamientos y directrices del Sistema de Seguridad de la Información
Se incluye el proyecto de inversión 1181 “Rediseño de la arquitectura de la plataforma tecnológica en la Secretaría General” dado que posiblemente puede ser afectado
Se incluyen  las perspectivas para los efectos definidos
Se modificó la identificación del riesgo en la actividad Clave, evento, nombre, explicación del riesgo
Se ajusta la causa Interna así: No disponer de suficiente personal capacitado en herramientas de última generación para la construcción y mantenimiento de aplicativos desarrollados, como también para atender los requerimientos del SGSI.
Se modifican las actividades de control preventivas y detectivas.
Se eliminan las actividades de la Acción No. 23 y Se incluye la actividad 2 de la acción de mejora No. 2
Se actualiza el plan de tratamiento de materialización del riesgo.</t>
  </si>
  <si>
    <t>Se realiza la actualización de las actividades de control del riesgo 9 13,14  y se incluyen las actividades números 13 y 14 de control de acuerdo con la actualización de los procedimientos.
Se ajustaron las fechas de finalización de las acciones conforme a la reprogramación efectuada en el SIG de la acción de mejora 2 actividades 2</t>
  </si>
  <si>
    <t xml:space="preserve">Se evalúan y modifican las causas del riesgo
Se elimina proyecto de inversión y se deja "Sin asociación a proyectos de Inversión", teniendo en cuenta que el riesgo no se encuentra asociado al proyecto de inversión vigente.
Se modifican las actividades de control del proceso
Se elimina la acción de mejora No. 2 de 2020,  teniendo en cuenta que se cumplió y está cerrada.
Se crea y registra la acción preventiva Nro. 27 de 2021.
</t>
  </si>
  <si>
    <t xml:space="preserve">
Se ajustan las actividades de control conforme a la ultima actualización efectuada del PR-187 Activos de información</t>
  </si>
  <si>
    <t xml:space="preserve">Se ajustan las actividades de control conforme a la última actualización efectuada al procedimiento 2213200-PR-187 “Activos de Información”
Se cambia fecha fin real de la acción preventiva # 27 en las actividades 1 (CHIE 771) y 2 (CHIE 772)
</t>
  </si>
  <si>
    <t>Omisión en el seguimiento y retroalimentación a los avances de proyectos de alto componente TIC definidos en el PETI</t>
  </si>
  <si>
    <t xml:space="preserve">- La información para realizar el seguimiento al PETI es insuficiente y/o inoportuna
- La retroalimentación no es clara, precisa y detallada frente al seguimiento
</t>
  </si>
  <si>
    <t xml:space="preserve">- Constante cambio en la normatividad y exceso de la misma.
</t>
  </si>
  <si>
    <t xml:space="preserve">- Ineficiente ejecución presupuestal.
- Incumplimiento de metas de los proyectos de inversión  con componente TIC.
- Afectación de la imagen de las dependencias que involucran componentes TIC´s ante  la  Secretaría General.
</t>
  </si>
  <si>
    <t>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t>
  </si>
  <si>
    <t>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t>
  </si>
  <si>
    <t>- Reportar el riesgo materializado de Omisión en el seguimiento y retroalimentación a los avances de proyectos de alto componente TIC definidos en el PETI en el informe de monitoreo a la Oficina Asesora de Planeación.
- Se efectúa la revisión de las omisiones identificadas en el seguimiento o retroalimentación al PETI.
- Solicitar mediante memorando a las dependencias los ajustes al seguimiento del plan de acción del PETI
- Realizar los ajustes al  Seguimiento trimestral de PETI
- Actualizar el mapa de riesgos del proceso Estrategia de Tecnologías de la Información y las Comunicaciones</t>
  </si>
  <si>
    <t>- Reporte de monitoreo indicando la materialización del riesgo de Omisión en el seguimiento y retroalimentación a los avances de proyectos de alto componente TIC definidos en el PETI
- Documento de Seguimiento al PETI
- Memorando de Solicitud de ajustes al PETI
- Seguimiento del PETI ajustado
- Mapa de riesgo del proceso Estrategia de Tecnologías de la Información y las Comunicaciones, actualizado.</t>
  </si>
  <si>
    <t xml:space="preserve">Identificación del riesgo
Análisis de controles
Análisis después de controles
</t>
  </si>
  <si>
    <t>Se modifica el riesgo definiendo puntualmente las actividades de seguimiento y evaluación al  PETI y  se elimina el SGSI , dado que gestión y análisis de las actividades es diferente.
Lo anterior, modificó la matriz de valoración de controles en cuanto a la  probabilidad de ocurrencia que antes estaba calificado como  rara vez  y ahora quedó valorado como posible dentro de  la escala de probabilidad. el impacto disminuyó de moderado a menor.
Se establece de contingencia.</t>
  </si>
  <si>
    <t>Se cambió la calificación de la probabilidad del riesgo de factible a  frecuencia. Su resultado redujo la escala de probabilidad de posible a rara vez.
Se ajustaron las actividades de control del riesgo conforme a la actualización de los procedimientos
Se ajusto la calificación de la probabilidad después de controles genero que la zona resultante bajara del cuadrante del (2,3) al (2,1)
Se ajustaron las fechas de finalización de las acciones</t>
  </si>
  <si>
    <t>Se ajustan las actividades de control, conforme a la última actualización efectuada al procedimiento 2213200-PR-116 “Elaboración y seguimiento del plan estratégico de TI basado en la arquitectura empresarial de TI”.</t>
  </si>
  <si>
    <t>Desarrollar la gestión de soluciones tecnológicas</t>
  </si>
  <si>
    <t>Supervisión inapropiada 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</si>
  <si>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t>
  </si>
  <si>
    <t xml:space="preserve">- Ineficiente ejecución presupuestal.
- Incumplimiento de metas de los proyectos de inversión  con componente TIC.
- Detrimento patrimonial.
- Insatisfacción por parte de los usuarios internos y externos.
</t>
  </si>
  <si>
    <t>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t>
  </si>
  <si>
    <t>La valoración del riesgo después de controles quedó en escala de probabilidad rara vez y en impacto menor, toda vez que se incluyeron actividades de control con solidez fuerte, lo que minimiza la materialización del riesgo. Continúa ubicado en zona resultante baja.</t>
  </si>
  <si>
    <t>- Reportar el riesgo materializado de Supervisión inapropiada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mapa de riesgos del proceso Estrategia de Tecnologías de la Información y las Comunicaciones</t>
  </si>
  <si>
    <t>- Reporte de monitoreo indicando la materialización del riesgo de Supervisión inapropiada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Mapa de riesgo del proceso Estrategia de Tecnologías de la Información y las Comunicaciones, actualizado.</t>
  </si>
  <si>
    <t>Se ajusta la definición del riesgo al contexto de la realidad en el proceso actual.
Se incluye una actividad de control  detectiva establecida en el  procedimiento PR-106, por lo que la escala de impacto cambia de moderada a menor, lo que modificó la zona resultante de moderada a baja. Se incluye Plan de Contingencia</t>
  </si>
  <si>
    <t>Se cambia la frecuencia de  posible a rara vez y continua el impacto mayor toda vez que afecta los aspectos operativos, el cumplimiento de metas ,objetivos institucionales, pérdida de información critica, como consecuencia  deja al riesgo ubicado en zona resultante de extrema a ALTA.
Se ajustaron las fechas de finalización de las acciones</t>
  </si>
  <si>
    <t>Se incluye el proyecto de inversión 1181 “Rediseño de la arquitectura de la plataforma tecnológica en la Secretaría General” dado que posiblemente puede ser afectado
Se incluyen las perspectivas para los efectos definidos
Se modifica las actividades de control preventivas y detectivas conforme a la actualización del PR-106 versión 13
El proceso decide opción Aceptar el riesgo, toda vez que las actividades de control son de calificación fuerte y la zona resultante del riesgo después de controles fue valorado en zona baja
Se eliminan las acciones ya que todas fueron cerradas, así mismo el proceso acepto el riesgo.</t>
  </si>
  <si>
    <t>Se cambia tipo de riesgo, a tipo de riesgo de cumplimiento</t>
  </si>
  <si>
    <t>Se actualiza en la parte de probabilidad del riesgo por frecuencia, se registro de las evidencias que soportan la no materialización del riesgo.</t>
  </si>
  <si>
    <t xml:space="preserve">Se elimina proyecto de inversión y se deja "Sin asociación a proyectos de Inversión", teniendo en cuenta que el riesgo no se encuentra asociado al proyecto de inversión vigente.
Se eliminan las acciones asociadas a los procedimiento de auditoria interna de calidad y de gestión
</t>
  </si>
  <si>
    <t xml:space="preserve">
Se ajustan las actividades de control conforme a la ultima actualización efectuada del PR-106 Análisis, diseño, desarrollo e implementación de soluciones publicado el 14 julio 2021
</t>
  </si>
  <si>
    <t xml:space="preserve">Formular el Plan Estratégico  de Tecnologías de la Información y las Comunicaciones </t>
  </si>
  <si>
    <t>Decisiones ajustadas a intereses propios o de terceros al formular el plan Estratégico de Tecnologías de la Información y las Comunicaciones con el fin de obtener un beneficio al que no haya lugar</t>
  </si>
  <si>
    <t xml:space="preserve">- Conflicto de intereses.
- Desatención a las observaciones encontradas, requisitos legales y técnicos establecidos en la formulación en los proyectos establecidos para la definición del PETI
</t>
  </si>
  <si>
    <t xml:space="preserve">- Falta de continuidad en los planes de gobierno.
- Constante cambio en la normatividad y exceso de la misma.
- Presiones o motivaciones sociales o colectivas, que inciten a realizar conductas contrarias al deber ser.
</t>
  </si>
  <si>
    <t xml:space="preserve">- Detrimento patrimonial.
- Investigaciones administrativas disciplinarias y fiscales.
- Afectación de la imagen institucional.
- Incumplimientos de las metas de la entidad.
</t>
  </si>
  <si>
    <t>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t>
  </si>
  <si>
    <t>La valoración del riesgo después de controles quedó en escala de probabilidad RARA VEZ y el impacto bajo de catastrófico a MAYOR. En consecuencia deja el riesgo en zona resultante ALTA.</t>
  </si>
  <si>
    <t xml:space="preserve">- AP #3 Actividad 1 (CHIE768):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 AP #3 Actividad 1 (CHIE768):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 AP #3 Actividad 1 (CHIE768):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_______________
- AP #3 Actividad 1 (CHIE768):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 AP #3 Actividad 1: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t>
  </si>
  <si>
    <t xml:space="preserve">- Procedimiento PR-116 actualizado conforme a la metodología del MINTIC
- Procedimiento PR-116 actualizado conforme a la metodología del MINTIC
- Procedimiento PR-116 actualizado conforme a la metodología del MINTIC
- Procedimiento PR-116 actualizado conforme a la metodología del MINTIC
- Procedimiento PR-116 actualizado conforme a la metodología del MINTIC
- Procedimiento PR-116 actualizado conforme a la metodología del MINTIC
_______________
- Procedimiento PR-116 actualizado conforme a la metodología del MINTIC
- Procedimiento PR-116 actualizado conforme a la metodología del MINTIC
- Procedimiento PR-116 actualizado conforme a la metodología del MINTIC
- Procedimiento PR-116 actualizado conforme a la metodología del MINTIC
</t>
  </si>
  <si>
    <t>- Reportar el presunto hecho de Decisiones ajustadas a intereses propios o de terceros al formular el plan Estratégico de Tecnologías de la Información y las Comunicaciones con el fin de obtener un beneficio al que no haya lugar al operador disciplinario, y a la Oficina Asesora de Planeación -informe de monitoreo- en caso que tenga fallo.
- Verificar el alcance del presunto hecho del área solicitante 
- Notificar el rechazo de la solicitud 
- Redefinir el proyecto en caso de que considere de carácter estratégico
- Ajustar el PETI
- Actualizar el mapa de riesgos del proceso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</si>
  <si>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</si>
  <si>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de monitoreo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del proceso Estrategia de Tecnologías de la Información y las Comunicaciones, actualizado.</t>
  </si>
  <si>
    <t>Nuevo riesgo.</t>
  </si>
  <si>
    <t>Se elimina causa "Falta ajustar algunas tareas específicas del proceso, identificación de cuellos de botella y nuevos puntos de control para mejorar el desempeño del proceso." ya que se actualizo el procedimiento PR-116
Se cambió la calificación de la probabilidad del riesgo de factible a  frecuencia. Su resultado redujo la escala de probabilidad de probable  a rara vez.
Se evalúa de nuevo el efecto del riesgo en caso de materialización lo que disminuyo el impacto de catastrófico a mayor en consecuencia la zona resultante paso de ser extrema a alta.
Se ajustaron las actividades de control del riesgo conforme a la actualización de los procedimientos
La valoración del riesgo después de controles quedo en escala de probabilidad continua en RARA VEZ y el impacto bajo de catastrófico a MAYOR, en consecuencia deja el riesgo en zona resultante ALTA.
Se ajustaron las fechas de finalización de las acciones</t>
  </si>
  <si>
    <t xml:space="preserve">Se incluye el proyecto de inversión 1181 “Rediseño de la arquitectura de la plataforma tecnológica en la Secretaría General” dado que posiblemente puede ser afectado
Se incluyen y se califican las perspectivas para los efectos definidos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</si>
  <si>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Se elimina proyecto de inversión y se deja "Sin asociación a proyectos de Inversión", teniendo en cuenta que el riesgo no se encuentra asociado al proyecto de inversión vigente.
Se ajustan las causas del riesgo conforme a la nueva necesidad del proceso
Se crea y registra la  acción preventiva Nro. 3. de 2021
Se elimina acción de mejora 2 de 2020, teniendo en cuenta que se encontraba cerrada</t>
  </si>
  <si>
    <t>Ejecutar el programa de trabajo, documentando en papeles de trabajo los soportes de las conclusiones obtenidas y estructurar el informe de auditoría contentivo de los hallazgos identificados.</t>
  </si>
  <si>
    <t>Decisiones ajustadas a intereses propios o de terceros al Omitir la comunicación de hechos irregulares conocidos por la Oficina de Control Interno, para obtener beneficios a los que no haya lugar</t>
  </si>
  <si>
    <t xml:space="preserve">- Falta de ética profesional.
- Desconocimiento y/o falta de cumplimiento del Código de Ética de la Auditoría Interna.
- Conflicto de interés.
</t>
  </si>
  <si>
    <t xml:space="preserve">- Favorecimiento de interés indebido o ilícito.
- Ausencia de reporte o denuncia de hecho presuntamente irregular.
- Investigaciones disciplinarias, fiscales y/o penales.
</t>
  </si>
  <si>
    <t>Se determina la probabilidad (1 rara vez) ya que no se ha materializado este riesgo en el último año. El impacto (1 Mayor) obedece a la calificación de la encuesta asociada.</t>
  </si>
  <si>
    <t>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t>
  </si>
  <si>
    <t xml:space="preserve">
- AP#28. Act. 1. Solicitar a cada auditor interno al inicio de cada auditoria la manifestación de no estar incurso en conflicto de interés
- AP#28. Act. 2. Realizar una socialización en el mes de marzo, acerca de las situaciones de corrupción que se pueden dar en  el desarrollo de trabajos de auditoria.
- AP#28. Act. 3. Suscripción del compromiso de ética por parte del Jefe de Oficina, profesionales y contratistas.
_______________
</t>
  </si>
  <si>
    <t xml:space="preserve">
- Jefe Oficina de Control Interno
- Jefe Oficina de Control Interno
- Jefe Oficina de Control Interno
_______________
</t>
  </si>
  <si>
    <t xml:space="preserve">
- Documento formalizado por cada auditor
- Presentación y lista de asistencia
- Documento formalizado por cada auditor
_______________
</t>
  </si>
  <si>
    <t xml:space="preserve">
19/02/2021
19/02/2021
19/02/2021
_______________
</t>
  </si>
  <si>
    <t xml:space="preserve">
31/12/2021
06/05/2021
28/02/2021
_______________
</t>
  </si>
  <si>
    <t>-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
- Dar alcance al informe de auditoria de acuerdo con norma técnica "errores y omisiones".
- Realizar llamado de atención al auditor.
- Actualizar el mapa de riesgos del proceso Evaluación del Sistema de Control Interno</t>
  </si>
  <si>
    <t>- Jefe Oficina de Control Interno
- Jefe Oficina de Control Interno
- Jefe Oficina de Control Interno
- Jefe Oficina de Control Interno</t>
  </si>
  <si>
    <t>-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
- Memorando de alcance al informe de auditoría 
- Comunicación de llamado de amonestación o llamado de atención 
- Mapa de riesgo del proceso Evaluación del Sistema de Control Interno, actualizado.</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</si>
  <si>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</si>
  <si>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Se ajusta la tipología del riesgo pasando de operativo a cumplimiento.
Se incluye la actividad de control para "revisar la suscripción y/o renovación del compromiso de ética por parte del auditor".</t>
  </si>
  <si>
    <t>Se indica que el riesgo no tiene proyectos de inversión vigentes asociados.
Se incluyen las acciones de tratamiento en el marco de la acción preventiva No 28</t>
  </si>
  <si>
    <t>Uso indebido de información privilegiada con el fin de favorecer intereses indebidos o ajenos al cumplimiento de la función de la Oficina de Control Interno, para obtener beneficios a que no halla lugar</t>
  </si>
  <si>
    <t xml:space="preserve">- Falta de ética profesional.
- Ausencia de restricciones para el uso de medios extraíbles y/o la extracción de información.
- Disposición oculta de los papeles de trabajo y/o conservación en medio no recuperable.
- Conflicto de interés.
</t>
  </si>
  <si>
    <t xml:space="preserve">- Favorecimiento de interés indebido o ilícito.
- Afectación de los principios de disponibilidad y confidencialidad de la información.
- Investigaciones disciplinarias, fiscales y/o penales.
</t>
  </si>
  <si>
    <t>-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
- Realizar llamado de atención al auditor.
- Actualizar el mapa de riesgos del proceso Evaluación del Sistema de Control Interno</t>
  </si>
  <si>
    <t>- Jefe Oficina de Control Interno
- Jefe Oficina de Control Interno
- Jefe Oficina de Control Interno</t>
  </si>
  <si>
    <t>-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
- Comunicación de llamado de atención o amonestación
- Mapa de riesgo del proceso Evaluación del Sistema de Control Interno, actualizado.</t>
  </si>
  <si>
    <t>Elaborar el Plan Anual de Auditorías el cual incorpora todas las actividades de aseguramiento, seguimiento y fomento del autocontrol.</t>
  </si>
  <si>
    <t>Decisiones erróneas o no acertadas en la definición del alcance y Plan Anual de Auditoría</t>
  </si>
  <si>
    <t xml:space="preserve">- Falta de trazabilidad en la información de vigencias anteriores.
- Información o análisis insuficiente de los insumos de auditoría.
- Frecuentes cambios en las regulaciones y la legislación aplicable a la Secretaria General.
- Falta de expertiz en la elaboración del Plan anual de auditorías.
</t>
  </si>
  <si>
    <t xml:space="preserve">- Establecimiento de normativa externa que pueda dificultar la adecuada implementación, el cumplimiento y el conocimiento actual, respecto a la gestión del proceso.
</t>
  </si>
  <si>
    <t xml:space="preserve">- Sanciones por el incumplimiento en la revisión de requisitos normativos. 
- Pérdida de control sobre los planes, programas, proyectos y procesos desarrollados por la Entidad. 
</t>
  </si>
  <si>
    <t>Se determina la probabilidad (1 rara vez) ya que no se ha materializado este riesgo en el último año. El impacto (3 moderado) obedece a que este riesgo podría impactar moderadamente en la perspectiva de Información.</t>
  </si>
  <si>
    <t>Se determina la probabilidad (1 rara vez) ya que las actividades de control preventivas no han permitido la materialización del riesgo y están establecidas en el procedimiento. Así mismo las actividades detectivas evitarían la ocurrencia de las consecuencias mayores.</t>
  </si>
  <si>
    <t>- Reportar el riesgo materializado de Decisiones erróneas o no acertadas en la definición del alcance y Plan Anual de Auditoría en el informe de monitoreo a la Oficina Asesora de Planeación.
- Ajustar el Plan Anual de auditorías.
- Actualizar el mapa de riesgos del proceso Evaluación del Sistema de Control Interno</t>
  </si>
  <si>
    <t>- Reporte de monitoreo indicando la materialización del riesgo de Decisiones erróneas o no acertadas en la definición del alcance y Plan Anual de Auditoría
- Plan anual de auditorías ajustado y aprobado por el CCCI
- Mapa de riesgo del proceso Evaluación del Sistema de Control Interno, actualizado.</t>
  </si>
  <si>
    <t>Se ajusta el nombre del riesgo, las causas internas y externas (incluyendo las DOFA) y complementan las consecuencias.
Se califica la probabilidad por frecuencia.
Se ajusta la valoración inherente a Moderada ya que este riesgo no se ha materializado (probabilidad 1 rara vez, impacto 3 moderado).
Se modifican las actividades de control y se califican.
Se ajusta el cuadrante de valoración residual Baja en atención a la calificación de las actividades de control (probabilidad 1 rara vez, impacto 1 insignificante).
Se establecen acciones de contingencia.</t>
  </si>
  <si>
    <t>Se actualiza el contexto de la gestión del proceso.
Se analizan los proyectos de inversión que posiblemente se afecten con la materialización del riesgo.
Se revisó y ajustó la información de causas internas, externas y efectos.
Se asociaron las perspectivas a las consecuencias.</t>
  </si>
  <si>
    <t>Se incluye la actividad de control relacionada con la auditoría interna de gestión, retirando el control de calidad.</t>
  </si>
  <si>
    <t>Planificar las auditorías internas.</t>
  </si>
  <si>
    <t>Decisiones erróneas o no acertadas en la definición del alcance, los objetivos y pruebas de auditoría</t>
  </si>
  <si>
    <t xml:space="preserve">- Falta de experiencia en la realización de auditorias por parte de los auditores asignados.
- Deficiencias en la información de entrada para la realización de la auditoria.
- Desconocimiento de la metodología y técnicas de auditorias
</t>
  </si>
  <si>
    <t xml:space="preserve">- No se identifican hallazgos existentes.
- Incertidumbre sobre los resultados del análisis de la Secretaría General.
- Pérdida de control sobre los planes, programas, proyectos y procesos desarrollados por la Entidad. 
</t>
  </si>
  <si>
    <t>- Reportar el riesgo materializado de Decisiones erróneas o no acertadas en la definición del alcance, los objetivos y pruebas de auditoría en el informe de monitoreo a la Oficina Asesora de Planeación.
- Evaluar la relevancia de las pruebas omitidas para determinar si es necesario realizar una revisión adicional (excepcionalmente) o documentar pruebas omitidas para incorporar en revisiones posteriores.
- Actualizar el mapa de riesgos del proceso Evaluación del Sistema de Control Interno</t>
  </si>
  <si>
    <t>- Jefe Oficina de Control Interno
- Profesional 
- Jefe Oficina de Control Interno</t>
  </si>
  <si>
    <t>- Reporte de monitoreo indicando la materialización del riesgo de Decisiones erróneas o no acertadas en la definición del alcance, los objetivos y pruebas de auditoría
- Comunicación de resultado de análisis 
- Mapa de riesgo del proceso Evaluación del Sistema de Control Interno, actualizado.</t>
  </si>
  <si>
    <t>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
Se califica la probabilidad por frecuencia.
Se ajusta la valoración inherente a Moderada ya que este riesgo no se ha materializado (probabilidad 1 rara vez, impacto 3 moderado).
Se modifican las actividades de control y se califican.
Se ajusta el cuadrante de valoración residual Baja en atención a la calificación de las actividades de control (probabilidad 1 rara vez, impacto 1 insignificante).
Se establecen acciones de contingencia.</t>
  </si>
  <si>
    <t>Se incluye la actividad de control para "revisar la suscripción y/o renovación del compromiso de ética por parte del auditor".</t>
  </si>
  <si>
    <t>Desarrollar y ejecutar los cursos y/o diplomados de formación para las servidoras y servidores públicos</t>
  </si>
  <si>
    <t>Errores (fallas o deficiencias) al desarrollar y ejecutar los cursos y/o diplomados de formación</t>
  </si>
  <si>
    <t xml:space="preserve">-  No contar con el personal suficiente para desarrollar y ejecutar los cursos y/o diplomados de formación al interior de la Dirección Distrital de Desarrollo Institucional.
- La información de entrada que se requiere para desarrollar y ejecutar los cursos y/o diplomados de formación no es suficiente, clara ni completa, dificultando la selección de temáticas para el fortalecimiento de la gestión pública en la vigencia. 
-  Fallas en la plataforma tecnológica utilizada para los procesos de formación.
- Falta de profundidad en la definición y desarrollo de los contenidos de los cursos y/o diplomados de formación.
- Inoportunidad en el inicio de los cursos y/o diplomados de formación.
- No culminación de los procesos precontractuales y contractuales para los programas de formación (Procesos).
</t>
  </si>
  <si>
    <t xml:space="preserve">- Coyunturas políticas que afectan la toma de decisiones.
- Recorte presupuestal.
</t>
  </si>
  <si>
    <t xml:space="preserve">-  Imagen institucional perjudicada ante las otras entidades del distrito.
- Deficiencia en la formación de los servidores públicos.                                
- Baja cobertura en la oferta de los cursos y/o diplomados de formación.
- Afectación a la prestación del servicio en las entidades distritales.
- Quejas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</si>
  <si>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Inscripción programas de formación virtual para servidores públicos del Distrito Capital (OPA)
</t>
  </si>
  <si>
    <t xml:space="preserve">- Procesos estratégicos en el Sistema de Gestión de Calidad
</t>
  </si>
  <si>
    <t>Se determinó la probabilidad en (posible 3)  dado que la situación se presentó al menos una vez en los últimos 2 años. El impacto (mayor 4) obedece a que genera incumplimiento en las metas y objetivos institucionales.</t>
  </si>
  <si>
    <t xml:space="preserve">La valoración obtenida evidencia que los controles establecidos para el presente riesgo permiten reducir su impacto  pasando de una zona extrema a una zona baja en el mapa de calor. </t>
  </si>
  <si>
    <t xml:space="preserve">
- (Acción Preventiva # 1):  Revisar y ajustar el procedimiento 2213100-PR-209 "Administración de los programas de formación distrital "con el fin de fortalecer los puntos de control definidos conforme con la metodología de administración del riesgo.
Ajustar en la ficha integral del riesgo las actividades de control conforme a la actualización del procedimiento.2213100-PR-209 " Administración de los programas de formación".
_______________
</t>
  </si>
  <si>
    <t xml:space="preserve">
- Profesional especializado
_______________
</t>
  </si>
  <si>
    <t xml:space="preserve">
- Matriz de riesgos actualizada y procedimiento ajustado
_______________
</t>
  </si>
  <si>
    <t xml:space="preserve">
04/02/2021
_______________
</t>
  </si>
  <si>
    <t xml:space="preserve">
30/04/2021
_______________
</t>
  </si>
  <si>
    <t>- Reportar el riesgo materializado de Errores (fallas o deficiencias) al desarrollar y ejecutar los cursos y/o diplomados de formación en el informe de monitoreo a la Oficina Asesora de Planeación.
- Se reporta a la Dirección de Contratos el incumplimiento de las obligaciones .
- Reprograma las fechas  para dar ejecución del curso y/o diplomados  de formación 
- Ajustar los errores identificados en el desarrollo de cursos de formación
- Actualizar el mapa de riesgos del proceso Fortalecimiento de la Administración y la Gestión Pública Distrital</t>
  </si>
  <si>
    <t>- Director Distrital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t>
  </si>
  <si>
    <t>- Reporte de monitoreo indicando la materialización del riesgo de Errores (fallas o deficiencias) al desarrollar y ejecutar los cursos y/o diplomados de formación
- Memorando informando la novedad. 
- Curso reprogramado 
- Curso ajustado
- Mapa de riesgo del proceso Fortalecimiento de la Administración y la Gestión Pública Distrital, actualizado.</t>
  </si>
  <si>
    <t xml:space="preserve">Creación Mapa de riesgos </t>
  </si>
  <si>
    <t>Se incluyeron controles detectivos, las explicaciones del riesgo y de las valoraciones antes y después de controles del riesgo identificado</t>
  </si>
  <si>
    <t xml:space="preserve">
Análisis de controles
Análisis después de controles
</t>
  </si>
  <si>
    <t xml:space="preserve">"Se  incluyeron los controles que contiene la nueva versión del procedimiento, pasando de tener el riesgo valorado después de controles de moderado a bajo.
Se atendieron las recomendaciones de la retroalimentación del monitoreo de riesgos, bajando el impacto del riesgo frente a la imagen de una calificación 4 (mayor) a  3 (moderado).
Con el fortalecimiento de los controles se robusteció la solidez contribuyendo a que el riesgo se encuentre controlado en zona baja debido a  que se atienden los efectos más significativos.
Se actualizó la matriz DOFA."                                                 
                                                 </t>
  </si>
  <si>
    <t xml:space="preserve">Identificación del riesgo
Análisis antes de controles
Análisis de controles
Análisis después de controles
</t>
  </si>
  <si>
    <t>Se actualiza el DOFA del proceso.
Se complementa el nombre del riesgo. 
Se identifica el proyecto de inversión posiblemente afectado.
Se incluyen nuevas causas internas y externas y para cada uno de los efectos (consecuencias) se identifican las perspectivas.
Se actualiza la calificación de probabilidad e impacto del riesgo antes de controles.
Se complementan las actividades de control.
Se complementan el plan de contingencia.</t>
  </si>
  <si>
    <t>Se retiraron los controles detectivos de auditorías. Se modificó la asociación del riesgo a proyectos de inversión, seleccionando la opción "Sin asociación a los proyectos de inversión".</t>
  </si>
  <si>
    <t>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t>
  </si>
  <si>
    <t>Estructurar, coordinar y orientar la implementación de estrategias para el fortalecimiento de la administración y la gestión pública de las entidades y organismos distritales.</t>
  </si>
  <si>
    <t>Errores (fallas o deficiencias) al estructurar, coordinar y orientar la implementación de estrategias</t>
  </si>
  <si>
    <t xml:space="preserve">- No contar con el personal suficiente para estructurar, coordinar y orientar la implementación de estrategias.
- La información de entrada que se requiere para estructurar, coordinar y orientar la implementación de estrategias no es suficiente, clara ni completa.
- Inadecuada planeación de la estrategia, que conlleva a cambios en los planes y proyectos de la entidad.
- Estrategias simultáneas que desarrollen la misma temática en el distrito.
- Cambios internos (administrativos y rotación de personal) que impacta la continuidad en la implementación de las estrategias y transferencia del conocimiento.
</t>
  </si>
  <si>
    <t xml:space="preserve">- Coyunturas políticas que impiden la definición de las estrategias.
- Recorte presupuestal.
</t>
  </si>
  <si>
    <t xml:space="preserve">- Imagen institucional perjudicada ante las otras entidades del distrito debido al desarrollo de estrategias que no apliquen a todas las entidades o no generen valor agregado a las mismas.
- Incumplimiento en las metas y objetivos institucionales.
- Quejas de los usuarios que participan en la implementación de la estrategia.
- Generación de reprocesos en las entidades y organismos por falta de articulación entre las entidades líderes de políticas.
- Afectación en la  transferencia del conocimiento de las estrategias.
</t>
  </si>
  <si>
    <t>Se determina la probabilidad  (rara vez 1) al no haberse presentado en los últimos 4 años. El impacto (mayor 4) obedece a que de presentarse generaría incumplimiento en las metas y objetivos institucionales afectando el cumplimiento en las  metas de gobierno.</t>
  </si>
  <si>
    <t xml:space="preserve">Se determina una probabilidad  Rara vez (1) y un impacto menor (2)  Una vez se apliquen los controles establecidos en el procedimiento las estrategias cumplirán su fin. </t>
  </si>
  <si>
    <t>- Reportar el riesgo materializado de Errores (fallas o deficiencias) al estructurar, coordinar y orientar la implementación de estrategias en el informe de monitoreo a la Oficina Asesora de Planeación.
- Identificar las situaciones que generaron el incumplimiento de alguna de las etapas de la estrategia
- Actualizar el mapa de riesgos del proceso Fortalecimiento de la Administración y la Gestión Pública Distrital</t>
  </si>
  <si>
    <t>- Director Distrital de Desarrollo Institucional
- Director y/o Subdirector Técnico de Desarrollo Institucional
- Director Distrital de Desarrollo Institucional</t>
  </si>
  <si>
    <t>- Reporte de monitoreo indicando la materialización del riesgo de Errores (fallas o deficiencias) al estructurar, coordinar y orientar la implementación de estrategias
- Plan mejoramiento
- Mapa de riesgo del proceso Fortalecimiento de la Administración y la Gestión Pública Distrital, actualizado.</t>
  </si>
  <si>
    <t xml:space="preserve">Se incluyeron controles detectivos, las explicaciones del riesgo y de las valoraciones antes y después de controles del riesgo identificado. 
Se crearon acciones de contingencia </t>
  </si>
  <si>
    <t>Se actualiza el DOFA del proceso.
Se identifica la asociación adicional para los riesgos estratégicos 
Se identifica el proyecto de inversión posiblemente afectado.
Se incluyen nuevas causas internas y efectos (consecuencias) se identifican las perspectivas.
Se ajusta su redacción conforme a la versión vigente del procedimiento Definición, estructuración, desarrollo y evaluación de estrategias (2213100-PR-247) en su versión 06 del 31/10/2019.
Se ajusta la acción del plan de contingencia.</t>
  </si>
  <si>
    <t>Se ajusta el objetivo del proceso de acuerdo con los ajustes realizados en la caracterización del proceso.</t>
  </si>
  <si>
    <t>Gestionar los recursos necesarios para el ingreso a bodega y registro en los inventarios de los bienes objeto de solicitud.</t>
  </si>
  <si>
    <t>Desvío de recursos físicos o económicos en  el ingreso, suministro y baja  de bienes de consumo, consumo controlado y devolutivo de los inventarios de la entidad, con el fin de obtener beneficios a nombre propio o de un tercero</t>
  </si>
  <si>
    <t xml:space="preserve">- La información de entrada que se requiere para desarrollar las actividades no es completa o de calidad.
- Deficiencias en la supervisión de contratos suscritos por las dependencias para la adquisición de bienes de la entidad.
- En la estructuración de los procesos contractuales no se tiene en cuenta el procedimiento de ingreso o entrada de bienes.
- Omisión o incumplimiento de procedimientos para agilizar trámites.
- Ingreso intencional de información errónea para lograr beneficios personales.
- Amiguismo o clientelismo.
- Concentración de información de determinadas actividades o procesos en una persona.
- Conflicto de intereses.
</t>
  </si>
  <si>
    <t xml:space="preserve">- Cambios constantes en la normativa vigente.
- Presiones o motivaciones individuales, sociales o colectivas que inciten a realizar conductas contrarias al deber ser.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</si>
  <si>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 Investigaciones disciplinarias, fiscales y/o penales.
</t>
  </si>
  <si>
    <t>Se determina la probabilidad (1 rara vez) ya que el riesgo nunca se ha materializado o no se ha presentado en los últimos cuatro años. El impacto (5 catastrófico) obedece sanción por parte del ente de control u otro ente regulador, además que podría afectar la prestación del servicio.</t>
  </si>
  <si>
    <t>Se determina la probabilidad (1 rara vez) ya que el riesgo nunca se ha materializado o no se ha presentado en los últimos cuatro años. El impacto (4 mayor) obedece sanción por parte del ente de control u otro ente regulador.</t>
  </si>
  <si>
    <t xml:space="preserve">-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_______________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t>
  </si>
  <si>
    <t xml:space="preserve">- profesional universitario
profesional universitario
- profesional universitario
profesional universitario
- profesional universitario
profesional universitario
- profesional universitario
profesional universitario
- profesional universitario
profesional universitario
- profesional universitario
profesional universitario
_______________
- profesional universitario
profesional universitario
</t>
  </si>
  <si>
    <t xml:space="preserve">- Propuesta de procedimientos revisados pendientes de ajustes y aprobación
Actualización de los procedimientos en el Sistema de Gestión de Calidad
- Propuesta de procedimientos revisados pendientes de ajustes y aprobación
Actualización de los procedimientos en el Sistema de Gestión de Calidad
- Propuesta de procedimientos revisados pendientes de ajustes y aprobación
Actualización de los procedimientos en el Sistema de Gestión de Calidad
- Propuesta de procedimientos revisados pendientes de ajustes y aprobación
Actualización de los procedimientos en el Sistema de Gestión de Calidad
- Propuesta de procedimientos revisados pendientes de ajustes y aprobación
Actualización de los procedimientos en el Sistema de Gestión de Calidad
- Propuesta de procedimientos revisados pendientes de ajustes y aprobación
Actualización de los procedimientos en el Sistema de Gestión de Calidad
_______________
- Propuesta de procedimientos revisados pendientes de ajustes y aprobación
Actualización de los procedimientos en el Sistema de Gestión de Calidad
</t>
  </si>
  <si>
    <t xml:space="preserve">19/07/2021
17/09/2021
19/07/2021
17/09/2021
19/07/2021
17/09/2021
19/07/2021
17/09/2021
19/07/2021
17/09/2021
19/07/2021
17/09/2021
_______________
19/07/2021
17/09/2021
</t>
  </si>
  <si>
    <t xml:space="preserve">16/09/2021
15/11/2021
16/09/2021
15/11/2021
16/09/2021
15/11/2021
16/09/2021
15/11/2021
16/09/2021
15/11/2021
16/09/2021
15/11/2021
_______________
16/09/2021
15/11/2021
</t>
  </si>
  <si>
    <t>- Reportar el presunto hecho de Desvío de recursos físicos o económicos en  el ingreso, suministro y baja  de bienes de consumo, consumo controlado y devolutivo de los inventarios de la entidad, con el fin de obtener beneficios a nombre propio o de un tercero al operador disciplinario, y a la Oficina Asesora de Planeación -informe de monitoreo- en caso que tenga fallo.
- Revisar las inconsistencias presentadas.
- Realizar el reporte al responsable del proceso.
- Realizar las gestiones pertinentes para corregir las inconsistencias presentadas.
- Actualizar el mapa de riesgos del proceso Gestión de Recursos Físicos</t>
  </si>
  <si>
    <t>- Subdirector(a) de Servicios Administrativos
- Subdirector(a) de Servicios Administrativos
- Subdirector(a) de Servicios Administrativos
- Subdirector(a) de Servicios Administrativos
- Subdirector(a) de Servicios Administrativos</t>
  </si>
  <si>
    <t>- Notificación realizada del presunto hecho de Desvío de recursos físicos o económicos en  el ingreso, suministro y baja  de bienes de consumo, consumo controlado y devolutivo de los inventarios de la entidad, con el fin de obtener beneficios a nombre propio o de un tercero al operador disciplinario, y reporte de monitoreo a la Oficina Asesora de Planeación de monitoreo en caso que el riesgo tenga fallo definitivo.
- Evidencia de reunión o acta de revisión.
- Reporte de inconsistencias
- Documentos con las gestiones efectuadas.
- Mapa de riesgo del proceso Gestión de Recursos Físicos, actualizado.</t>
  </si>
  <si>
    <t xml:space="preserve">Se definen algunos controles como detectivos. Lo que permitió el ajuste de la matriz de valoración después de controles en la escala de impacto de moderado a menor. De igual forma, la zona resultante cambio de moderada a baja. Se elabora plan de contingencia. </t>
  </si>
  <si>
    <t xml:space="preserve">Se incluyó una causa externa "Cambios constantes en la normativa vigente" y se eliminó la debilidad del "Debe implementarse plan de contingencia en caso de materializarse un riesgo" dentro del contexto. 
Al calificar la probabilidad de riesgos por frecuencia, disminuyó la probabilidad de probable a rara vez y bajo la zona resultante de extrema a alta. 
Disminuye la probabilidad del cuadrante 2 al 1.
Se incluyó la acción No. 1 de la acción correctiva No. 36 en todas las actividades de control. </t>
  </si>
  <si>
    <t xml:space="preserve">Se incluyeron los proyectos de inversión que se pueden ver afectados.
Se ajustaron las causas internas, externas y efectos
En efectos se actualiza la perspectiva.
</t>
  </si>
  <si>
    <t xml:space="preserve">Identificación del riesgo
Análisis antes de controles
Análisis después de controles
</t>
  </si>
  <si>
    <t>Se realizo cambio en la identificación del riesgo con respecto a cambio de proceso a de corrupción.
Se realizo cambio en el nombre del riesgo.
Se cambio el análisis antes de controles
Se cambio el análisis después de controles</t>
  </si>
  <si>
    <t>Se realizó cambió de la identificación del riesgo
Se actualizaron los análisis antes de controles
se actualizaron los análisis después de controles
se creó acción preventiva para tratamiento del riesgo
Eliminación de auditorias como controles preventivos</t>
  </si>
  <si>
    <t>Actualización de controles de acuerdo a las nuevas versiones de procedimientos.</t>
  </si>
  <si>
    <t>Se realiza actualización con respecto a categoría "Sin asociación a los proyectos de inversión"
Se realiza cargue de acción preventiva</t>
  </si>
  <si>
    <t>Se actualiza mapa de riesgos incluyendo las acciones preventivas vigentes #819 y #820 registradas en la herramienta CHIE.</t>
  </si>
  <si>
    <t>Preparar y generar la cuenta mensual de almacén con destino a la Subdirección Financiera</t>
  </si>
  <si>
    <t>Errores (fallas o deficiencias) en la generación de la cuenta mensual de almacén con destino a la Subdirección Financiera</t>
  </si>
  <si>
    <t xml:space="preserve">- Los comprobantes de ingreso y egreso de bienes y consolidados que se requieren para preparar y generar la cuenta de almacén  no son oportunos, suficientes, claros, completos o de calidad.
- Errores  (fallas o deficiencias) en el ingreso y egreso de bienes de consumo, consumo controlado o devolutivo de los inventarios de la entidad.
</t>
  </si>
  <si>
    <t xml:space="preserve">-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</si>
  <si>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</si>
  <si>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 xml:space="preserve">- Procesos de apoyo operativo en el Sistema de Gestión de Calidad
</t>
  </si>
  <si>
    <t xml:space="preserve">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t>
  </si>
  <si>
    <t>Se determina la probabilidad (1 rara vez) ya que las actividades de control preventivas son fuertes y mitigan la mayoría de las causas. El impacto pasa a (2 menor) ya que las actividades de control detectivas cubren los efectos más significativos, reduciendo el impacto inicial.</t>
  </si>
  <si>
    <t>- Reportar el riesgo materializado de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mapa de riesgos del proceso Gestión de Recursos Físicos</t>
  </si>
  <si>
    <t>- Reporte de monitoreo indicando la materialización del riesgo de Errores (fallas o deficiencias) en la generación de la cuenta mensual de almacén con destino a la Subdirección Financiera
- Documentos revisados y escaneados en el SAI
- Correo
- Documentos revisados y escaneados en el SAI
- Mapa de riesgo del proceso Gestión de Recursos Físicos, actualizado.</t>
  </si>
  <si>
    <t>Se define una actividad de control como detectiva y definición de Plan de Contingencia.</t>
  </si>
  <si>
    <t>Al calificar la probabilidad de riesgos por frecuencia, disminuyó la probabilidad de probable a rara vez, en consecuencia, la zona resultante bajó de extrema a alta. 
La calificación de probabilidad bajó a rara vez (cuadrante 2 a 1)</t>
  </si>
  <si>
    <t xml:space="preserve">Se incluyeron los proyectos de inversión que se pueden ver afectados.
En efectos se actualiza la perspectiva.
Se actualiza el análisis antes de los controles.
Se actualiza explicación después de los controles. </t>
  </si>
  <si>
    <t>Se actualizó el análisis después de controles.
Eliminación de auditorias como controles preventivos.</t>
  </si>
  <si>
    <t>Se realiza actualización con respecto a categoría "Sin asociación a los proyectos de inversión"</t>
  </si>
  <si>
    <t>Programar el seguimiento y control de bienes</t>
  </si>
  <si>
    <t>Errores (fallas o deficiencias) en el seguimiento y control de la información de los bienes de propiedad de la entidad</t>
  </si>
  <si>
    <t xml:space="preserve">- Los servidores públicos y contratistas con inventario a cargo no usan la herramienta por desconocimiento de las bondades de la misma.
- El inventario individual en uso presenta diferencias con la información contenida en el SAI.
- Errores al ingresar las características de los bienes en el Sistema SAI.
- Errores al digitar la placa para realizar el egreso de los bienes.
- Incumplimiento en el reporte de novedades de traslado, desvinculación o liquidación de contratos.
- Retiro o cambio de placas por personal no autorizado.
- Entrega de bienes dados de baja sin el debido control de placas.
- Pérdida o hurto de bienes sin el debido reporte.
</t>
  </si>
  <si>
    <t xml:space="preserve">- Las herramientas tecnológicas son insuficientes para atender las necesidades del proceso (Hardware: Equipos y herramientas. Software, sistemas de información aplicativos y soluciones ofimáticas es insuficiente.
- Cambios constantes en la normativa vigente.
</t>
  </si>
  <si>
    <t xml:space="preserve">- Inventarios desactualizados.
- Pérdida de bienes de consumo, consumo controlado y devolutivo.
- Sanción por parte del ente de control u otro ente regulador.
- Reproceso de actividades y aumento de carga operativa.
- Afectación de los estados financieros.
</t>
  </si>
  <si>
    <t>- Reportar el riesgo materializado de Errores (fallas o deficiencias) en el seguimiento y control de la información de los bienes de propiedad de la entidad en el informe de monitoreo a la Oficina Asesora de Planeación.
- Verificación de bienes en bodega y levantamiento físico de inventario 
- Realizar los ajustes a la información contenida en el SAI de acuerdo con la verificación física de bienes
- Solicitar la firma de los comprobantes para legalizar los cambios en el SAI 
- Actualizar el mapa de riesgos del proceso Gestión de Recursos Físicos</t>
  </si>
  <si>
    <t>- Reporte de monitoreo indicando la materialización del riesgo de Errores (fallas o deficiencias) en el seguimiento y control de la información de los bienes de propiedad de la entidad
- Acta de verificación de bienes en bodega y levantamiento físico de inventario
- Comprobantes de traslado de bienes 
- Comprobantes firmados 
- Mapa de riesgo del proceso Gestión de Recursos Físicos, actualizado.</t>
  </si>
  <si>
    <t>Definición del plan de contingencia.</t>
  </si>
  <si>
    <t>Se incluyó una causa externa "Cambios constantes en la normativa vigente".
Al calificar la probabilidad de riesgos por frecuencia, disminuyó la probabilidad de probable a rara vez y en consecuencia bajo la zona resultante de extrema a alta. 
La calificación de probabilidad bajó a rara vez (cuadrante 2 a 1)</t>
  </si>
  <si>
    <t>Se actualizó el análisis después de controles
Eliminación de auditorias como controles preventivos</t>
  </si>
  <si>
    <t>Seguimiento y control de la información de los bienes de propiedad de la entidad</t>
  </si>
  <si>
    <t>Desvío de recursos físicos o económicos durante el seguimiento y control de la información de los bienes de propiedad de la entidad, fin de obtener beneficios a nombre propio o de un tercero</t>
  </si>
  <si>
    <t xml:space="preserve">- No registrar en el sistema de administración de inventarios la totalidad de los movimientos debidamente radicados de acuerdo con solicitud.
- Manipulación de los inventarios.
- Omisión o incumplimiento de procedimientos para agilizar trámites.
- Conflicto de Interés.
</t>
  </si>
  <si>
    <t xml:space="preserve">- Subjetividad en las exigencias de los clientes o proveedores fuera del contexto del proceso y de la Entidad.
- Presiones o motivaciones individuales, sociales o colectivas, que inciten a realizar conductas contrarias al deber ser.
- Cambios constantes en la normativa vigente.
</t>
  </si>
  <si>
    <t xml:space="preserve">- Desviación de recursos públicos.
- Detrimento patrimonial.
- Investigaciones disciplinarias, fiscales y/o penales.
- Pérdida de la imagen o credibilidad institucional.
</t>
  </si>
  <si>
    <t>La valoración antes de controles bajó la probabilidad del riesgo de improbable a rara vez por frecuencia; sin embargo, en la escala de impacto continúa como Alta, es decir podría tener una perdida de la información que critica puede ser recuperada de forma parcial o incompleta.</t>
  </si>
  <si>
    <t xml:space="preserve">Se evidenció que una vez realizada la valoración de los controles, el riesgo bajó en la escala de probabilidad quedando ubicado en rara vez; sin embargo, el impacto continúa como mayor dentro de la escala. En consecuencia, la zona resultante se mantiene en zona alta. </t>
  </si>
  <si>
    <t xml:space="preserve">-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_______________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t>
  </si>
  <si>
    <t xml:space="preserve">- profesional universitario
profesional universitario
- profesional universitario
profesional universitario
_______________
- profesional universitario
profesional universitario
- profesional universitario
profesional universitario
</t>
  </si>
  <si>
    <t xml:space="preserve">- Propuesta de procedimientos revisados pendientes de ajustes y aprobación
Actualización de los procedimientos en el Sistema de Gestión de Calidad
- Propuesta de procedimientos revisados pendientes de ajustes y aprobación
Actualización de los procedimientos en el Sistema de Gestión de Calidad
_______________
- Propuesta de procedimientos revisados pendientes de ajustes y aprobación
Actualización de los procedimientos en el Sistema de Gestión de Calidad
- Propuesta de procedimientos revisados pendientes de ajustes y aprobación
Actualización de los procedimientos en el Sistema de Gestión de Calidad
</t>
  </si>
  <si>
    <t xml:space="preserve">19/07/2021
17/09/2021
19/07/2021
17/09/2021
_______________
19/07/2021
17/09/2021
19/07/2021
17/09/2021
</t>
  </si>
  <si>
    <t xml:space="preserve">16/09/2021
15/11/2021
16/09/2021
15/11/2021
_______________
16/09/2021
15/11/2021
16/09/2021
15/11/2021
</t>
  </si>
  <si>
    <t>- Reportar el presunto hecho de Desvío de recursos físicos o económicos durante el seguimiento y control de la información de los bienes de propiedad de la entidad, fin de obtener beneficios a nombre propio o de un tercero al operador disciplinario, y a la Oficina Asesora de Planeación -informe de monitoreo- en caso que tenga fallo.
- Solicitar informe con modo, tiempo y lugar de los hechos relacionados con el presunto desvío de recursos físicos 
- Realizar préstamo temporal de bienes para el caso de aquellos elementos que se encontraban en servicio al momento de la pérdida
- Actualizar el mapa de riesgos del proceso Gestión de Recursos Físicos</t>
  </si>
  <si>
    <t>- Subdirector(a) de Servicios Administrativos
- Subdirector(a) de Servicios Administrativos
- Subdirector(a) de Servicios Administrativos
- Subdirector(a) de Servicios Administrativos</t>
  </si>
  <si>
    <t>- Notificación realizada del presunto hecho de Desvío de recursos físicos o económicos durante el seguimiento y control de la información de los bienes de propiedad de la entidad, fin de obtener beneficios a nombre propio o de un tercero al operador disciplinario, y reporte de monitoreo a la Oficina Asesora de Planeación de monitoreo en caso que el riesgo tenga fallo definitivo.
- Informe de los hechos 
- Préstamo temporal de bienes 
- Mapa de riesgo del proceso Gestión de Recursos Físicos, actualizado.</t>
  </si>
  <si>
    <t>Creación del Riesgo</t>
  </si>
  <si>
    <t xml:space="preserve">Se incluyó una causa externa "Cambios constantes en la normativa vigente". 
Al calificar la probabilidad de riesgos por frecuencia, disminuyó la probabilidad de improbable a rara vez. 
Se modifican las fechas de finalización de la acción correctiva No. 6, conforme a la reprogramación del aplicativo Sistema Integrado de Gestión. </t>
  </si>
  <si>
    <t>Se incluyeron los proyectos de inversión que se pueden ver afectados.
Fecha de Terminación.
Actualización de fechas para controles.
En efectos se actualiza la perspectiva.
Creación de Acción Preventiva</t>
  </si>
  <si>
    <t>Se actualizaron los análisis después de controles
Eliminación de auditorias como controles preventivos</t>
  </si>
  <si>
    <t>Actualización de controles de acuerdo a las nuevas versiones de procedimientos.
Actualización de Acciones Preventivas para el tratamiento del riesgo.</t>
  </si>
  <si>
    <t>Diseñar y estructurar los medios de interacción ciudadana.</t>
  </si>
  <si>
    <t>Errores (fallas o deficiencias) en el diseño y estructuración de los medios de interacción ciudadana</t>
  </si>
  <si>
    <t xml:space="preserve">- Dificultades en la coordinación y participación entidades.
</t>
  </si>
  <si>
    <t xml:space="preserve">- Las necesidades y expectativas de los clientes son cambiantes.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</si>
  <si>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interacción ciudadana.
</t>
  </si>
  <si>
    <t xml:space="preserve">- Fortalecer la prestación del servicio a la ciudadanía con oportunidad, eficiencia y transparencia, a través del uso de la tecnología y la cualificación de los servidores.
</t>
  </si>
  <si>
    <t xml:space="preserve">- 7870 Servicio a la ciudadanía, moderno, eficiente y de calidad
</t>
  </si>
  <si>
    <t>La Subsecretaría de Servicio a la Ciudadanía ha diseñado y entregado 8 puntos de atención, que han demostrado ser experiencias exitosas. La calificación de la probabilidad es la mas baja en atención a que el riesgo no se ha materializado.</t>
  </si>
  <si>
    <t>La valoración del riesgo después de controles quedo en escala de probabilidad Rara vez y de impacto insignificante lo que lo ubica al riesgo en zona resultante baja.</t>
  </si>
  <si>
    <t>- Reportar el riesgo materializado de Errores (fallas o deficiencias) en el diseño y estructuración de los medios de interacción ciudadana en el informe de monitoreo a la Oficina Asesora de Planeación.
- Evaluar la situación presentada de acuerdo a la etapa en la que se encuentra el proyecto.
- Conformar plan de trabajo (actividades, responsables, fechas).
- Ejecución del plan de trabajo.
- Actualizar el mapa de riesgos del proceso Gestión del Sistema Distrital de Servicio a la Ciudadanía</t>
  </si>
  <si>
    <t>- Subsecretario(a) de Servicio a la Ciudadanía
- Subsecretario de Servicio a la Ciudadanía - Profesionales asignados en el proyecto
- Subsecretario de Servicio a la Ciudadanía - Profesionales asignados en el proyecto
- Subsecretario de Servicio a la Ciudadanía - Profesionales asignados en el proyecto
- Subsecretario(a) de Servicio a la Ciudadanía</t>
  </si>
  <si>
    <t>- Reporte de monitoreo indicando la materialización del riesgo de Errores (fallas o deficiencias) en el diseño y estructuración de los medios de interacción ciudadana
- Acta con la decisión de acciones a tomar
- Plan de trabajo para la corrección de la situación
- Plan de trabajo ejecutado
- Mapa de riesgo del proceso Gestión del Sistema Distrital de Servicio a la Ciudadanía, actualizado.</t>
  </si>
  <si>
    <t>Creación y aprobación del mapa de riesgos del proceso Gestión del Sistema Distrital de Servicio a la Ciudadanía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</si>
  <si>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moderada (anteriormente extrema), la valoración después de controles continúa en zona de riesgo baja
Se incluye plan de contingencia</t>
  </si>
  <si>
    <t>Se identificó el proyecto de inversión posiblemente afectado con la posible materialización del riesgo
Se incluyen perspectivas para los efectos(consecuencias) identificados</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</si>
  <si>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del control detectivo.
Se ajustó la explicación de la valoración obtenida después de controles.</t>
  </si>
  <si>
    <t>Se ajustó proyectos de inversión posiblemente afectados, teniendo en cuenta que el riesgo no esta asociado a los riesgos del proyecto de inversión.</t>
  </si>
  <si>
    <t>Coordinar y articular la gestión de las entidades participantes en el Modelo Multicanal de servicio</t>
  </si>
  <si>
    <t>Errores (fallas o deficiencias) en el seguimiento de la gestión de las entidades que hacen parte del Sistema Unificado Distrital de Inspección, Vigilancia y Control (SUDIVC).</t>
  </si>
  <si>
    <t xml:space="preserve">- La información  requerida para el seguimiento a la gestión de las entidades participantes en la prestación de los servicios a la Ciudadanía, no es suficiente, clara, completa o de calidad.
</t>
  </si>
  <si>
    <t xml:space="preserve">- La consolidación y reporte de información de las entidades pertenecientes al SUDIVC es diversa para cada una de ellas de acuerdo a las actividades que ejecutan.
</t>
  </si>
  <si>
    <t xml:space="preserve">- Incumplimiento de objetivos y metas institucionales.
- Hallazgos por parte de entes de control.
- Errores en la consolidación y presentación de informes finales de gestión.
</t>
  </si>
  <si>
    <t xml:space="preserve">La Subdirección de IVC desarrolla las actividades identificadas en el procedimiento, de tal manera que la probabilidad de que ocurra un desvío o la materialización del riesgo es mínima. La calificación de la probabilidad se mantiene al igual que el impacto. </t>
  </si>
  <si>
    <t>Los controles ejercidos para la mitigación del riesgo son eficaces ya que se mantiene una buena comunicación con las Entidades SUDIVC.</t>
  </si>
  <si>
    <t>- Reportar el riesgo materializado de Errores (fallas o deficiencias) en el seguimiento de la gestión de las entidades que hacen parte del Sistema Unificado Distrital de Inspección, Vigilancia y Control (SUDIVC). en el informe de monitoreo a la Oficina Asesora de Planeación.
- Convocar a la(s) entidad(s) que presentaron errores fallas o deficiencias en el reporte de la información a una reunión extraordinaria de seguimiento a compromisos.
- Actualizar el mapa de riesgos del proceso Gestión del Sistema Distrital de Servicio a la Ciudadanía</t>
  </si>
  <si>
    <t>- Subsecretario(a) de Servicio a la Ciudadanía
- Subdirector de Seguimiento a la Gestión de Inspección, vigilancia y Control.
- Subsecretario(a) de Servicio a la Ciudadanía</t>
  </si>
  <si>
    <t>- Reporte de monitoreo indicando la materialización del riesgo de Errores (fallas o deficiencias) en el seguimiento de la gestión de las entidades que hacen parte del Sistema Unificado Distrital de Inspección, Vigilancia y Control (SUDIVC).
- Acta(s) de compromiso.
- Mapa de riesgo del proceso Gestión del Sistema Distrital de Servicio a la Ciudadanía, actualizado.</t>
  </si>
  <si>
    <t>Se analizan y se ajustan causas internas y externas de acuerdo a las fortalezas, oportunidades, debilidades y amenazas identificadas por el proceso.
Se modifica la redacción del riesgo
Se analiza y actualiza la evaluación de la frecuencia e impacto de acuerdo a la nueva herramienta de gestión de riesgos
Se actualiza la valoración del riesgo quedando en zona de riesgo baja (anteriormente extrema) 
Se actualiza la valoración residual a baja (anteriormente moderada) 
Se incluyen y evalúan nuevas actividades de control
Se incluye plan de contingencia</t>
  </si>
  <si>
    <t>Se modifica la redacción de la actividad clave según actualización de la caracterización del proceso
Se modifica la redacción del riesgo
Se analizan y se ajustan causas internas y externas de acuerdo a las fortalezas, oportunidades, debilidades y amenazas identificadas por el proceso.
Se modifica la redacción de las actividades de control, de acuerdo al instructivo 4222100-IN-059</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</si>
  <si>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 los controles preventivos y detectivo.</t>
  </si>
  <si>
    <t>Se ajustó la redacción de las actividades de control preventivo y detectivo, acorde con la actualización efectuada al procedimiento 2212500-PR-310..</t>
  </si>
  <si>
    <t>Poner en operación los medios de interacción ciudadana para la atención a la Ciudadanía</t>
  </si>
  <si>
    <t xml:space="preserve">- Fallas en el funcionamiento de herramientas tecnológicas que soportan la atención a la Ciudadanía en los SUPERCADE.
- Caída de la plataforma tecnológica que soporta el funcionamiento de la Línea 195, por más de 8 horas continuas.
</t>
  </si>
  <si>
    <t xml:space="preserve">- Condiciones externas que alteran el orden público y la seguridad de los bienes y de las personas.
</t>
  </si>
  <si>
    <t xml:space="preserve">- Insatisfacción de la Ciudadanía respecto a la prestación de los servicios.
- Incumplimiento de obligaciones con las entidades partícipes en la RED CADE.
- Deterioro de la imagen institucional y pérdida de confianza de la Ciudadanía.
- Incumplimiento de objetivos y metas.
- Incremento de las reclamaciones y quejas ciudadanas.
</t>
  </si>
  <si>
    <t xml:space="preserve">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t>
  </si>
  <si>
    <t xml:space="preserve">En el caso de la causa social que consiste en la presentación de alteraciones del orden público y la seguridad de los bienes y las personas,  no es posible que se  pueda controlar por el proceso. Solo es posible tomar acciones de mitigación del impacto. </t>
  </si>
  <si>
    <t>- Subsecretario(a) de Servicio a la Ciudadanía
- Director (a) del Sistema Distrital de Servicio a la Ciudadanía
- Director (a) del Sistema Distrital de Servicio a la Ciudadanía
- Subsecretario(a) de Servicio a la Ciudadanía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</si>
  <si>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baja (anteriormente alta), la valoración después de controles continúa en zona de riesgo baja,
Se incluyen, ajustan y califican actividades de control,
Se incluye plan de contingencia</t>
  </si>
  <si>
    <t xml:space="preserve">Identificación del riesgo
Análisis antes de controles
Análisis de controles
</t>
  </si>
  <si>
    <t xml:space="preserve">Se modifican causas internas: se incluye caída de la plataforma de la Línea 195, eliminándola de causas externas.
Efectos: se eliminaron efectos que estaban escritos de forma repetida: insatisfacción ciudadana y el incremento de reclamaciones ciudadanas.
En Matriz de Valoración antes de controles: el impacto en cuanto a gestión de procesos, pasó a moderado dado que se modificaron las calificaciones en los diferentes aspectos: financiero, medidas de control interno, operativo, información y cumplimiento.
Modificación de la redacción, se direcciona al PR036 y al instructivo, las actividades de control.
Modificación segundo control, cambió de quien autoriza Director por (profesional responsable de punto de atención) PRP; se modifican las fuentes de información características definidas para la prestación del servicio por condiciones en la prestación del servicio.
Modificación del tercer control relacionado con la Línea 195: se incorpora como documento el contrato interadministrativo de operación de la línea a cambio del PR036, los datos hacen relación al contrato involucrado al personal de ETB, con operador de la Línea 195. </t>
  </si>
  <si>
    <t>Se identificó el proyecto de inversión posiblemente afectado con la posible materialización del riesgo
Se incluyen perspectivas para los cinco efectos(consecuencias) identificados
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
Se realiza análisis antes de controles y se modifica la probabilidad con el criterio de frecuencia donde el riesgo pasa de:  "nunca o no se ha presentado en los últimos 4 años (1)" "se presentó al menos una vez en los últimos 2 años (3)";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
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
Se ajusta el plan de contingencia a ser aplicado en el evento de que se materialice el riesgo, adicionando una acción</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</si>
  <si>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identificaron dos controles detectivos propios para el proceso
Se ajustaron los controles preventivos acorde a la versión actualizada del procedimiento. 
Se ajustó la explicación de la valoración obtenida después de controles.</t>
  </si>
  <si>
    <t>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t>
  </si>
  <si>
    <t>Se ajustó la descripción de las actividades de control en cuanto a los registros establecidos como evidencia y el responsable " Profesional responsable SuperCADE" a "Profesional responsable CADE y SuperCADE".</t>
  </si>
  <si>
    <t>Se ajustan los controles detectivos y preventivos en coherencia con la actualización del procedimiento Administración del Modelo Multicanal de Servicio a la Ciudadanía (2213300-PR-036) versión 14.</t>
  </si>
  <si>
    <t xml:space="preserve">Se ajustan los controles detectivos y preventivos en coherencia con la actualización del procedimiento Administración del Modelo Multicanal de Servicio a la Ciudadanía (2213300-PR-036) versión 15.				</t>
  </si>
  <si>
    <t>Errores (fallas o deficiencias) en  el seguimiento de la gestión de las entidades participantes en los medios de interacción de la RED CADE</t>
  </si>
  <si>
    <t xml:space="preserve">- Deficiencia en la coordinación y articulación interinstitucional, así como en el  seguimiento al cumplimiento de las obligaciones de los convenios y/o contratos, relacionadas con la prestación del servicio en la RED CADE.
</t>
  </si>
  <si>
    <t xml:space="preserve">- Incumplimiento  a las obligaciones establecidas en los convenios y/o contratos con las entidades. 
- Imagen negativa frente al ciudadano que percibe desorden en la atención. 
- Incumplimiento de objetivos y metas institucionales.
- Hallazgos negativos por parte de entes de control.
</t>
  </si>
  <si>
    <t>Las fallas o errores en el seguimiento impactan moderadamente al proceso, ya que en caso de materializarse, se podrían generar retrasos en la operación. La calificación de la probabilidad se incrementa en un cuadrante de acuerdo al análisis realizado. El impacto se mantiene.</t>
  </si>
  <si>
    <t>El seguimiento a cargo de los profesionales de enlace (apoyo a la supervisión) es importante para verificar el cumplimiento de obligaciones y garantiza la coordinación y la articulación interinstitucional para la prestación del servicio.</t>
  </si>
  <si>
    <t>- Reportar el riesgo materializado de Errores (fallas o deficiencias) en  el seguimiento de la gestión de las entidades participantes en los medios de interacción de la RED CADE en el informe de monitoreo a la Oficina Asesora de Planeación.
- Realizar reinducción en el protocolo establecido  para el apoyo a la supervisión de convenios y contratos.
- Actualizar el mapa de riesgos del proceso Gestión del Sistema Distrital de Servicio a la Ciudadanía</t>
  </si>
  <si>
    <t>- Subsecretario(a) de Servicio a la Ciudadanía
- Servidor asignado por el (la) Director (a) del Sistema Distrital de Servicio a la Ciudadanía
- Subsecretario(a) de Servicio a la Ciudadanía</t>
  </si>
  <si>
    <t>- Reporte de monitoreo indicando la materialización del riesgo de Errores (fallas o deficiencias) en  el seguimiento de la gestión de las entidades participantes en los medios de interacción de la RED CADE
- Servidores con reinducción en el protocolo de apoyo a la supervisión de contratos y convenios.
- Mapa de riesgo del proceso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</si>
  <si>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baja (anteriormente extrema),
Se actualiza la valoración residual quedando en zona de riesgo baja (anteriormente moderada),
Se incluyen, ajustan y califican actividades de control,
Se incluye plan de contingencia</t>
  </si>
  <si>
    <t>Se modifica el nombre del riesgo eliminando los términos de articulación y coordinación, dejando solo el seguimiento. 
La explicación del riesgo se modifica en cuanto a redacción.
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
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
Análisis antes de controles: cambia la valoración antes de controles de baja a moderada.
En la explicación de valoración obtenida se modifica la redacción.
Se modifica la redacción de la explicación de la valoración obtenida después de controles.
En las acciones en caso de que el riesgo se presente, se modifica la redacción.</t>
  </si>
  <si>
    <t>Se identificó el proyecto de inversión posiblemente afectado con la posible materialización del riesgo
Se incluyen perspectivas para los cinco efectos(consecuencias) identificados.
Se modificó la redacción de la acción de contingencia.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</si>
  <si>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
Se ajustaron los controles preventivos acorde a la versión actualizada del procedimiento. 
Se ajustó la explicación de la valoración obtenida después de controles.</t>
  </si>
  <si>
    <t>Se eliminó causa externa: "Alta rotación en las entidades del personal responsable de las relaciones interinstitucionales".
Se modificó la redacción de la actividad de control detectiva eliminando la Guía GS078 de apoyo a la supervisión y cambiando la evidencia.
Se modificó actividad de control detectiva relacionada con el cambio o rotación de personal responsable de seguimiento contractual en la entidad con la cual está asignado como supervisor.
Se incluyó actividad de control detectiva relacionada con posible incumplimiento de las obligaciones establecidas en los convenios y contratos.</t>
  </si>
  <si>
    <t>Se ajustan los controles detectivos y preventivos en coherencia con la actualización del procedimiento Administración del Modelo Multicanal de Servicio a la Ciudadanía (2213300-PR-036) versión 15.</t>
  </si>
  <si>
    <t>Gestionar las peticiones ciudadanas, que ingresan al Sistema Distrital para la Gestión de Peticiones Ciudadanas, brindar el soporte funcional y evaluar la conformidad de las respuestas emitidas.</t>
  </si>
  <si>
    <t>Incumplimiento parcial de compromisos en la atención de soporte funcional en los tiempos definidos</t>
  </si>
  <si>
    <t xml:space="preserve">- Desconocimiento de la solución a requerimientos, por parte de los servidores que brindan soporte funcional.
- Fallas o inconsistencias en la herramienta tecnológica para la gestión de peticiones y para la atención de soportes (GLPI).
</t>
  </si>
  <si>
    <t xml:space="preserve">- Información insuficiente o inoportuna por parte de usuario del sistema.
</t>
  </si>
  <si>
    <t xml:space="preserve">- Demora en la gestión de peticiones por parte de las entidades distritales.
- Pérdida de credibilidad ante las entidades que utilizan el Sistema para la gestión de peticiones ciudadanas.
- Incumplimiento de objetivos y metas institucionales.
</t>
  </si>
  <si>
    <t xml:space="preserve">A pesar de tener un impacto menor, dada la frecuencia es la valoración sin controles tiene una probabilidad de materialización moderada. La calificación de la probabilidad se mantiene al igual que el impacto. </t>
  </si>
  <si>
    <t>Al aplicar los controles de clasificación, solución, verificar el registro y la reunión anual, permite disminuir a baja la valoración del riesgo. El impacto se disminuye en un cuadrante debido a que los controles detectivos disminuyen los efectos más significativos.</t>
  </si>
  <si>
    <t>- Reportar el riesgo materializado de Incumplimiento parcial de compromisos en la atención de soporte funcional en los tiempos definidos en el informe de monitoreo a la Oficina Asesora de Planeación.
- Re-clasificar la incidencia e indicar al solicitante los motivos por los cuales la solicitud no pudo ser atendida en los tiempos definidos.
- Actualizar el mapa de riesgos del proceso Gestión del Sistema Distrital de Servicio a la Ciudadanía</t>
  </si>
  <si>
    <t>- Subsecretario(a) de Servicio a la Ciudadanía
- Profesional, técnico o auxiliar responsable de la atención del soporte
- Subsecretario(a) de Servicio a la Ciudadanía</t>
  </si>
  <si>
    <t>- Reporte de monitoreo indicando la materialización del riesgo de Incumplimiento parcial de compromisos en la atención de soporte funcional en los tiempos definidos
- Incidencia re-clasificada con indicación de los motivos por los cuales no se pudo atender dentro de los tiempos establecidos
- Mapa de riesgo del proceso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</si>
  <si>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</si>
  <si>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ajusta la redacción de los puntos de control, acorde con la nueva versión del procedimiento 2212200-PR-254 "Soporte técnico y funcional del Sistema Distrital para la Gestión de Peticiones Ciudadanas"
Se realiza ajuste en fechas de la acción preventiva.
Se disminuye el impacto residual en un cuadrante debido a que los controles detectivos atacan los efectos más significativos.</t>
  </si>
  <si>
    <t xml:space="preserve">Identificación del riesgo
Análisis después de controles
</t>
  </si>
  <si>
    <t>Se identificó el proyecto de inversión posiblemente afectado con la posible materialización del riesgo
Se incluyen perspectivas para los efectos(consecuencias) identificados
En tratamiento del riesgo, se modifica la opción de manejo a “aceptar</t>
  </si>
  <si>
    <t>Se asoció el nuevo proyecto de inversión 7870 "Servicio a la ciudadanía, moderno, eficiente y de calidad".
Se ajusta el nombre del riesgo, pues a partir de la versión 10 del procedimiento  2212200-PR-254 no se definirán los tiempos de atención en el mismo, sino a través de una publicación en el SGP.
Se ajusta la explicación del riesgo indicando dónde se encuentran definidos los tiempos a partir de la versión 10 del procedimiento 2212200- PR 254.
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t>
  </si>
  <si>
    <t>Medir y analizar la calidad en la prestación del servicio en los diferentes canales de servicio a la Ciudadanía</t>
  </si>
  <si>
    <t>Errores (fallas o deficiencias) en la medición y análisis de la calidad en la prestación de los servicios en los diferentes canales de servicio a la Ciudadanía.</t>
  </si>
  <si>
    <t xml:space="preserve">- Sesgos ocasionados por la subjetividad (opiniones y actitudes) de las personas que recopilan la información a través de los diferentes instrumentos.
- Desconocimiento de la correcta aplicación de los formatos para la recopilación de información.
</t>
  </si>
  <si>
    <t xml:space="preserve">- No se obtiene la información oportuna o completa para la medición y análisis de la calidad en la prestación de los servicios.
</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</si>
  <si>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</si>
  <si>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 xml:space="preserve">- Procesos misionales en el Sistema de Gestión de Calidad
</t>
  </si>
  <si>
    <t xml:space="preserve">Hasta la fecha no se ha presentado la situación, de presentarse solo tendría un impacto moderado en el aspecto de cumplimiento. La calificación de la probabilidad se mantiene al igual que el impacto. </t>
  </si>
  <si>
    <t>Disminuye en la escala de impacto debido a la aplicación de los controles existentes.</t>
  </si>
  <si>
    <t>- Reportar el riesgo materializado de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mapa de riesgos del proceso Gestión del Sistema Distrital de Servicio a la Ciudadanía</t>
  </si>
  <si>
    <t>- Subsecretario(a) de Servicio a la Ciudadanía
- Profesional Asignado
- Subsecretario(a) de Servicio a la Ciudadanía</t>
  </si>
  <si>
    <t>- Reporte de monitoreo indicando la materialización del riesgo de Errores (fallas o deficiencias) en la medición y análisis de la calidad en la prestación de los servicios en los diferentes canales de servicio a la Ciudadanía.
- Acta de reunión donde se evidencia la cualificación al equipo en el uso y manejo de los instrumentos
- Mapa de riesgo del proceso Gestión del Sistema Distrital de Servicio a la Ciudadanía, actualizado.</t>
  </si>
  <si>
    <t>Se analizan y se ajustan causas internas y externas de acuerdo a las fortalezas, oportunidades, debilidades y amenazas identificadas por el proceso.
Se ajusta el nombre del riesgo omitiendo lo relacionado con la encuesta de satisfacción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</si>
  <si>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realiza actualización en la redacción de la actividades preventivas y detectivas; específicamente en las fuentes de información debido a que se modificó el  Procedimiento Seguimiento y Medición de Servicio a la Ciudadanía 2212200-PR-044  a la versión 12</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</si>
  <si>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t>
  </si>
  <si>
    <t>Cualificar a los servidores públicos en actitudes, destrezas, habilidades y conocimientos de servicio a la Ciudadanía, al igual que en competencias de Inspección, Vigilancia y Control.</t>
  </si>
  <si>
    <t>Incumplimiento parcial de compromisos en la meta de servidores públicos a cualificar en actitudes, destrezas, habilidades y conocimientos de servicio a la Ciudadanía.</t>
  </si>
  <si>
    <t xml:space="preserve">- Fallas en la coordinación con entidades distritales.
- Dificultades en el cumplimiento de cronogramas de cualificación por actualización de contenidos y/o de instrumentos.
</t>
  </si>
  <si>
    <t xml:space="preserve">- Incumplimiento en la asistencia de los servidores a cualificar.
</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</si>
  <si>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</si>
  <si>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 xml:space="preserve">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t>
  </si>
  <si>
    <t>La aplicación de los controles son efectivos, por cuanto el riesgo no se ha materializado</t>
  </si>
  <si>
    <t>- Reportar el riesgo materializado de Incumplimiento parcial de compromisos en la meta de servidores públicos a cualificar en actitudes, destrezas, habilidades y conocimientos de servicio a la Ciudadanía. en el informe de monitoreo a la Oficina Asesora de Planeación.
- Ajustar la programación definida en el plan anual de cualificación
- Actualizar el mapa de riesgos del proceso Gestión del Sistema Distrital de Servicio a la Ciudadanía</t>
  </si>
  <si>
    <t>- Subsecretario(a) de Servicio a la Ciudadanía
- Profesional Universitario asignado de la Dirección Distrital de Calidad del Servicio
- Subsecretario(a) de Servicio a la Ciudadanía</t>
  </si>
  <si>
    <t>- Reporte de monitoreo indicando la materialización del riesgo de Incumplimiento parcial de compromisos en la meta de servidores públicos a cualificar en actitudes, destrezas, habilidades y conocimientos de servicio a la Ciudadanía.
- Plan anual de cualificación ajustado
- Mapa de riesgo del proceso Gestión del Sistema Distrital de Servicio a la Ciudadanía, actualizado.</t>
  </si>
  <si>
    <t>Se analizan y se ajustan causas internas y externas de acuerdo a las fortalezas, oportunidades, debilidades y amenazas identificadas por el proceso.
Se ajusta el nombre del riesgo y se omite encuesta de satisfacción 
Se analiza y ajusta la evaluación de la frecuencia e impacto de acuerdo a la nueva herramienta de gestión de riesgos
Se actualiza la valoración del riesgo quedando en zona de riesgo moderada (anteriormente extrema)
Se actualiza la valoración residual a baja (anteriormente moderada)  
Se incluye plan de contingencia</t>
  </si>
  <si>
    <t>Actualización del riesgo "Incumplimiento parcial de compromisos en la cualificación de los servidores públicos en actitudes, destrezas, habilidades y conocimientos de servicio a la Ciudadanía, al igual que en competencias de IVC" pasando a "Incumplimiento parcial de compromisos en el total de los servidores públicos a cualificar en actitudes, destrezas, habilidades y conocimientos de servicio a la Ciudadanía".
Se ajusta la información relacionada con las fechas de inicio y terminación de la Acción preventiva 33.</t>
  </si>
  <si>
    <t>Se identificó el proyecto de inversión posiblemente afectado con la posible materialización del riesgo
Se incluyen perspectivas para los efectos(consecuencias) identificados
En tratamiento del riesgo, se modifica la opción de manejo a “aceptar”</t>
  </si>
  <si>
    <t xml:space="preserve">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t>
  </si>
  <si>
    <t>Errores (fallas o deficiencias) en el análisis y direccionamiento a las peticiones ciudadanas</t>
  </si>
  <si>
    <t xml:space="preserve">- Desconocimiento de la composición orgánica de la Alcaldía Mayor de Bogotá y las competencias de cada una de las entidades, por parte de los servidores encargados de direccionar las peticiones.
- Fallas o inconsistencias en la herramienta tecnológica para la gestión de peticiones ciudadanas.
</t>
  </si>
  <si>
    <t xml:space="preserve">- Información insuficiente entregada por el peticionario.
</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</si>
  <si>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</si>
  <si>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 xml:space="preserve">La frecuencia "posible" de materialización del riesgo responde a que en la gestión de peticiones ciudadanas se encuentran involucradas todas las dependencias de la entidad; de igual manera, el impacto es "moderado" debido a la posible incidencia disciplinaria que implican los incumplimiento de los términos de ley. La calificación de la probabilidad se mantiene al igual que el impacto. </t>
  </si>
  <si>
    <t>Los controles definidos tienen impacto directo sobre la probabilidad de ocurrencia y en el impacto de su materialización.</t>
  </si>
  <si>
    <t xml:space="preserve">- (A.P # 14 Aplicativo SIG - A.P # 722 Aplicativo CHIE) Retroalimentar al equipo de direccionamiento de peticiones en competencias institucionales a través de mesas de trabajo semestrales. 
_______________
</t>
  </si>
  <si>
    <t xml:space="preserve">- Profesional universitario de la Dirección Distrital de Calidad del Servicio con funciones de direccionamiento / soporte funcional
_______________
</t>
  </si>
  <si>
    <t xml:space="preserve">- Actas de mesas de trabajo
_______________
</t>
  </si>
  <si>
    <t xml:space="preserve">01/04/2021
_______________
</t>
  </si>
  <si>
    <t xml:space="preserve">30/11/2021
_______________
</t>
  </si>
  <si>
    <t>- Reportar el riesgo materializado de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mapa de riesgos del proceso Gestión del Sistema Distrital de Servicio a la Ciudadanía</t>
  </si>
  <si>
    <t>- Subsecretario(a) de Servicio a la Ciudadanía
- Profesional, Técnico operativo o Auxiliar Administrativo encargado del Direccionamiento de Peticiones Ciudadanas
- Subsecretario(a) de Servicio a la Ciudadanía</t>
  </si>
  <si>
    <t>- Reporte de monitoreo indicando la materialización del riesgo de Errores (fallas o deficiencias) en el análisis y direccionamiento a las peticiones ciudadanas
- Acta de Subcomité de Autocontrol
- Mapa de riesgo del proceso Gestión del Sistema Distrital de Servicio a la Ciudadanía, actualizado.</t>
  </si>
  <si>
    <t>Se analizan y se ajustan causas internas y externas de acuerdo a las fortalezas, oportunidades, debilidades y amenazas identificadas por el proceso.
Se analiza y ajusta la evaluación de la frecuencia e impacto de acuerdo a la nueva herramienta de gestión de riesgos
Se actualiza la valoración del riesgo quedando en zona de riesgo alta (anteriormente extrema), la valoración después de controles continúa en zona de riesgo moderada, 
Se incluye plan de contingencia</t>
  </si>
  <si>
    <t>Se incluye una nueva causa interna "Desconocimiento por parte de los Servidores acerca de los tiempos de gestión de las peticiones ciudadanas pendientes por atender en la dependencia."
Se ajusta un punto de control preventivo, acorde con la versión 07 del procedimiento "Gestión de peticiones ciudadanas", pues en la versión anterior correspondía a la actividad ID7, el cual corresponde al punto de control del ID4.
Se ajustan las fechas de inicio y terminación de la acción preventiva No 34, puesto que en el documento a elaborar, se incluyen los lineamiento para la elaboración del informe de solicitudes de acceso a la información.
Se incluye la acción preventiva No. 43 de 2018.</t>
  </si>
  <si>
    <t>Se ajusta la redacción del riesgo a "Errores (fallas o deficiencias) en el análisis y direccionamiento de las peticiones ciudadanas".
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
En el análisis antes de controles, se realiza ajuste en la calificación de la probabilidad, por tanto, se presenta movimiento en un cuadrante en la escala, así como en la explicación de la valoración obtenida.  	
Se ajusta un punto de control preventivo, acorde con la versión 08 del procedimiento "Gestión de peticiones ciudadanas", pues en la versión anterior correspondía a la actividad ID7, el cual corresponde al punto de control del ID4.
El análisis después de controles presenta modificación debido a la calificación de la frecuencia, se actualizan la redacción de la valoración obtenida
Se identificó el proyecto de inversión posiblemente afectado con la posible materialización del riesgo
Se incluyen perspectivas para los efectos(consecuencias) identificados
En el tratamiento del riesgo, las acciones preventivas No 34 y 43 fueron cerradas y por ende se excluyen de la ficha. 
Se modifica la opción de manejo a “aceptar”</t>
  </si>
  <si>
    <t xml:space="preserve">Se asoció el nuevo proyecto de inversión 7870 "Servicio a la ciudadanía, moderno, eficiente y de calidad".
Se ajusta la explicación del riesgo para que sea acorde con el nombre del riesgo.
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t>
  </si>
  <si>
    <t>Se cambio la opción de manejo de aceptar a reducir.</t>
  </si>
  <si>
    <t>Se ajustó proyectos de inversión posiblemente afectados, teniendo en cuenta que el riesgo no esta asociado a los riesgos del proyecto de inversión.
Se ajustó acción de tratamiento de acuerdo con lo registrado en el aplicativo SIG.</t>
  </si>
  <si>
    <t>Realización de cobros indebidos durante la prestación del servicio  en el canal presencial dispuesto para el servicio a la Ciudadanía.</t>
  </si>
  <si>
    <t xml:space="preserve">- Intereses personales.
</t>
  </si>
  <si>
    <t xml:space="preserve">- Presiones o motivaciones de los ciudadanos que incitan al servidor público a realizar conductas contrarias al deber ser.
</t>
  </si>
  <si>
    <t xml:space="preserve">- Investigaciones disciplinarias, fiscales y/o penales.
- Percepción negativa de la Ciudadanía frente a la entidad.
</t>
  </si>
  <si>
    <t>La materialización del riesgo genera sanciones para los servidores, vulnerando la credibilidad de la Ciudadanía en la Secretaria General. La calificación del impacto se mantiene.</t>
  </si>
  <si>
    <t>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t>
  </si>
  <si>
    <t xml:space="preserve">
- (A.P # 31 Aplicativo SIG - A.P # 726 Aplicativo CHIE) Sensibilizar a los nuevos servidores de la DSDSC sobre los valores de integridad, con relación al servicio a la ciudadanía. 
_______________
</t>
  </si>
  <si>
    <t xml:space="preserve">
- Gestores de transparencia e integridad de la Dirección del Sistema Distrital de Servicio a la Ciudadana.
_______________
</t>
  </si>
  <si>
    <t xml:space="preserve">
- Servidores de la Red CADE sensibilizados en el Código de Integridad
_______________
</t>
  </si>
  <si>
    <t xml:space="preserve">
03/03/2021
_______________
</t>
  </si>
  <si>
    <t xml:space="preserve">
31/12/2021
_______________
</t>
  </si>
  <si>
    <t>- Reportar el presunto hecho de Realización de cobros indebidos durante la prestación del servicio  en el canal presencial dispuesto para el servicio a la Ciudadanía. al operador disciplinario, y a la Oficina Asesora de Planeación -informe de monitoreo- en caso que tenga fallo.
- Actualizar el mapa de riesgos del proceso Gestión del Sistema Distrital de Servicio a la Ciudadanía</t>
  </si>
  <si>
    <t>- Subsecretario(a) de Servicio a la Ciudadanía
- Subsecretario(a) de Servicio a la Ciudadanía</t>
  </si>
  <si>
    <t>-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
- Mapa de riesgo del proceso Gestión del Sistema Distrital de Servicio a la Ciudadanía, actualizado.</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</si>
  <si>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</si>
  <si>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</si>
  <si>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Se identificó el proyecto de inversión posiblemente afectado con la materialización del riesgo
Se incluyen perspectivas para los efectos(consecuencias) identificados
Se realiza la calificación del impacto del riesgo mediante al botón "perspectivas de impacto".
Se cambia la causa "Debilidades en la aplicación de los puntos de control - precisar contexto, ver guía" por "Intereses Personales"
Se modifica la frecuencia, debido a que un hallazgo de la Oficina de Control Interno, se presentó  hace más de tres años, se modifican las evidencias
Teniendo en cuenta que se presenta la necesidad de reducir el riesgo, se identifica y se formula el plan de tratamiento, consistente en una acción preventiva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</si>
  <si>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</si>
  <si>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Se ajustó la fecha de finalización de la acción "Realizar sensibilización sobre el código de integridad a los servidores del canal presencial Red CADE", de acuerdo con la fecha de cierre de la acción en el aplicativo SIG.</t>
  </si>
  <si>
    <t>Se ajustó proyectos de inversión posiblemente afectados, teniendo en cuenta que el riesgo no esta asociado a los riesgos del proyecto de inversión.
Se incluyó actividad de control preventivo mensual por parte de los responsables de punto de atención.
Se incluyó actividad de control detectivo bimestral por parte del Director del Sistema Distrital de Servicio a la Ciudadanía.
Se ajustó acción de tratamiento de acuerdo con lo registrado en el aplicativo SIG.</t>
  </si>
  <si>
    <t>Se ajustan los controles detectivos y preventivos en coherencia con la actualización del procedimiento Administración del Modelo Multicanal de Servicio a la Ciudadanía (2213300-PR-036) versión 14.
Se ajusta la fecha de inicio de la Acción Preventiva # 31, de acuerdo con la información registrada en los aplicativos SIG y CHIE.</t>
  </si>
  <si>
    <t>Medir y analizar la calidad en la prestación del servicio en los diferentes canales de servicio a la Ciudadanía.</t>
  </si>
  <si>
    <t>Decisiones ajustadas a intereses propios o de terceros durante  los monitoreos realizados en los puntos de atención en beneficio propio o de terceros</t>
  </si>
  <si>
    <t xml:space="preserve">- Intereses personales.
- Ausencia o debilidad de controles de verificación en la prestación del servicio.
- Personal no calificado para el desempeño de las funciones.
- Desconocimiento de los principios y valores institucionales.
- Amiguismo.
</t>
  </si>
  <si>
    <t xml:space="preserve">- Generación de reprocesos y desgaste administrativo.
- Investigaciones disciplinarias, fiscales y/o penales.
- Percepción negativa de la Ciudadanía frente a la entidad.
</t>
  </si>
  <si>
    <t xml:space="preserve">Dada su frecuencia y el bajo impacto que presenta el riesgo, se evidencia en la zona más baja de la matriz. La calificación de la probabilidad se mantiene al igual que el impacto. </t>
  </si>
  <si>
    <t>No hay movimiento en el mapa por cuanto se encuentra en la posición mas baja del mismo. El impacto se encuentra en la zona de calificación más baja.</t>
  </si>
  <si>
    <t xml:space="preserve">
- (A.P # 15 Aplicativo SIG - A.P # 723 Aplicativo CHIE) Sensibilizar a los servidores de la DDCS sobre los valores de integridad, con relación al servicio a la ciudadanía.
_______________
</t>
  </si>
  <si>
    <t xml:space="preserve">
- Gestor de integridad de la Dirección Distrital de Calidad del Servicio.
_______________
</t>
  </si>
  <si>
    <t xml:space="preserve">
- Servidores de la DDCS sensibilizados en el Código de Integridad
_______________
</t>
  </si>
  <si>
    <t xml:space="preserve">
01/04/2021
_______________
</t>
  </si>
  <si>
    <t xml:space="preserve">
31/10/2021
_______________
</t>
  </si>
  <si>
    <t>-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
- Repetir el monitoreo y compararlo con el anterior
- Informar al Operador Disciplinario
- Actualizar el mapa de riesgos del proceso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</si>
  <si>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</si>
  <si>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
- Informe comparativo
- Informe remitido a la Oficina de Control Interno Disciplinario
- Mapa de riesgo del proceso Gestión del Sistema Distrital de Servicio a la Ciudadanía, actualizado.</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</si>
  <si>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</si>
  <si>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</si>
  <si>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Identificación del riesgo
Análisis después de controles
Tratamiento del riesgo</t>
  </si>
  <si>
    <t>Se identificó el proyecto de inversión posiblemente afectado con la posible materialización del riesgo
Se incluyen perspectivas para los efectos(consecuencias) identificados
Se realiza la calificación del impacto del riesgo mediante al botón "perspectivas de impacto".
Teniendo en cuenta que se presenta la necesidad de reducir el riesgo, se identifica y se formula el plan de tratamiento, consistente en una acción preventiva</t>
  </si>
  <si>
    <t>Se ajustaron los controles preventivos acorde a la versión actualizada del procedimiento. _x000D_
Se retiraron  los controles detectivos atendiendo a la observación realizada por la Oficina de Control Interno relacionada con los controles asociados a los procedimientos de auditorías de gestión y auditorias de calidad. 
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</si>
  <si>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 xml:space="preserve">
Se ajustó la periodicidad de la actividad de control de mensual a bimestral, esto con el fin de alinear la gestión del riesgo con lo estipulado en el procedimiento (2212200-PR-044).
Se ajustó la fecha de finalización de la acción "Realizar sensibilización sobre el código de integridad a los servidores de la Dirección Distrital de Calidad del Servicio", de acuerdo con la fecha de cierre de la acción en el aplicativo SIG.
</t>
  </si>
  <si>
    <t>Incumplimiento total de compromisos en la cualificación a los servidores públicos con funciones de IVC en la programación, gestión y/o disponibilidad de los recursos necesarios para su desarrollo.</t>
  </si>
  <si>
    <t xml:space="preserve">- Fallas en la coordinación con entidades distritales.
</t>
  </si>
  <si>
    <t xml:space="preserve">- Pérdida de liderazgo de la Secretaría General y deterioro de la imagen Institucional.
- Incumplimiento de objetivos y metas de la dependencia.
</t>
  </si>
  <si>
    <t xml:space="preserve">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t>
  </si>
  <si>
    <t>La valoración del riesgo después de controles paso de posible a rara vez en la escala de probabilidad con un impacto insignificante, lo cual se debe a que los controles identificados son efectivos.</t>
  </si>
  <si>
    <t xml:space="preserve">- (A.P # 29 Aplicativo SIG - A.P # 724 Aplicativo CHIE) Adelantar reuniones para concertar el plan de trabajo y el cronograma de ejecución de las cualificación dirigida a los servidores públicos con funciones de IVC en el Distrito Capital, así mismo realizar su seguimiento. 
- (A.P # 29 Aplicativo SIG - A.P # 725 Aplicativo CHIE) Cualificar a los servidores que cumplen la función de IVC de acuerdo al plan y cronograma de trabajo determinado.  
_______________
</t>
  </si>
  <si>
    <t xml:space="preserve">- Subdirector de Seguimiento a la Gestión de Inspección, Vigilancia y Control.
- Subdirección de Seguimiento a la Gestión de Inspección, Vigilancia y Control.
_______________
</t>
  </si>
  <si>
    <t xml:space="preserve">- Evidencias de reunión de la concertación del plan de trabajo y cronograma.
Plan de Trabajo concertado
Cronograma de ejecución de las cualificaciones e Instrumento de seguimiento de las actividades de SSGIVC diligenciado. 
- Servidores cualificados en parámetros de IVC
Registro de asistencia de la cualificación 
Informe de ejecución de la cualificación 
_______________
</t>
  </si>
  <si>
    <t xml:space="preserve">19/02/2021
19/02/2021
_______________
</t>
  </si>
  <si>
    <t xml:space="preserve">30/12/2021
30/12/2021
_______________
</t>
  </si>
  <si>
    <t>-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
- Reprogramar sesión 
- Actualizar el mapa de riesgos del proceso Gestión del Sistema Distrital de Servicio a la Ciudadanía</t>
  </si>
  <si>
    <t>- Subsecretario(a) de Servicio a la Ciudadanía
- Profesional Universitario asignado de la Subdirección de Inspección Vigilancia y Control
- Subsecretario(a) de Servicio a la Ciudadanía</t>
  </si>
  <si>
    <t>- Reporte de monitoreo indicando la materialización del riesgo de Incumplimiento total de compromisos en la cualificación a los servidores públicos con funciones de IVC en la programación, gestión y/o disponibilidad de los recursos necesarios para su desarrollo.
- Informe de cualificación, indicando los retrasos, inconvenientes e inconformidades presentados.
- Mapa de riesgo del proceso Gestión del Sistema Distrital de Servicio a la Ciudadanía, actualizado.</t>
  </si>
  <si>
    <t>Creación y aprobación de la ficha del riesgo proveniente del riesgo "Incumplimiento parcial de compromisos en la cualificación de los servidores públicos en actitudes, destrezas, habilidades y conocimientos de servicio a la Ciudadanía, al igual que en competencias de IVC" Inicialmente compartido con la Dirección Distrital de Calidad del Servicio.</t>
  </si>
  <si>
    <t>Se identificó el proyecto de inversión posiblemente afectado con la posible materialización del riesgo
Se incluyen perspectivas para los efectos(consecuencias) identificados
En tratamiento del riesgo, se modifica la opción de manejo a “reducir", por consiguiente se incluyeron 2 acciones de tratamiento para las actividades de control que no presentaron solidez fuerte</t>
  </si>
  <si>
    <t>Se asoció el nuevo proyecto de inversión 7870 "Servicio a la ciudadanía, moderno, eficiente y de calidad".
Se cambio la tipología del riesgo de" cumplimiento" a "operativo"
Se eliminaron los controles detectivos  asociados a los procedimientos de auditoria de gestión y auditorias de calidad, atendiendo a la observación realizadas por la Oficina de Control  Interno y se identifico un control detectivo propio. 
Se ajustó la redacción de los preventivos.
Se ajustó la explicación de la valoración obtenida después de controles.</t>
  </si>
  <si>
    <t>Se ajustó la fecha de finalización de la acción "Estructurar y formalizar el control en el procedimiento "Gestión, seguimiento y coordinación del Sistema Unificado Distrital de Inspección, Vigilancia y Control", de acuerdo con la fecha de cierre de la acción en el aplicativo SIG.</t>
  </si>
  <si>
    <t xml:space="preserve">Se ajustó la redacción del control preventivo y detectivo acorde con la actualización efectuada en el procedimiento 2212500-PR-310.
</t>
  </si>
  <si>
    <t>Errores (fallas o deficiencias) en la elaboración de facturas y cuentas de cobro de los espacios de la RED CADE.</t>
  </si>
  <si>
    <t xml:space="preserve">- Fallas en los reportes de las novedades de los contratos y convenios y ocupación de espacios en la RED CADE.
- Desactualización de usuarios activos, que pudieran ingresar al Sistema de Facturación
</t>
  </si>
  <si>
    <t xml:space="preserve">- Incumplimiento  a las obligaciones establecidas en los convenios y/o contratos con las entidades. 
- Hallazgos negativos por parte de entes de control
- Los recursos no ingresan, ingresan por menor valor o por mayor valor a la Tesorería Distrital
</t>
  </si>
  <si>
    <t>Los errores o fallas en la facturación sin controles aplicados producen  una valoración alta respecto de la probabilidad e impacto.</t>
  </si>
  <si>
    <t>La valoración del riesgo después de controles arroja una zona de valoración Baja, teniendo en cuenta la aplicación de los tres  controles definidos en el procedimiento de El procedimiento "Cobro y facturación por conceptos de uso de espacios en los SUPERCADE.</t>
  </si>
  <si>
    <t>Creación de la ficha del riesgo proveniente del riesgo "Errores (fallas o deficiencias) en la elaboración  de facturas y cuentas de cobro de los espacios de la RED CADE".</t>
  </si>
  <si>
    <t>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t>
  </si>
  <si>
    <t>Se ajustan los controles detectivos y preventivos en coherencia con la actualización del procedimiento Facturación y cobro por concepto de uso de espacios en los SUPERCADE y CADE (422000-PR-377) versión 03.</t>
  </si>
  <si>
    <t>Se ajustan los controles detectivos y preventivos en coherencia con la actualización del procedimiento Facturación y cobro por concepto de uso de espacios en los SUPERCADE y CADE (422000-PR-377) versión 04.</t>
  </si>
  <si>
    <t>Realizar asistencia técnica en gestión documental y archivos.
Diseñar o actualizar instrumentos técnicos para normalizar la gestión documental en el Distrito Capital.
Realizar seguimiento al cumplimiento de la normatividad archivística en las entidades del Distrito Capital.
Realizar revisión y evaluación de las Tablas de Retención y Tablas de Valoración Documental para su convalidación por parte del Consejo Distrital de Archivos.</t>
  </si>
  <si>
    <t>Errores (fallas o deficiencias) en  la gestión de la función archivística</t>
  </si>
  <si>
    <t xml:space="preserve">- El personal no cuenta con los conocimientos necesarios para brindar  los productos y/o servicios.
- Programación deficiente para entrega de productos y prestación de servicios.
- No hay distribución equitativa responsabilidades y tareas.
- No contar con las herramientas tecnológicas suficientes y en óptimas condiciones para brindar la respectiva atención.
</t>
  </si>
  <si>
    <t xml:space="preserve">- Nueva legislación que afecta la ejecución del proceso.
- Desconocimiento de los cambios en la normatividad de la función archivística.
- Insuficiente personal idóneo de los responsables de la gestión documental en las entidades Distritales.
</t>
  </si>
  <si>
    <t xml:space="preserve">- Inducir a las entidades en errores en la función archivística.
- Pérdida de credibilidad con las otras entidades del Distrito.
- Pérdida de documentos del Distrito Capital de valor patrimonial por brindar un inadecuado servicio.
</t>
  </si>
  <si>
    <t>El análisis antes de controles frente a la valoración por frecuencia se mantiene conforme a la evidencia del Mapa de Riesgos Actualizado, dado que nunca se ha presentado la materialización del riesgo en los últimos 4 años, quedando en una escala de probabilidad. de rara vez.
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t>
  </si>
  <si>
    <t>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t>
  </si>
  <si>
    <t xml:space="preserve">- (AP # 11 Aplicativo SIG - AP # 709 Aplicativo CHIE): 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
- (AP # 11 Aplicativo SIG - AP # 709 Aplicativo CHIE):Realizar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
- (AP # 11 Aplicativo SIG - AP # 709 Aplicativo CHIE):Realizar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
- (AP # 11 Aplicativo SIG - AP # 710 Aplicativo CHIE):Realizar seguimiento a la planeación de cada uno de los procedimientos en el comité de autocontrol de la Subdirección del Sistema Distrital de Archivos.
- (AP # 11 Aplicativo SIG - AP # 710 Aplicativo CHIE):Realizar seguimiento a la planeación de cada uno de los procedimientos en el comité de autocontrol de la Subdirección del Sistema Distrital de Archivos.
- (AP # 11 Aplicativo SIG - AP # 710 Aplicativo CHIE):Realizar seguimiento a la planeación de cada uno de los procedimientos en el comité de autocontrol de la Subdirección del Sistema Distrital de Archivos.
- (AP # 11 Aplicativo SIG - AP # 711 Aplicativo CHIE):Realizar inducción interna para los servidores que ingresen a la Dirección Distrital de Archivo de Bogotá
- (AP # 11 Aplicativo SIG - AP # 711 Aplicativo CHIE):Realizar inducción interna para los servidores que ingresen a la Dirección Distrital de Archivo de Bogotá
- (AP # 11 Aplicativo SIG - AP # 711 Aplicativo CHIE):Realizar inducción interna para los servidores que ingresen a la Dirección Distrital de Archivo de Bogotá
_______________
- (AP # 11 Aplicativo SIG - AP # 712 Aplicativo CHIE):Realizar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
- (AP # 11 Aplicativo SIG - AP # 712 Aplicativo CHIE):Realizar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
</t>
  </si>
  <si>
    <t xml:space="preserve">- Subdirector Sistema Distrital de Archivos
- Subdirector Sistema Distrital de Archivos
- Subdirector Sistema Distrital de Archivos
- Subdirector Sistema Distrital de Archivos
- Subdirector Sistema Distrital de Archivos
- Subdirector Sistema Distrital de Archivos
- Subdirector Sistema Distrital de Archivos
- Subdirector Sistema Distrital de Archivos
- Subdirector Sistema Distrital de Archivos
_______________
- Subdirector Sistema Distrital de Archivos
- Subdirector Sistema Distrital de Archivos
</t>
  </si>
  <si>
    <t xml:space="preserve">- Presentación de Power Point de las mesas técnicas de expertos en Gestión Documental y Archivos, que incluye el tema a tratar en cada sesión.
*Registro de Asistencia o pantallazo de teams de las mesas técnicas de expertos en Gestión Documental y Archivos.
- Presentación de Power Point de las mesas técnicas de expertos en Gestión Documental y Archivos, que incluye el tema a tratar en cada sesión.
*Registro de Asistencia o pantallazo de teams de las mesas técnicas de expertos en Gestión Documental y Archivos.
- Presentación de Power Point de las mesas técnicas de expertos en Gestión Documental y Archivos, que incluye el tema a tratar en cada sesión.
*Registro de Asistencia o pantallazo de teams de las mesas técnicas de expertos en Gestión Documental y Archivos.
- Acta del subcomité de Autocontrol aprobada por el Subdirector del Sistema Distrital de Archivos
- Acta del subcomité de Autocontrol aprobada por el Subdirector del Sistema Distrital de Archivos
- Acta del subcomité de Autocontrol aprobada por el Subdirector del Sistema Distrital de Archivos
- Presentación de Power Point  de los temas de la inducción, lista de asistencia o pantallazo de teams
- Presentación de Power Point  de los temas de la inducción, lista de asistencia o pantallazo de teams
- Presentación de Power Point  de los temas de la inducción, lista de asistencia o pantallazo de teams
_______________
- Informe de visitas de seguimiento al cumplimiento de la normatividad archivística revisado y aprobado por el Director del Archivo de Bogotá y el Subdirector del Sistema Distrital de Archivos.
- Informe de visitas de seguimiento al cumplimiento de la normatividad archivística revisado y aprobado por el Director del Archivo de Bogotá y el Subdirector del Sistema Distrital de Archivos.
</t>
  </si>
  <si>
    <t xml:space="preserve">15/02/2021
15/02/2021
15/02/2021
15/02/2021
15/02/2021
15/02/2021
15/02/2021
15/02/2021
15/02/2021
_______________
21/09/2020
15/02/2021
</t>
  </si>
  <si>
    <t xml:space="preserve">30/06/2021
30/06/2021
30/06/2021
30/06/2021
30/06/2021
30/06/2021
30/06/2021
30/06/2021
30/06/2021
_______________
21/01/2021
30/06/2021
</t>
  </si>
  <si>
    <t>- Reportar el riesgo materializado de Errores (fallas o deficiencias) en  la gestión de la función archivística en el informe de monitoreo a la Oficina Asesora de Planeación.
- Se informa al superior inmediato y se realiza la respectiva corrección.
-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
- Actualizar el mapa de riesgos del proceso Gestión de la Función Archivística y del Patrimonio Documental del Distrito Capital</t>
  </si>
  <si>
    <t>- Director(a) Distrital de Archivo de Bogotá
- Profesional Universitario y/o especializado
- Subdirector del Sistema Distrital de Archivos
- Director(a) Distrital de Archivo de Bogotá</t>
  </si>
  <si>
    <t>- Reporte de monitoreo indicando la materialización del riesgo de Errores (fallas o deficiencias) en  la gestión de la función archivística
- Correo electrónico
- Informe de verificación de la información
- Mapa de riesgo del proceso Gestión de la Función Archivística y del Patrimonio Documental del Distrito Capital, actualizado.</t>
  </si>
  <si>
    <t>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</si>
  <si>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</si>
  <si>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ajustan los tramites y OPAS posiblemente afectados, eliminando Impresión de artes gráficas para las entidades del distrito capital. Lo anterior teniendo en cuenta, que el proceso no realiza impresión de artes gráficas para ninguna entidad del distrito.
4. El proyecto de inversión posiblemente afectado por la materialización del riesgo, es el proyecto 1125 fortalecimiento y modernización de la gestión pública distrital.
5. Se diligencia la columna de perspectivas en la identificación de efectos.
6. Se modifica en causas externas el agente generador de “políticos” a “personal”, frente a la causa externa Insuficiente personal idóneo de los responsables de la gestión documental en las entidades Distritales.
7. Se modifica la explicación de la valoración del riesgo obtenido antes de controles.
8. Conforme a la actualización de los procedimientos realizados en la vigencia 2019, se mantienen los controles preventivos y detectivos, eliminando el monitoreo ambiental ya que está dentro de la actividad de asistencias técnicas.
9. Se modifica la explicación de la valoración del riesgo obtenido después de controles.
10. Se incluyen en el SIG nuevas acciones preventivas y detectivas para el año 2020.
11. Se ajusta el plan contingente.</t>
  </si>
  <si>
    <t>1. 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</si>
  <si>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</si>
  <si>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Realizar el ingreso de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</si>
  <si>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Errores (fallas o deficiencias) en la gestión del patrimonio documental del Distrito</t>
  </si>
  <si>
    <t xml:space="preserve">- Falta de inducción del recurso humano en el puesto de trabajo para realizar los procesos técnicos.
- Inadecuado control ambiental en los espacios destinados al almacenamiento y procesamiento documental.
- Fallas en el sistema informático oficial de los fondos históricos, que impida el servicio al público de la documentación histórica.
- Restricciones en la conectividad de la red wi-fi y la no atención oportuna en los casos de soportes tecnológicos reportados.
</t>
  </si>
  <si>
    <t xml:space="preserve">- Desconocimiento del propósito, el funcionamiento, los productos y servicios que ofrece el proceso por parte de los usuarios del proceso.
- Nueva legislación que afecta la ejecución del proceso.
- El soporte de los aplicativos informáticos son competencia de otra dependencia.  
</t>
  </si>
  <si>
    <t xml:space="preserve">- Demoras en la realización de los procesos técnicos para gestión del patrimonio documental del Distrito.
- Documentación afectada por deterioro biológico.
- Pérdida de información de valor patrimonial.
- No disposición de los fondos documentales para su consulta de forma oportuna.
- Reprocesos y deterioro de la documentación.
- Pérdida de la integridad de los fondos y colecciones.
- Pérdida de confianza y credibilidad por parte de los usuarios que requieran consultar un documento de carácter histórico.
- Limitación en el uso de los recursos de información para los investigadores y la ciudadanía en general.
</t>
  </si>
  <si>
    <t>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
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t>
  </si>
  <si>
    <t>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t>
  </si>
  <si>
    <t xml:space="preserve">
- (AP # 13 Aplicativo SIG - AP # 714 Aplicativo CHIE): Ejecución del modelo de inspección del procesamiento técnico de fondos y Colecciones de la Dirección Distrital de Archivos de Bogotá 
- (AP # 13 Aplicativo SIG - AP # 714 Aplicativo CHIE): Ejecución del modelo de inspección del procesamiento técnico de fondos y Colecciones de la Dirección Distrital de Archivos de Bogotá 
_______________
</t>
  </si>
  <si>
    <t xml:space="preserve">
- Subdirector del Técnico de Archivo de Bogotá
- Subdirector del Técnico de Archivo de Bogotá
_______________
</t>
  </si>
  <si>
    <t xml:space="preserve">
- informe de la inspección del procesamiento técnico de fondos y Colecciones de la Dirección Distrital de Archivos de Bogotá 
- informe de la inspección del procesamiento técnico de fondos y Colecciones de la Dirección Distrital de Archivos de Bogotá 
_______________
</t>
  </si>
  <si>
    <t xml:space="preserve">
15/02/2021
15/02/2021
_______________
</t>
  </si>
  <si>
    <t xml:space="preserve">
30/06/2021
30/06/2021
_______________
</t>
  </si>
  <si>
    <t>- Reportar el riesgo materializado de Errores (fallas o deficiencias) en la gestión del patrimonio documental del Distrito en el informe de monitoreo a la Oficina Asesora de Planeación.
-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 Consultar la información (imágenes + bases de datos), que está centralizada en el Sistema de Almacenamiento NAS, la cual se encuentra actualizada para garantizar la continuidad en la prestación del servicio. 
- Se informa al Director del archivo de Bogotá, para que se reporte a las instancias correspondientes.
-  
- Actualizar el mapa de riesgos del proceso Gestión de la Función Archivística y del Patrimonio Documental del Distrito Capital</t>
  </si>
  <si>
    <t>- Director(a) Distrital de Archivo de Bogotá
- Profesional Universitario y/o especializado
- Profesionales universitarios y/o especializados de la Subdirección Técnica
- Subdirector Técnico
- Director(a) Distrital de Archivo de Bogotá</t>
  </si>
  <si>
    <t>- Reporte de monitoreo indicando la materialización del riesgo de Errores (fallas o deficiencias) en la gestión del patrimonio documental del Distrito
- Correo electrónico
- Repositorio Digital con las Bases de datos e imágenes que está ubicado en One Drive.
Información centralizada en el Sistema de Almacenamiento NAS.
- Correo electrónico
- Mapa de riesgo del proceso Gestión de la Función Archivística y del Patrimonio Documental del Distrito Capital, actualizado.</t>
  </si>
  <si>
    <t>Cambia redacción procedimiento de consulta y gestión de las solicitudes internas
Se incluye control de calidad frente al procedimiento de digitalización
Acciones de tratamiento se modifican</t>
  </si>
  <si>
    <t xml:space="preserve">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 la explicación del riesgo.
4. Se incluye el riesgo estratégico “Pérdida del conocimiento institucional, que genera obsolescencia de la gestión”.
5. El proyecto de inversión posiblemente afectado por la materialización del riesgo, es el proyecto 1125 fortalecimiento y modernización de la gestión pública distrital.
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7. Se incluyen dos (2) causas internas agente generador Tecnología: Fallas en el sistema informático oficial de los fondos históricos, que impida el servicio al público de la documentación histórica.
Agente generador Tecnología: Restricciones en la conectividad de la red wi-fi y la no atención oportuna en los casos de soportes tecnológicos reportados.
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
9. Se incluye la causa externa: agente generador tecnológico: El soporte de los aplicativos informáticos son competencia de otra dependencia.
10. Se modifica la explicación de la valoración del riesgo obtenido antes de controles.
11. Conforme a la actualización de los procedimientos realizados en la vigencia 2019, se mantienen los controles preventivos y detectivos, y se incluyen un (1) control detectivo y uno (1) preventivo.
9. Se modifica la explicación de la valoración del riesgo obtenido después de controles.
10. Se incluyen en el SIG nuevas acciones preventivas y detectivas para el año 2020.
11. Se ajusta el plan contingente.
</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</si>
  <si>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eliminó el impacto relacionado con la afectación del reporte de indicador del proyecto de inversión 1125, teniendo en cuenta que ya finalizó el proyecto.</t>
  </si>
  <si>
    <t>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t>
  </si>
  <si>
    <t>Realizar el ingreso de la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</si>
  <si>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Desvío de recursos físicos o económicos en el manejo de la documentación histórica en el Archivo de Bogotá con el fin de obtener cualquier dádiva o beneficio a nombre propio o de terceros</t>
  </si>
  <si>
    <t xml:space="preserve">- Falta de formación en Investigación y en archivística para el desempeño adecuado en el tratamiento de documentos históricos. 
- Inadecuada apropiación de los principios de la gestión archivística y del patrimonio documental.
- Deficiencias en la gestión documental por parte de los funcionarios de la Subdirección técnica a quienes se les encarga la tarea de gestionar los documentos del proceso. 
- No se reporta adecuadamente en los subcomités de autocontrol, el seguimiento de la gestión documental de los procesos de la dependencia, donde queda plasmado el estado y el trámite correspondiente. 
- Conflicto de intereses.
- No se tienen directrices claras por parte del área de Gestión Documental de la Subdirección de Servicios Administrativos, frente al manejo de los correos y memorandos electrónicos.
</t>
  </si>
  <si>
    <t xml:space="preserve">-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</si>
  <si>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  Dificultades en la gestión de patrimonio documental Institucional.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</si>
  <si>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t>
  </si>
  <si>
    <t>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t>
  </si>
  <si>
    <t xml:space="preserve">
- (AP # 6 Aplicativo SIG - AP # 708 Aplicativo CHIE):Realizar la actualización del procedimiento 2215100-PR-082 Consulta de fondos documentales custodiados por el Archivo de Bogotá
- (AP # 23 Aplicativo SIG - AP # 715 Aplicativo CHIE): Realizar la actualización del procedimiento 4213200-PR-375 Gestión de las Solicitudes Internas de Documentos Históricos 
_______________
</t>
  </si>
  <si>
    <t xml:space="preserve">
- Subdirector Técnico
- Subdirector Técnico
_______________
</t>
  </si>
  <si>
    <t xml:space="preserve">
- Procedimiento PR: 082 actualizado y publicado.
- Procedimiento PR: 375 actualizado y publicado.
_______________
</t>
  </si>
  <si>
    <t xml:space="preserve">
15/02/2021
18/02/2021
_______________
</t>
  </si>
  <si>
    <t xml:space="preserve">
0909/2021
06/09/2021
_______________
</t>
  </si>
  <si>
    <t>-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
- Se informa al Director del archivo de Bogotá, para que se reporte a las instancias correspondientes.
- Consultar la información (imágenes + bases de datos), que está centralizada en el Sistema de Almacenamiento NAS, la cual se encuentra actualizada para garantizar la continuidad en la prestación del servicio.
- Actualizar el mapa de riesgos del proceso Gestión de la Función Archivística y del Patrimonio Documental del Distrito Capital</t>
  </si>
  <si>
    <t>- Director(a) Distrital de Archivo de Bogotá
- Subdirector Técnico
- Profesionales universitarios y/o especializados de la Subdirección Técnica
- Director(a) Distrital de Archivo de Bogotá</t>
  </si>
  <si>
    <t>-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
- Correo electrónico
- Repositorio Digital con las Bases de datos e imágenes que está ubicado en One Drive.
Información centralizada en el Sistema de Almacenamiento NAS.
- Mapa de riesgo del proceso Gestión de la Función Archivística y del Patrimonio Documental del Distrito Capital, actualizado.</t>
  </si>
  <si>
    <t>Se ajusto el nombre del riesgo
Se realizó la valoración antes y después de controles frente a frecuencia e impacto.
Se incluyen controles detectivos frente al riesgo.
Se propuso un plan de contingencia frente a la materialización del riesgo.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</si>
  <si>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
4.El proyecto de inversión posiblemente afectado por la materialización del riesgo, es el proyecto 1125 fortalecimiento y modernización de la gestión pública distrital.
5. Se diligencia la columna de perspectivas en la identificación de efectos y se incluyen.
6. Se modifica el análisis de controles.
7. Se realiza la calificación del riesgo por perspectivas de Impacto.
8. Se modifica la explicación de la valoración del riesgo obtenido antes de controles.
9. Conforme a la actualización de los procedimientos realizados en la vigencia 2019, se mantienen los controles preventivos y detectivos, y se incluyen un (1) control detectivo y uno (1) preventivo.
10. Se modifica la explicación de la valoración del riesgo obtenido después de controles.
11. Se incluyen en el SIG nuevas acciones preventivas y detectivas para el año 2020.
12. Se ajusta el plan contingente.</t>
  </si>
  <si>
    <t>1.Se incluyen en el SIG nuevas acciones preventivas y detectivas para el año 2021.</t>
  </si>
  <si>
    <t xml:space="preserve">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t>
  </si>
  <si>
    <t xml:space="preserve">Se modifica la fecha de finalización de las acciones preventivas número 6 y 23, conforme a las fechas de finalización reprogramadas en el aplicativo SIG </t>
  </si>
  <si>
    <t>Realizar asistencia técnica en gestión documental y archivos.
Realizar seguimiento al cumplimiento de la normatividad archivística en las entidades del Distrito Capital.
Realizar revisión y evaluación de las Tablas de Retención y Tablas de Valoración Documental para su convalidación por parte del Consejo Distrital de Archivos.</t>
  </si>
  <si>
    <t>Decisiones ajustadas a intereses propios o de terceros con  la modificación y/o ocultamiento de datos para la emisión de conceptos técnicos e informes de la Subdirección del Sistema Distrital de Archivos a cambio de dadivas</t>
  </si>
  <si>
    <t xml:space="preserve">- Controles que se ejercen durante el desarrollo de las actividades del proceso son parcialmente suficientes y adecuados. 
- Uso indebido del poder para la emisión de conceptos técnicos favorables.
- Presiones ejercidas por terceros y o ofrecimientos de prebendas, gratificaciones o dadivas.
- Conflicto de intereses.
</t>
  </si>
  <si>
    <t xml:space="preserve">- Presiones indebidas de terceros a partir de dadivas u ofrecimientos.
-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</si>
  <si>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</si>
  <si>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
_x000D_
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t>
  </si>
  <si>
    <t>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t>
  </si>
  <si>
    <t xml:space="preserve">
- (AP # 12 Aplicativo SIG - AP # 713 Aplicativo CHIE):Se realizará la actualización del procedimiento 257 Asistencia técnica en gestión documental y archivos y 293 Revisión y evaluación de las TRD Y TVD para su convalidación por parte del Consejo Distrital de Archivos , con el fin de reforzar los controles de los mismos
- (AP # 12 Aplicativo SIG - AP # 713 Aplicativo CHIE):Se realizará la actualización del procedimiento 257 Asistencia técnica en gestión documental y archivos y 293 Revisión y evaluación de las TRD Y TVD para su convalidación por parte del Consejo Distrital de Archivos , con el fin de reforzar los controles de los mismos
_______________
- AP#17:Ajustar el procedimiento PR : 299 Seguimiento al cumplimiento de la normatividad archivística en las entidades del distrito capital, con el propósito de fortalecer los controles y las actividades establecidos.
</t>
  </si>
  <si>
    <t xml:space="preserve">
- Profesional universitario de la Subdirección del Sistema Distrital de Archivos
- Profesional universitario de la Subdirección del Sistema Distrital de Archivos
_______________
- Profesional universitario de la Subdirección del Sistema Distrital de Archivos
</t>
  </si>
  <si>
    <t xml:space="preserve">
- Procedimiento PR: 257 y 293 actualizado y publicado.
- Procedimiento PR: 257 y 293 actualizado y publicado.
_______________
- Procedimiento PR: 299 actualizado y publicado.
</t>
  </si>
  <si>
    <t xml:space="preserve">
15/02/2021
15/02/2021
_______________
15/05/2020
</t>
  </si>
  <si>
    <t xml:space="preserve">
07/09/2021
07/09/2021
_______________
28/02/2021
</t>
  </si>
  <si>
    <t>-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
-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 El profesional universitario y/o especializado le informa al Subdirector del Sistema Distrital de Archivos la materialización del riesgo de corrupción.
- Actualizar el mapa de riesgos del proceso Gestión de la Función Archivística y del Patrimonio Documental del Distrito Capital</t>
  </si>
  <si>
    <t>- Director(a) Distrital de Archivo de Bogotá
- Subdirector del Sistema Distrital de Archivos
- Profesional universitario y/o especializado
- Director(a) Distrital de Archivo de Bogotá</t>
  </si>
  <si>
    <t>-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
- Informe de verificación de la información.
- Correo Electrónico
- Mapa de riesgo del proceso Gestión de la Función Archivística y del Patrimonio Documental del Distrito Capital, actualizado.</t>
  </si>
  <si>
    <t>Se ajustó el nombre del riesgo
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</si>
  <si>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</si>
  <si>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incluye la causa interna: Procesos: Controles que se ejercen durante el desarrollo de las actividades del proceso son parcialmente suficientes y adecuados. 
4. Se realiza la calificación del riesgo por perspectivas de Impacto.
5. Se modifica la explicación de la valoración del riesgo.
6. Se fortalece un control preventivo y actúa ahora como control detectivo.
7. Se modifica la explicación de la valoración del riesgo obtenido después de controles.
8. Se incluyen en el SIG nuevas acciones preventivas para el año 2020.
9. Se ajusta el plan contingente.</t>
  </si>
  <si>
    <t>1.Se incluyen en el SIG nuevas acciones preventivas para el año 2021.</t>
  </si>
  <si>
    <t xml:space="preserve">Se modifica la fecha de finalización de la acción  preventiva número 12, conforme a la fecha de finalización reprogramada en el aplicativo SIG </t>
  </si>
  <si>
    <t>Gestionar la defensa judicial y extrajudicial de la Secretaría General de la Alcaldía Mayor de Bogotá, D. C.</t>
  </si>
  <si>
    <t>Errores (fallas o deficiencias) en  la preparación y ejercicio de la defensa judicial y extrajudicial</t>
  </si>
  <si>
    <t xml:space="preserve">- Personal de planta insuficiente.
- No realizar la preparación necesaria para la adecuada defensa.
- Información insuficiente o tardía para realizar la preparación y ejercicio de la defensa judicial y extrajudicial, que generen fallos desfavorables para la entidad.
- Incumplimiento en los términos judiciales y extrajudiciales.
</t>
  </si>
  <si>
    <t xml:space="preserve">- Cambios constantes en la normativa.
</t>
  </si>
  <si>
    <t xml:space="preserve">- Condenas económicas, que ordenan indemnizar a terceros.
- Imagen institucional afectada localmente por hechos que afectan a algunos usuarios o ciudadanos.
- Fallos desfavorables para la entidad.
</t>
  </si>
  <si>
    <t>La valoración "Moderada" obtenida es resultado de una probabilidad (1) de ocurrencia del riesgo dado que éste no se ha materializado, y un impacto "Moderado" (3) en el aspecto financiero y menor en la afectación de la imagen, medidas de control interno y externo y cumplimiento de metas y objetivos institucionales.</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</si>
  <si>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</si>
  <si>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Errores (fallas o deficiencias) en  la preparación y ejercicio de la defensa judicial y extrajudicial en el informe de monitoreo a la Oficina Asesora de Planeación.
- Realizar ajuste en los documentos propios de la preparación o ejercicio de la defensa judicial y extrajudicial que contienen errores si aún fuera posible.
- Actualizar el mapa de riesgos del proceso Gestión Jurídica</t>
  </si>
  <si>
    <t>- Jefe de Oficina Asesora de Jurídica
- Profesional de Oficina Asesora de Jurídica y Jefe de Oficina Asesora de Jurídica
- Jefe de Oficina Asesora de Jurídica</t>
  </si>
  <si>
    <t>- Reporte de monitoreo indicando la materialización del riesgo de Errores (fallas o deficiencias) en  la preparación y ejercicio de la defensa judicial y extrajudicial
- Documentos ajustados
- Mapa de riesgo del proceso Gestión Jurídica, actualizado.</t>
  </si>
  <si>
    <t>Creación del riesgo.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</si>
  <si>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tomó como opción de manejo del riesgo "Aceptar", dado que queda en una zona baja después de controles y se establecieron acciones de contingencia.</t>
  </si>
  <si>
    <t>Se adicionó el "Incumplimiento en los términos judiciales y extrajudiciales" como causa del riesgo.
Se adicionaron nuevas evidencias que respaldan la no materialización del riesgo.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t>
  </si>
  <si>
    <t xml:space="preserve">Se incluye la relación con los proyectos de inversión posiblemente afectados (Proyecto 1125) 
Se incluyeron las perspectivas para los efectos </t>
  </si>
  <si>
    <t>Se elimina el control detectivo asociado con auditorías internas de gestión.</t>
  </si>
  <si>
    <t>Se modificó la casilla de proyectos de inversión asociados, para lo cual, se realizó análisis conjunto con la Oficina Asesora de Planeación, en la cual se concluyó que Gestión Jurídica es transversal y ninguno de los riesgos están asociados.</t>
  </si>
  <si>
    <t>Se realizó la actualización de los controles detectivos y preventivos</t>
  </si>
  <si>
    <t>Elaborar y revisar los actos administrativos que deba suscribir la entidad, en concordancia con los lineamientos técnicos y normativos.</t>
  </si>
  <si>
    <t>Errores (fallas o deficiencias) en la elaboración o revisión de los actos administrativos que se suscriben en la Entidad</t>
  </si>
  <si>
    <t xml:space="preserve">- Personal de planta insuficiente.
- Tiempo insuficiente para realizar elaborar o revisar los actos administrativos.
- La información de entrada que se requiere para desarrollar el acto administrativo no es suficiente, clara, completa y de calidad.
- Falta de verificación sobre la versión final por parte de otras dependencias.
</t>
  </si>
  <si>
    <t xml:space="preserve">- Sanción por parte del ente de control u otro ente regulador.
- Pérdida de credibilidad para la dependencia.
- Posible pérdida de imagen de la entidad.
</t>
  </si>
  <si>
    <t>La valoración "Alta" obtenida es resultado de una probabilidad (1) de ocurrencia del riesgo dado que éste no se ha materializado, y un impacto  "Mayor" (4) en relación con la interrupción de las operaciones, la pérdida de información y el cumplimiento de objetivos y metas institucionales.</t>
  </si>
  <si>
    <t>La valoración obtenida evidencia que los controles establecidos para el presente riesgo permiten reducir su impacto pasando de una zona "Alta" una zona "Baja" en el mapa de calor, esto se confirma dado que no se ha materializado el riesgo.</t>
  </si>
  <si>
    <t>- Reportar el riesgo materializado de Errores (fallas o deficiencias) en la elaboración o revisión de los actos administrativos que se suscriben en la Entidad en el informe de monitoreo a la Oficina Asesora de Planeación.
- Realizar un nuevo acto administrativo modificando, aclarando o  adicionando según sea el caso. 
- Actualizar el mapa de riesgos del proceso Gestión Jurídica</t>
  </si>
  <si>
    <t>- Reporte de monitoreo indicando la materialización del riesgo de Errores (fallas o deficiencias) en la elaboración o revisión de los actos administrativos que se suscriben en la Entidad
- Nuevo acto administrativo con ajustes 
- Mapa de riesgo del proceso Gestión Jurídica, actualizado.</t>
  </si>
  <si>
    <t xml:space="preserve">
Análisis antes de controles
Análisis de controles
</t>
  </si>
  <si>
    <t>Se adicionaron nuevas evidencias que respaldan la no materialización del riesgo.
Se ajustó la redacción del control preventivo acorde con lo documentado en el procedimiento de "Elaboración y revisión de actos administrativos".</t>
  </si>
  <si>
    <t xml:space="preserve">Identificación del riesgo
Análisis antes de controles
</t>
  </si>
  <si>
    <t>Se incluye la relación con los proyectos de inversión posiblemente afectados (todos los proyectos) 
Se incluyeron las perspectivas para los efectos 
Se ajustó la valoración del impacto del riesgo, sin embargo, se mantiene en (4 mayor)</t>
  </si>
  <si>
    <t>Emitir los conceptos jurídicos y absolver las consultas que en materia jurídica sean competencia de la Secretaría General, o que surjan en desarrollo de sus funciones</t>
  </si>
  <si>
    <t>Errores (fallas o deficiencias) en  la emisión de conceptos, asesorías o análisis jurídico de viabilidad de proyectos de acuerdo o de Ley</t>
  </si>
  <si>
    <t xml:space="preserve">- Personal de planta insuficiente.
- Tiempo insuficiente para la emisión del concepto.
- La información de entrada que se requiere para emitir el concepto no es suficiente, clara, completa y de calidad.
</t>
  </si>
  <si>
    <t>La valoración "Alta" obtenida es resultado de una probabilidad (1) de ocurrencia del riesgo dado que éste no se ha materializado y el impacto es "Mayor" (4) en relación con la interrupción de las operaciones, la pérdida de información, medidas de control interno y externo y el cumplimiento de objetivos y metas institucionales.</t>
  </si>
  <si>
    <t>- Reportar el riesgo materializado de Errores (fallas o deficiencias) en  la emisión de conceptos, asesorías o análisis jurídico de viabilidad de proyectos de acuerdo o de Ley en el informe de monitoreo a la Oficina Asesora de Planeación.
- Dar un alcance al concepto, asesoría o análisis jurídico de viabilidad de proyectos de acuerdo o de ley emitiendo las correcciones a las que haya lugar.
- Actualizar el mapa de riesgos del proceso Gestión Jurídica</t>
  </si>
  <si>
    <t>- Reporte de monitoreo indicando la materialización del riesgo de Errores (fallas o deficiencias) en  la emisión de conceptos, asesorías o análisis jurídico de viabilidad de proyectos de acuerdo o de Ley
- Concepto, asesoría o análisis jurídico de viabilidad de proyectos de acuerdo o de ley ajustado.
- Mapa de riesgo del proceso Gestión Jurídica, actualizado.</t>
  </si>
  <si>
    <t>Se modificó el nombre del riesgo eliminando el término "consultas"
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redujo la valoración del riesgo después de controles
Se tomó como opción de manejo del riesgo "Aceptar", dado que queda en una zona baja después de controles y se establecieron acciones de contingencia.</t>
  </si>
  <si>
    <t>Se adicionaron nuevas evidencias que respaldan la no materialización del riesgo.
Se incluyó 1 control preventivo que se encuentra documentado en el procedimiento de "Emisión de conceptos jurídicos".
Se ajustó la redacción del control preventivo existente, acorde con lo documentado en el procedimiento de "Emisión de conceptos jurídicos".</t>
  </si>
  <si>
    <t>Decisiones ajustadas a intereses propios o de terceros durante  la preparación y el ejercicio de la defensa judicial y extrajudicial de la Secretaría General de la Alcaldía Mayor de Bogotá contrarios a los intereses de la entidad</t>
  </si>
  <si>
    <t xml:space="preserve">- Uso indebido de la información del caso.
- Falta de integridad del funcionario.
- Intereses personales del funcionario.
- Conflicto de intereses.
</t>
  </si>
  <si>
    <t xml:space="preserve">- Presión de un tercero para ceder ante sus pretensiones  con el objetivo de entorpecer la defensa de los intereses de la Secretaría General. 
</t>
  </si>
  <si>
    <t xml:space="preserve">- Pérdida de imagen institucional.
- Inicios de procesos sancionatorios, disciplinarios, fiscales, penales.
- Pérdida de recursos económicos.
</t>
  </si>
  <si>
    <t>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t>
  </si>
  <si>
    <t>Se tiene la calificación mínima de probabilidad, sin embargo por ser un riesgo de corrupción el impacto inicial se mantiene.</t>
  </si>
  <si>
    <t xml:space="preserve">- (A.P # 18 Aplicativo SIG):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(A.P # 18 Aplicativo SIG - A.P # 731 Aplicativo CHIE): Estudio, evaluación y análisis de las conciliaciones, procesos y laudos arbitrales que fueron de conocimiento del Comité de Conciliación.
_______________
- (A.P # 18 Aplicativo SIG):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(A.P # 18 Aplicativo SIG - A.P # 731 Aplicativo CHIE): Estudio, evaluación y análisis de las conciliaciones, procesos y laudos arbitrales que fueron de conocimiento del Comité de Conciliación.
</t>
  </si>
  <si>
    <t xml:space="preserve">- Jefe de Oficina Asesora de Jurídica 
- Comité de Conciliación. 
_______________
- Jefe de Oficina Asesora de Jurídica 
- Comité de Conciliación. 
</t>
  </si>
  <si>
    <t xml:space="preserve">- Formato de publicación y divulgación proactiva de la Declaración de Bienes y Rentas, Registro de Conflicto de Interés y Declaración del Impuesto sobre la Renta y Complementarios. Ley 2013 del 30 de diciembre de 2019
- Recomendación del Comité de Conciliación - Informe de Gestión del Comité de Conciliación.
_______________
- Formato de publicación y divulgación proactiva de la Declaración de Bienes y Rentas, Registro de Conflicto de Interés y Declaración del Impuesto sobre la Renta y Complementarios. Ley 2013 del 30 de diciembre de 2019
- Recomendación del Comité de Conciliación - Informe de Gestión del Comité de Conciliación.
</t>
  </si>
  <si>
    <t xml:space="preserve">17/02/2021
17/02/2021
_______________
17/02/2021
17/02/2021
</t>
  </si>
  <si>
    <t xml:space="preserve">31/03/2021
31/12/2021
_______________
31/03/2021
31/12/2021
</t>
  </si>
  <si>
    <t>-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
-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Reasignar el caso a un nuevo profesional 
- Estudio, evaluación y análisis de las conciliaciones, procesos y laudos arbitrales que fueron de conocimiento del Comité de Conciliación.
- Estudio, evaluación y análisis de las conciliaciones, procesos y laudos arbitrales que fueron de conocimiento del Comité de Conciliación.
- Actualizar el mapa de riesgos del proceso Gestión Jurídica</t>
  </si>
  <si>
    <t>- Jefe de Oficina Asesora de Jurídica
- Jefe de Oficina Asesora de Jurídica
- Jefe de Oficina Asesora de Jurídica
- Comité de Conciliación. 
- Comité de Conciliación. 
- Jefe de Oficina Asesora de Jurídica</t>
  </si>
  <si>
    <t>-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
- Formato de publicación y divulgación proactiva de la Declaración de Bienes y Rentas, Registro de Conflicto de Interés y Declaración del Impuesto sobre la Renta y Complementarios. Ley 2013 del 30 de diciembre de 2019
- Asignación del caso en el sistema correspondiente
- Recomendación del Comité de Conciliación - Informe de Gestión del Comité de Conciliación.
- Recomendación del Comité de Conciliación - Informe de Gestión del Comité de Conciliación.
- Mapa de riesgo del proceso Gestión Jurídica, actualizado.</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</si>
  <si>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</si>
  <si>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Se incluye la relación con los proyectos de inversión posiblemente afectados (Proyecto 1125) 
Se incluyó la acción de tratamiento para la vigencia 2020</t>
  </si>
  <si>
    <t>Se definen acciones de tratamiento a 2021.</t>
  </si>
  <si>
    <t>Se asocian las actividades de control a fortalecer para las acciones propuestas, así mismo, se ajustaron las fechas.</t>
  </si>
  <si>
    <t>Administración, gestión  y soporte de los recursos de la Infraestructura tecnológica de la secretaria general</t>
  </si>
  <si>
    <t>Errores (fallas o deficiencias) en la administración y gestión de los recursos de infraestructura tecnológica</t>
  </si>
  <si>
    <t xml:space="preserve">- Incumplimientos en ejecución de contratos de mantenimiento de la Infraestructura tecnológica.
- Deficiencia en la atención del servicio de mesa de ayuda.
- Falla en los equipos que soportan Infraestructura tecnológica.
- Ataques cibernéticos.
- Obsolescencia tecnológica.
</t>
  </si>
  <si>
    <t xml:space="preserve">- Falta de continuidad del personal por cambios de gobierno.
</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</si>
  <si>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</si>
  <si>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 xml:space="preserve">-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t>
  </si>
  <si>
    <t xml:space="preserve">- 7872 Transformación digital y gestión TIC
- 7869 Implementación del modelo de gobierno abierto, accesible e incluyente de Bogotá
</t>
  </si>
  <si>
    <t>La valoración del riesgo antes de control quedó en escala de probabilidad por frecuencia "RARA VEZ" y continúa de impacto catastrófico, toda vez que afecta los aspectos: financiero y  Imagen institucional perjudicada a nivel regional por hechos que afectan a algunos usuarios o ciudadanos, lo que lo continúa ubicando al riesgo en zona resultante extrema.</t>
  </si>
  <si>
    <t>La valoración del riesgo después de controles quedó en rara vez y de  impacto continua en moderado, toda vez que se incluyeron actividades de control con solidez fuerte lo que minimiza la materialización del riesgo, y lo ubica en  zona resultante moderada. del cuadrante (5,1) a (3,1)</t>
  </si>
  <si>
    <t xml:space="preserve">-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_______________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t>
  </si>
  <si>
    <t xml:space="preserve">- Jefe de la OTIC
- Jefe de la OTIC
- Jefe de la OTIC
- Jefe de la OTIC
- Jefe de la OTIC
- Jefe de la OTIC
- Jefe de la OTIC
- Jefe de la OTIC
_______________
- Jefe de la OTIC
- Jefe de la OTIC
- Jefe de la OTIC
- Jefe de la OTIC
- Jefe de la OTIC
- Jefe de la OTIC
- Jefe de la OTIC
- Jefe de la OTIC
</t>
  </si>
  <si>
    <t xml:space="preserve">- Sensibilización a los integrantes del proceso
- Procedimiento PR-104 Modificado
- Sensibilización a los integrantes del proceso
- Evidencia análisis de pertenencia actualización procedimiento.
- Sensibilización a los integrantes del proceso
- Evidencia análisis de pertenencia actualización procedimiento.
- Sensibilización a los integrantes del proceso
- Evidencia análisis de pertenencia actualización procedimiento.
_______________
- Sensibilización a los integrantes del proceso
- Evidencia análisis de pertenencia actualización procedimiento.
- Sensibilización a los integrantes del proceso
- Evidencia análisis de pertenencia actualización procedimiento.
- Sensibilización a los integrantes del proceso
- Evidencia análisis de pertenencia actualización procedimiento.
- Sensibilización a los integrantes del proceso
- Procedimiento PR-104 Modificado
</t>
  </si>
  <si>
    <t xml:space="preserve">19/02/2021
19/02/2021
19/02/2021
19/02/2021
19/02/2021
19/02/2021
19/02/2021
19/02/2021
_______________
19/02/2021
19/02/2021
19/02/2021
19/02/2021
19/02/2021
19/02/2021
19/02/2021
19/02/2021
</t>
  </si>
  <si>
    <t xml:space="preserve">10/03/2021
31/05/2021
10/03/2021
31/05/2021
10/03/2021
31/05/2021
10/03/2021
31/05/2021
_______________
10/03/2021
31/05/2021
10/03/2021
31/05/2021
10/03/2021
31/05/2021
10/03/2021
31/05/2021
</t>
  </si>
  <si>
    <t>- Reportar el riesgo materializado de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mapa de riesgos del proceso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</si>
  <si>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</si>
  <si>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Errores (fallas o deficiencias) en la administración y gestión de los recursos de infraestructura tecnológica
- Documentación y soportes del proceso de contingencia
- Mapa de riesgo del proceso Gestión, Administración y Soporte de infraestructura y Recursos tecnológicos, actualizado.</t>
  </si>
  <si>
    <t>Se realizan ajustes en la descripción de los controles, se elabora e incluyen 3  nuevos controles detectivo, lo que ajustó la escala de impacto  de mayor a moderada, así  mismo, la zona resultante disminuyó de mayor a moderado. Se incluye el Plan de Contingencia de TI</t>
  </si>
  <si>
    <t xml:space="preserve">
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
</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</si>
  <si>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t>
  </si>
  <si>
    <t>Se eliminan las actividades de control detectivas  asociadas al procedimiento de Auditorías Internas de Gestión PR-006 y el procedimiento de Auditorías Internas de Calidad PR-361.
Se ajustaron las fechas de finalización de la acción conforme a la reprogramación efectuada en el aplicativo SIG de  la actividad 1 de la acción correctiva No.3</t>
  </si>
  <si>
    <t>Se ajustaron las fechas de finalización de la acción conforme a la reprogramación efectuada en el aplicativo SIG de  la actividad 1 de la acción correctiva No.3</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</si>
  <si>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Se incluye una nueva acción  en todas las actividades correctivas y preventivas cuya programación es para 2021.</t>
  </si>
  <si>
    <t xml:space="preserve">Se ajusta proyecto de inversión al proyecto 7872 "Transformación Digital"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
</t>
  </si>
  <si>
    <t>Se ajusta proyecto de inversión al proyecto 7869 Implementación del modelo de gobierno abierto, accesible e incluyente de Bogotá
Se ajustan las actividades de control conforme a la ultima actualización efectuada del PR-104 Mantenimientos de la infraestructura tecnológica</t>
  </si>
  <si>
    <t xml:space="preserve">Se ajustan las causas del riesgo como respuesta a la acción de mejora #369 registrada en CHIE, derivada de la "Auditoria a la gestión de riesgos de las dependencias de la S.G", efectuada por la Oficina de Control Interno.
Se ajustan las actividades de control conforme a la última actualización efectuada al procedimiento 2213200-PR-101 “Gestión de Incidentes y Requerimientos Tecnológicos”.
Se ajustan las actividades de control conforme a la última actualización efectuada al procedimiento 2213200-PR-104 “Mantenimientos de la infraestructura tecnológica”
Se cambia fecha fin real de la acción preventiva #22 en las actividades 1 (10-mar-2021) y 2 (31-may-2021). 
</t>
  </si>
  <si>
    <t>Administración  y/o gestión de los recursos de la Infraestructura tecnológica de la secretaria general</t>
  </si>
  <si>
    <t>Exceso de las facultades otorgadas durante la Administración  y/o gestión de los recursos de la Infraestructura tecnológica de la secretaria general</t>
  </si>
  <si>
    <t xml:space="preserve">- Falta de ética en los funcionarios.
- Concentración de información de determinadas actividades o procesos en una persona.
- Debilidad en la aplicación de controles en el proceso para la administración y gestión de los recursos.
- Falta ajustar algunas tareas específicas del proceso, identificación de nuevos puntos de control para mejorar el desempeño del proceso.	
- Conflicto de Intereses.
</t>
  </si>
  <si>
    <t xml:space="preserve">- Falta de continuidad del personal por cambios de gobierno.
- Presiones o motivaciones individuales, sociales o colectivas, que inciten a realizar conductas contrarias al deber ser.
</t>
  </si>
  <si>
    <t xml:space="preserve">- Detrimento patrimonial.
- Investigaciones disciplinarias, sanciones, fiscales y penales.
- Enriquecimiento licito.
- Perdida de credibilidad en el proceso.
- Incumplimiento de objetivos y metas institucionales.
</t>
  </si>
  <si>
    <t>La valoración antes de controles calificó en rara vez toda vez que existe una probabilidad baja que suceda. 
El impacto arrojó catastrófico toda vez que impacta a los objetivos y metas institucionales, recursos públicos y la imagen de la entidad, sumado a que es de corrupción. Lo anterior dejó el riesgo en zona resultante como EXTREMA.</t>
  </si>
  <si>
    <t>La evaluación después de controles continúa en "rara vez" dentro de la escala de probabilidad dada la solidez de los controles. No obstante el impacto continúa catastrófico aunque la solidez de los controles detectivos es fuerte (por ser de corrupción), lo que deja en zona resultante EXTREMA.</t>
  </si>
  <si>
    <t>-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
- Identificar, Verificar e investigar el presunto hecho
- Determinar las acciones a seguir conforme al análisis de los hechos para subsanar de manera inmediata
- Investigación preliminar de los hechos
- Actualizar el mapa de riesgos del proceso Gestión, Administración y Soporte de infraestructura y Recursos tecnológicos</t>
  </si>
  <si>
    <t>- Jefe Oficina de Tecnologías de la Información y las Comunicaciones
- Profesional, Jefe de Oficina TIC, control Interno, ciudadano
- Jefe Oficina de Tecnologías de la Información y las Comunicaciones
- Control Interno Disciplinario
- Jefe Oficina de Tecnologías de la Información y las Comunicaciones</t>
  </si>
  <si>
    <t>-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
- Informe de análisis de los hechos
- Acta o evidencia de reunión 
- Expediente Disciplinario
- Mapa de riesgo del proceso Gestión, Administración y Soporte de infraestructura y Recursos tecnológicos, actualizado.</t>
  </si>
  <si>
    <t>Nuevo riesgo</t>
  </si>
  <si>
    <t>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</si>
  <si>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Así mismo, se ajustaron e incluyeron nuevas actividades de control detectivas asociadas al procedimiento PR-101 “Gestión de incidentes tecnológicos”. 
Se incluye una nueva acción  en todas las actividades correctivas y preventivas cuya programación es para 2021.</t>
  </si>
  <si>
    <t>Se elimina el  proyecto de inversión  y se selecciona "Sin asociación a los proyectos de inversión", teniendo en cuenta que el riesgo no se encuentra asociado en el perfil del proyecto de inversión actual.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t>
  </si>
  <si>
    <t xml:space="preserve">Se ajustan las actividades de control conforme a la última actualización efectuada al procedimiento 2213200-PR-101 “Gestión de Incidentes y Requerimientos Tecnológicos”.
Se ajustan las actividades de control conforme a la última actualización efectuada al procedimiento 2213200-PR-104 “Mantenimientos de la infraestructura tecnológica”
Se cambia fecha fin real de la acción preventiva #22 en las actividades 1 (10-mar-2021) y 2 (31-may-2021). 
</t>
  </si>
  <si>
    <t>Realizar diagnóstico basado en la aplicación de estándares mínimos del Sistema de Gestión de Seguridad y Salud en el Trabajo y mantener actualizado el marco normativo.</t>
  </si>
  <si>
    <t>Omisión en el diagnóstico y actualización del marco normativo en materia de estándares mínimos del Sistema de Gestión de Seguridad y Salud en el Trabajo</t>
  </si>
  <si>
    <t xml:space="preserve">- La normativa, políticas, lineamientos así como los resultados de la gestión en materia de SST necesarios para elaborar el diagnóstico y actualizar el marco normativo no son oportunos, suficientes, claros, completos o de calidad.
- Las personas que realizan el diagnóstico y actualización del marco normativo no conocen la totalidad y a profundidad todos los requisitos legales y técnicos en materia de SST.
</t>
  </si>
  <si>
    <t xml:space="preserve">- Las entidades que emiten los lineamientos y la normativa vigente, lo hagan de manera apresurada y sobre el tiempo.
</t>
  </si>
  <si>
    <t xml:space="preserve">- Incumplimiento de requisitos legales y técnicos en materia de SST.
- Errores (fallas o deficiencias) en la elaboración y actualización de los lineamientos y actividades relacionados con la Seguridad y Salud en el Trabajo.
- Sanción por parte del ente de control u otro ente regulador.
- Pérdida de credibilidad hacia la entidad de parte de los servidores, contratistas y visitantes.
</t>
  </si>
  <si>
    <t>Por ser una actividad operativa, tiene un impacto moderado, sin embargo ya que su frecuencia es improbable, es decir, se presentó al menos una vez en los últimos cuatro años la valoración antes de los controles es moderada.</t>
  </si>
  <si>
    <t>Dado la frecuencia y el impacto de este riesgo, se establecen controles de verificación en los comités de autocontrol que realiza la dependencia, con el fin de mantener actualizada la matriz normativa, de manera constante. Establecidos estos controles la valoración ahora es baja.</t>
  </si>
  <si>
    <t>- Reportar el riesgo materializado de Omisión en el diagnóstico y actualización del marco normativo en materia de estándares mínimos del Sistema de Gestión de Seguridad y Salud en el Trabajo en el informe de monitoreo a la Oficina Asesora de Planeación.
- Reportar a la Dirección de Talento Humano la omisión de alguna norma del marco normativo en materia de estándares mínimos del Sistema de Gestión de Seguridad y Salud en el Trabajo
- Programar la implementación de la norma.
- Actualizar el mapa de riesgos del proceso Gestión de Seguridad y Salud en el Trabajo</t>
  </si>
  <si>
    <t>- Director(a) de Talento Humano
- Profesional universitario, profesional especializado.
- Profesional universitario, profesional especializado.
- Director(a) de Talento Humano</t>
  </si>
  <si>
    <t>- Reporte de monitoreo indicando la materialización del riesgo de Omisión en el diagnóstico y actualización del marco normativo en materia de estándares mínimos del Sistema de Gestión de Seguridad y Salud en el Trabajo
- Inclusión en la matriz normativa y programar la implementación del cumplimiento (si es el caso).
- Cronograma de implementación de la norma.
- Mapa de riesgo del proceso Gestión de Seguridad y Salud en el Trabajo, actualizado.</t>
  </si>
  <si>
    <t>Se analiza que por los controles establecidos la probabilidad de ocurrencia disminuyo considerablemente, además de que posibilita un constante seguimiento a este riesgo.
Se incluyen causas internas y externas (incluyendo las DOFA) y complementan consecuencias.
Se ajusta la valoración antes de controles a Alta
Se incluyen causas externas y agente generador del riesgo
Se ajusta el nombre del riesgo y se incluye la explicación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</si>
  <si>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dos (2) actividades de las tres (3) planeadas inicialmente dentro de la acción preventiva No. 26.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</si>
  <si>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El proyecto de inversión posiblemente afectado por la materialización del riesgo, es el proyecto 1125 fortalecimiento y modernización de la gestión pública distrital.
Se diligencia la columna de perspectivas en la identificación de efectos.
Se realiza el cambio por: “Ningún otro proceso en el Sistema de Gestión de Calidad” en Seleccione o mencione otros procesos del SGC posiblemente afectados.</t>
  </si>
  <si>
    <t>Se realiza recategorización de la probabilidad de frecuencia de materialización del riesgo.</t>
  </si>
  <si>
    <t xml:space="preserve">Se retiraron los controles detectivos de auditorías y se modificó la asociación del riesgo a proyectos de inversión que se pueden afectar posiblemente tras la materialización del riesgo. </t>
  </si>
  <si>
    <t>Actualizar la Identificación de peligros y valoración de riesgos</t>
  </si>
  <si>
    <t>Omisión en la actualización e identificación de peligros y valoración de riesgos</t>
  </si>
  <si>
    <t xml:space="preserve">-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
- Cambios desapercibidos en la infraestructura física o en el número de personas expuestas.
- Ausencia de reporte de incidentes o deficiencias en el reporte e investigación de accidentes laborales.
- Falta de precisión o ambigüedades en la metodología para valoración de riesgos.
- Baja objetividad en la identificación de peligros  y valoración de riesgos; no se emplean datos o resultados apropiados en la actividad.
</t>
  </si>
  <si>
    <t xml:space="preserve">- El o los entes que emiten los lineamientos en materia de valoración de riesgos,  lo hagan de manera apresurada y sobre el tiempo.
</t>
  </si>
  <si>
    <t xml:space="preserve">- Intervención inadecuada de riesgos laborales.
- Modificación de riesgos en la matriz de peligros, observación por parte del ente de control u otro ente regulador, disminución en los estándares mínimos.
- Sanción por parte del ente de control u otro ente regulador.
- Pérdida de credibilidad hacia la entidad de parte de los servidores, contratistas y visitantes.
- Generar accidente laboral.
</t>
  </si>
  <si>
    <t>Al ser una actividad que se viene realizando todos los años, no se ha presentado dicha omisión en los últimos 4 años, sin embargo, al ser su impacto moderado, el nivel de valoración obtenida antes de los controles es de nivel moderado.</t>
  </si>
  <si>
    <t>Después de los controles establecidos en la dependencia, se logra verificar que la probabilidad de que la omisión ocurra es baja.</t>
  </si>
  <si>
    <t>- Reportar el riesgo materializado de Omisión en la actualización e identificación de peligros y valoración de riesgos en el informe de monitoreo a la Oficina Asesora de Planeación.
- Reportar a la Dirección de Talento Humano la omisión en la actualización e identificación de peligros y valoración de riesgos
- Realizar jornada de actualización e identificación de peligros y valoración de riesgos
- Actualizar el mapa de riesgos del proceso Gestión de Seguridad y Salud en el Trabajo</t>
  </si>
  <si>
    <t>- Director(a) de Talento Humano
- Profesional universitario, profesional especializado
- Profesional universitario, profesional especializado
- Director(a) de Talento Humano</t>
  </si>
  <si>
    <t>- Reporte de monitoreo indicando la materialización del riesgo de Omisión en la actualización e identificación de peligros y valoración de riesgos
- Reporte a el(la) Director(a) de Talento Humano.
- Matriz de identificación de riesgos actualizada
- Mapa de riesgo del proceso Gestión de Seguridad y Salud en el Trabajo, actualizado.</t>
  </si>
  <si>
    <t>Se establecieron los controles necesarios y se está realizando el seguimiento al Plan anual de Seguridad en el Trabajo, por lo cual cabe resaltar que, aunque su impacto es moderado la probabilidad de que este ocurra omisión ocurra es baja.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</si>
  <si>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las dos (2) actividades planeadas inicialmente dentro de la acción preventiva No. 28.
Se incluye un control detectivo relacionado con evidenciar la materialización del riesgo a través del Subcomité de Autocontrol.</t>
  </si>
  <si>
    <t xml:space="preserve">Se asoció la materialización del riesgo al proyecto de inversión "1125 Fortalecimiento y modernización de la gestión pública distrital", se escogen las perspectivas de los efectos, se modifica el control detectivo al procedimiento gestión de riesgos, peligros y amenazas, se ajusta la frecuencia de los controles. </t>
  </si>
  <si>
    <t>Ejecutar el Plan de Prevención, Preparación y Respuesta ante Emergencias - PPPRE</t>
  </si>
  <si>
    <t>Incumplimiento parcial de compromisos en ejecutar el Plan de Prevención, Preparación y Respuesta ante Emergencias - PPPRE</t>
  </si>
  <si>
    <t xml:space="preserve">- Las disposiciones e instrucciones del Plan de Prevención, Preparación y Respuesta ante Emergencias no se han divulgado, socializado y apropiado adecuadamente por parte de los servidores, contratistas y visitantes.
- Baja importancia o prioridad al desarrollo de el Plan de Prevención, Preparación y Respuesta ante Emergencias, por parte de las dependencias involucradas.
</t>
  </si>
  <si>
    <t xml:space="preserve">- Desconocimiento por parte de terceros sobre el Plan de Prevención, Preparación y Respuesta ante Emergencias.
</t>
  </si>
  <si>
    <t xml:space="preserve">- Improvisación ante situaciones de emergencia.
- Posibles casos de morbilidad o accidentes laborales con  consecuencias económicas por quejas de servidores, contratistas o visitantes que podrían implicar una denuncia ante los entes de control o reguladores o demanda de largo alcance para la entidad.
- Sanción por parte del ente de control u otro ente regulador.
- Deterioro de la imagen institucional de parte de los ciudadanos, servidores, contratistas y visitantes.
- Generar un accidente laboral.
</t>
  </si>
  <si>
    <t>Después de los controles de seguimiento en los comités de autocontrol la valoración del riesgo ahora es baja.</t>
  </si>
  <si>
    <t>- Reportar el riesgo materializado de Incumplimiento parcial de compromisos en ejecutar el Plan de Prevención, Preparación y Respuesta ante Emergencias - PPPRE en el informe de monitoreo a la Oficina Asesora de Planeación.
- Reportar a la Dirección de Talento Humano el incumplimiento a la ejecución de alguna actividad establecida en el Plan de Prevención, Preparación y Respuesta ante Emergencias
- Re programar la actividad dentro del Plan de Prevención, Preparación y Respuesta ante Emergencias
- Actualizar el mapa de riesgos del proceso Gestión de Seguridad y Salud en el Trabajo</t>
  </si>
  <si>
    <t>- Reporte de monitoreo indicando la materialización del riesgo de Incumplimiento parcial de compromisos en ejecutar el Plan de Prevención, Preparación y Respuesta ante Emergencias - PPPRE
- Reporte a el(la) Director(a) de Talento Humano.
- Re programas la actividad dentro del siguiente Plan Anual de Trabajo del Sistema de Seguridad y Salud en el Trabajo
- Mapa de riesgo del proceso Gestión de Seguridad y Salud en el Trabajo, actualizado.</t>
  </si>
  <si>
    <t>La valoración del riesgo baja, ya que la probabilidad de ocurrencia es baja por no haberse presentado en los últimos cuatro años. Además de establecidos los controles necesarios para que este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</si>
  <si>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 la actividad planeada inicialmente dentro de la acción preventiva No. 29.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</si>
  <si>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Se asoció la materialización del riesgo al proyecto de inversión "1125 Fortalecimiento y modernización de la gestión pública distrital",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t>
  </si>
  <si>
    <t>Gestionar las condiciones de salud, de lo(a)s Servidore(a)s Público(a)s de la Entidad</t>
  </si>
  <si>
    <t>Incumplimiento parcial de compromisos en las actividades definidas para la gestión de las condiciones de salud de lo(a)s Servidore(a)s Público(a)s de la Entidad</t>
  </si>
  <si>
    <t xml:space="preserve">- Las actividades definidas para la  gestión de las condiciones de salud de los Servidores de la Entidad no se han divulgado, socializado y apropiado adecuadamente.
- Baja importancia o prioridad hacia las actividades definidas para la  gestión de las condiciones de salud de los Servidores de la Entidad, por parte de las dependencias involucradas.
- No este vinculado el suficiente personal para gestionar las actividades propias del procedimiento de salud y seguridad en el trabajo.
</t>
  </si>
  <si>
    <t xml:space="preserve">- El desconocimiento por parte de terceros sobre la gestión de las condiciones de salud de lo(a)s Servidore(a)s Público(a)s de la Entidad.
</t>
  </si>
  <si>
    <t xml:space="preserve">- Gestión inadecuada de las condiciones de salud, de los Servidores de la Entidad.
- Presencia de enfermedades laborales con posibles consecuencias económicas por quejas de servidores, que podrían implicar una denuncia ante los entes de control o reguladores o demanda de largo alcance para la entidad.
- Sanción por parte del ente de control u otro ente regulador.
- Pérdida de credibilidad hacia la entidad de parte de los servidores.
- Producir una enfermedad laboral.
</t>
  </si>
  <si>
    <t>Por ser un riesgo de impacto moderado, su valoración es moderada. Sin embargo, se debe tener en cuenta que la probabilidad es considerablemente baja.</t>
  </si>
  <si>
    <t>Después de los controles de seguimiento la valoración del riesgo ahora es baja.</t>
  </si>
  <si>
    <t>- Reportar el riesgo materializado de Incumplimiento parcial de compromisos en las actividades definidas para la gestión de las condiciones de salud de lo(a)s Servidore(a)s Público(a)s de la Entidad en el informe de monitoreo a la Oficina Asesora de Planeación.
- Reportar a la Dirección de Talento Humano la no ejecución de alguna de las actividades definidas para la gestión de las condiciones de salud de lo(a)s Servidore(a)s Público(a)s de la Entidad
- Re programar la actividad de gestión de las condiciones de salud de lo(a)s Servidore(a)s Público(a)s de la Entidad
- Actualizar el mapa de riesgos del proceso Gestión de Seguridad y Salud en el Trabajo</t>
  </si>
  <si>
    <t>- Reporte de monitoreo indicando la materialización del riesgo de Incumplimiento parcial de compromisos en las actividades definidas para la gestión de las condiciones de salud de lo(a)s Servidore(a)s Público(a)s de la Entidad
- Reporte a el(la) Director(a) de Talento Humano.
- Re programas la actividad dentro del siguiente Plan Anual de Trabajo del Sistema de Seguridad y Salud en el Trabajo
- Mapa de riesgo del proceso Gestión de Seguridad y Salud en el Trabajo, actualizado.</t>
  </si>
  <si>
    <t>Conforme a la modificación del procedimiento 2211300-PR-166 PR GESTIÓN DE LA SALUD se realiza una actualización de los controles.
Se realiza el ajuste al tratamiento de riesgos pasando de Aceptar a Reducir y conforme a la información en el Aplicativo SIG.
Se cierran las 2 acciones dentro de la preventiva No. 31, se realiza un nuevo análisis de controles.
Se incluye un control detectivo relacionado con evidenciar la materialización del riesgo a través del Subcomité de Autocontrol.</t>
  </si>
  <si>
    <t>El proyecto de inversión posiblemente afectado por la materialización del riesgo, es el proyecto 1125 fortalecimiento y modernización de la gestión pública distrital.
Se diligencia la columna de perspectivas en la identificación de efectos.
Se ajusta la frecuencia de los controles detectivos.</t>
  </si>
  <si>
    <t>Realizar seguimiento al Plan Anual de Trabajo del Sistema de Seguridad y Salud en el Trabajo</t>
  </si>
  <si>
    <t>Incumplimiento parcial de compromisos de el Plan Anual de Trabajo del Sistema de Seguridad y Salud en el Trabajo</t>
  </si>
  <si>
    <t xml:space="preserve">- La información de entrada que se requiere para hacer seguimiento al Plan Anual de Trabajo del SG-SST no se entrega oportunamente o no es suficiente, clara, completa o de calidad.
- Baja importancia o prioridad hacia las actividades de seguimiento del Plan Anual de Trabajo del SG-SST, por parte de las dependencias involucradas.
- La periodicidad para supervisar las actividades del Plan Anual de Trabajo del SG-SST no es adecuada.
- No se hace retroalimentación oportuna al equipo de trabajo sobre los resultados del Plan Anual de Trabajo del SG-SST. No se identifican logros o debilidades.
</t>
  </si>
  <si>
    <t xml:space="preserve">- Realizar un cambio presupuestal por contingencias de la Entidad.
</t>
  </si>
  <si>
    <t xml:space="preserve">- Incumplimiento de requisitos legales y técnicos en materia de SST.
- Gestión inadecuada de las condiciones de salud, de los Servidores de la Entidad.
- Intervención inadecuada de riesgos laborales.
- Incumplimiento en las metas y objetivos institucionales. 
- Sanción por parte del ente de control u otro ente regulador.
- Pérdida de credibilidad hacia la entidad de parte de los servidores, contratistas y visitantes.
</t>
  </si>
  <si>
    <t xml:space="preserve">Por ser un riesgo de impacto menor la probabilidad es posible, su valoración es moderada. </t>
  </si>
  <si>
    <t>- Reportar el riesgo materializado de Incumplimiento parcial de compromisos de el Plan Anual de Trabajo del Sistema de Seguridad y Salud en el Trabajo en el informe de monitoreo a la Oficina Asesora de Planeación.
- Reportar a la Dirección de Talento Humano el incumplimiento de cualquier compromiso que no se ejecutó del Plan Anual de Trabajo del Sistema de Seguridad y Salud en el Trabajo
- Re programar la actividad dentro del siguiente Plan Anual de Trabajo del Sistema de Seguridad y Salud en el Trabajo
- Actualizar el mapa de riesgos del proceso Gestión de Seguridad y Salud en el Trabajo</t>
  </si>
  <si>
    <t>- Reporte de monitoreo indicando la materialización del riesgo de Incumplimiento parcial de compromisos de el Plan Anual de Trabajo del Sistema de Seguridad y Salud en el Trabajo
- Reporte a el(la) Director(a) de Talento Humano.
- Re programas la actividad dentro del siguiente Plan Anual de Trabajo del Sistema de Seguridad y Salud en el Trabajo
- Mapa de riesgo del proceso Gestión de Seguridad y Salud en el Trabajo, actualizado.</t>
  </si>
  <si>
    <t>La valoración del riesgo baja, ya que la probabilidad de ocurrencia es baja al estar en constante seguimiento se evita que el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</si>
  <si>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 los procedimientos 4232000-PR-372 GESTIÓN DE PELIGROS, RIESGOS Y AMENAZAS y 2211300-PR-166 PR GESTIÓN DE LA SALUD se realiza un ajuste de controles.
Se incluye un control detectivo relacionado con evidenciar la materialización del riesgo a través del Subcomité de Autocontrol.</t>
  </si>
  <si>
    <t>Formular, el Plan Institucional de  Gestión Ambiental - PIGA para la vigencia, con su respectivo plan de acción anual</t>
  </si>
  <si>
    <t>Decisiones erróneas o no acertadas en  la formulación del PIGA y su plan de acción</t>
  </si>
  <si>
    <t xml:space="preserve">- Las personas que formulan el PIGA y su plan de acción no tienen los conocimientos requeridos o suficientes.
- No contar con la línea base de implementación del PIGA de la vigencia anterior.
- Dificultad en la apropiación de políticas ambientales.
- Inadecuada determinación de los controles operacionales para mitigar los impactos y riesgos ambientales.
- Debilidades u omisiones en  la Identificación de aspectos y valoración de Impactos.
</t>
  </si>
  <si>
    <t xml:space="preserve">- Cambios constantes en la normativa aplicable al proceso. 
- Demora por parte de los entes de control en materia ambiental en la atención de los trámites y requerimientos de la Secretaría General.
</t>
  </si>
  <si>
    <t xml:space="preserve">- Pérdida o inadecuada utilización de recursos.
- Pérdida de imagen institucional por inadecuado manejo ambiental en los puntos de atención a la ciudadanía  y demás sedes de la Secretaría General. 
- Posibles hallazgos por parte de las autoridades ambientales, los entes o instancias de control.
- Falencias en la implementación del Sistema de Gestión Ambiental de la Entidad.
- Interrupción de la operación de la Secretaría General por la materialización de un riesgo ambiental que no cuente con un control operacional eficiente.
- Falencia en la formulación de metas para el siguiente cuatrienio.
</t>
  </si>
  <si>
    <t xml:space="preserve">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t>
  </si>
  <si>
    <t xml:space="preserve">-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_______________
- AM 827: Realizar revisión y ajustes a las propuestas de actualización de los documentos de los procedimientos con el fin de realizar el trámite documental en el aplicativo SIG. 
</t>
  </si>
  <si>
    <t xml:space="preserve">- Subdirector de Servicios Administrativos
- Subdirector de Servicios Administrativos
_______________
- Subdirector de Servicios Administrativos
</t>
  </si>
  <si>
    <t xml:space="preserve">- Evidencias de reunión: Revisión y ajustes propuesta de actualización de procedimientos 
- Evidencias de reunión: Revisión y ajustes propuesta de actualización de procedimientos 
_______________
- Evidencias de reunión: Revisión y ajustes propuesta de actualización de procedimientos 
</t>
  </si>
  <si>
    <t xml:space="preserve">19/10/2021
19/10/2021
_______________
19/10/2021
</t>
  </si>
  <si>
    <t xml:space="preserve">19/11/2021
19/11/2021
_______________
19/11/2021
</t>
  </si>
  <si>
    <t>- Reportar el riesgo materializado de Decisiones erróneas o no acertadas en  la formulación del PIGA y su plan de acción en el informe de monitoreo a la Oficina Asesora de Planeación.
- Análisis de las imprecisiones tomadas en la formulación   y definir los ajustes al PIGA y su plan de acción
- Realizar la propuesta de ajustes al PIGA y su plan de acción
- Presentación de los cambios efectuados al PIGA y su plan de acción y en la mesa técnica de apoyo en gestión ambiental y en el comité institucional de gestión y desempeño
- Publicación y socialización del al PIGA y su plan de acción
- Actualizar el mapa de riesgos del proceso Gestión de Servicios Administrativos</t>
  </si>
  <si>
    <t>- Subdirector(a) de Servicios Administrativos
- Director(a) Administrativo y Financiero
- Director(a) Administrativo y Financiero
- Director(a) Administrativo y Financiero
- Director(a) Administrativo y Financiero
- Subdirector(a) de Servicios Administrativos</t>
  </si>
  <si>
    <t>- Reporte de monitoreo indicando la materialización del riesgo de Decisiones erróneas o no acertadas en  la formulación del PIGA y su plan de acción
- Evidencia de Reunión
- Propuesta  PIGA y su plan de acción
- PIGA y su plan de acción Actualizado
- Aplicativo Sig - Intranet
- Mapa de riesgo del proceso Gestión de Servicios Administrativos, actualizado.</t>
  </si>
  <si>
    <t>Se incluye el control detectivo. Definición de Plan de acción para fortalecer las actividades de control del PIGA. En la calificación del riesgo la escala de impacto bajo de  moderado a menor, lo que modificó la zona resultante  de moderado a baja.</t>
  </si>
  <si>
    <t>Se ajustaron las causas internas, externas y efectos
Se cambió la calificación de la probabilidad del riesgo de factible a frecuencia. Su resultado redujo la escala de probabilidad de probable  a rara vez.
Se ajustaron las actividades de control del riesgo conforme a la actualización de los procedimientos
La escala de probabilidad del riesgo bajo de improbable a rara vez
Se ajustaron las fechas de finalización de las acciones</t>
  </si>
  <si>
    <t>Se ajustó la explicación del riesgo.
Se incluyeron los proyectos de inversión que se pueden ver afectados.
Se ajustaron las causas internas, externas y efectos
Se cambió la calificación del impacto del riesgo. Su resultado redujo la escala de mayor a moderado. 
Se ajustaron las actividades de control del riesgo conforme a la actualización de los procedimientos
Se modificó el Plan de contingencia
Se modificó la fecha de cierre de acciones de acuerdo con el aplicativo SIG</t>
  </si>
  <si>
    <t xml:space="preserve">Se realiza el ajuste a las actividades de control preventivas No. 7 de los procedimientos 288 y 203 y se incluye la actividad de control detectiva No. 14 del procedimiento 203.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</si>
  <si>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realizan el ajuste a las actividades de control preventivas y detectivas conforme a la actualización del procedimiento PR-203: Formulación, ejecución y seguimiento al Plan Institucional de Gestión Ambiental - PIGA
Se incluyó una nueva acción preventiva asociada a la revisión integral del riesgo para la vigencia  2021.</t>
  </si>
  <si>
    <t>Se ajustó en Proyectos de inversión posiblemente afectados, dado que el riesgo no tiene asociación dentro del perfil del Proyecto de inversión "Fortalecimiento de la capacidad institucional de la Secretaría General".
Se eliminaron las acciones 2020 teniendo en cuenta que ya estaban cerradas y se incluyó la Acción Preventiva No. 2 de 2021.</t>
  </si>
  <si>
    <t xml:space="preserve">Se eliminó la acción preventiva No. 2 teniendo en cuenta que se cerró el 30 de junio de 2021 y se incluye la acción de mejora 827 registrada en CHIE. </t>
  </si>
  <si>
    <t xml:space="preserve">Prestar los servicios de apoyo administrativo </t>
  </si>
  <si>
    <t>Errores (fallas o deficiencias) en la prestación de servicios de apoyo administrativo</t>
  </si>
  <si>
    <t xml:space="preserve">- Inadecuada planeación en la estructuración de los procesos de contratación de los servicios administrativos.
- Falta de claridad en la solicitud de los requerimientos.
- No se cuenta con la cultura sobre el uso de la herramienta y los tiempos requeridos para la solicitudes de los servicios.
- No se tiene una programación real y anticipada de los eventos.
- Falta de articulación y comunicación en la operación de las actividades que se gestionan al interior  del proceso.
- Desconocimiento y falta de apropiación de los procedimientos y protocolos del proceso.
</t>
  </si>
  <si>
    <t xml:space="preserve">- Cambios constantes en la normativa aplicable al proceso.
- Los clientes pueden realizar exigencias basadas en aspectos subjetivos, fuera del contexto del proceso.
</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</si>
  <si>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</si>
  <si>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Se determina la probabilidad (5 casi seguro) ya que el riesgo se ha presentado más de una vez en el presente año. El impacto (4 mayor) obedece a que de materializarse podría presentarse pérdida de información crítica que puede ser recuperada de forma parcial o incompleta.</t>
  </si>
  <si>
    <t>Se determina la probabilidad (3 posible) ya que las actividades de control preventivas son fuertes y mitigan la mayoría de las causas. El impacto pasa a (2 menor) ya que las actividades de control detectivas cubren los efectos más significativos, reduciendo el impacto inicial.</t>
  </si>
  <si>
    <t xml:space="preserve">- AM 827: Realizar revisión y ajustes a las propuestas de actualización de los documentos de los procedimientos con el fin de realizar el trámite documental en el aplicativo SIG. 
_______________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t>
  </si>
  <si>
    <t xml:space="preserve">- Subdirector de Servicios Administrativos
_______________
- Subdirector de Servicios Administrativos
- Subdirector de Servicios Administrativos
- Subdirector de Servicios Administrativos
- Subdirector de Servicios Administrativos
- Subdirector de Servicios Administrativos
</t>
  </si>
  <si>
    <t xml:space="preserve">- Evidencias de reunión: Revisión y ajustes propuesta de actualización de procedimientos 
_______________
- Evidencias de reunión: Revisión y ajustes propuesta de actualización de procedimientos 
- Evidencias de reunión: Revisión y ajustes propuesta de actualización de procedimientos 
- Evidencias de reunión: Revisión y ajustes propuesta de actualización de procedimientos 
- Evidencias de reunión: Revisión y ajustes propuesta de actualización de procedimientos 
- Evidencias de reunión: Revisión y ajustes propuesta de actualización de procedimientos 
</t>
  </si>
  <si>
    <t xml:space="preserve">19/10/2021
_______________
19/10/2021
19/10/2021
19/10/2021
19/10/2021
19/10/2021
</t>
  </si>
  <si>
    <t xml:space="preserve">19/11/2021
_______________
19/11/2021
19/11/2021
19/11/2021
19/11/2021
19/11/2021
</t>
  </si>
  <si>
    <t>- Reportar el riesgo materializado de Errores (fallas o deficiencias) en la prestación de servicios de apoyo administrativo en el informe de monitoreo a la Oficina Asesora de Planeación.
- Identificar y reportar las fallas presentadas en la prestación del servicio a la empresa contratada 
- Se definen las medidas correctivas inmediatas 
- Definir las acciones correctivas o de mejora
- Ejecutar las acciones definidas 
- Actualizar el mapa de riesgos del proceso Gestión de Servicios Administrativos</t>
  </si>
  <si>
    <t>- Subdirector(a) de Servicios Administrativos
- Profesional encargado o Subdirector de Servicios Administrativos 
- Subdirector Servicios Administrativos
- Subdirector Servicios Administrativos
- Subdirector Servicios Administrativos
- Subdirector(a) de Servicios Administrativos</t>
  </si>
  <si>
    <t>- Reporte de monitoreo indicando la materialización del riesgo de Errores (fallas o deficiencias) en la prestación de servicios de apoyo administrativo
- Correo o memorando electrónico con el reporte
- Servicio prestado
- Acciones correctivas o de mejora
- Acciones ejecutadas
- Mapa de riesgo del proceso Gestión de Servicios Administrativos, actualizado.</t>
  </si>
  <si>
    <t>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t>
  </si>
  <si>
    <t>Se ajustó el nombre del riesgos según los servicios
Se ajustó la actividad clave del riesgo 
Se ajustó la calificación de probabilidad de factible a frecuente, lo que redujo la escala de probable a rara vez, en consecuencia disminuyó la zona resultante de externa a alta.
Se incluyó una actividad de control referente a uso de espacios
La valoración del riesgo después de controles se redujo de alto a moderado.
Se ajustaron las fechas de finalización de las acciones</t>
  </si>
  <si>
    <t>Se incluyeron los proyectos de inversión que se pueden ver afectados.
Se ajustaron las causas internas, externas y efectos
Se eliminó un riesgo estratégico que se puede ver afectado.
Se modificó la frecuencia. Su resultado incrementó la escala de insignificante a catastrófico.
Se incluyó el punto de control de Supervisión de contratos
Se modificó la fecha de cierre de acciones de acuerdo con el aplicativo SIG</t>
  </si>
  <si>
    <t xml:space="preserve">Se realiza el ajuste a las actividades de control preventivas No. 3 y la actividad de control detectiva No. 5 y 7 del procedimiento 153, se incluyen las actividades de control detectivo No. 5 y 8 del procedimiento No. 152.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</si>
  <si>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se ha presentado más de una vez en el presente año, así mismo se registran las evidencias que soportan su elección para la vigencia 2020.
Se incluyó una nueva acción preventiva asociada a la revisión integral del riesgo para la vigencia  2021.</t>
  </si>
  <si>
    <t>Realizar la adquisición del bien o servicio y su legalización</t>
  </si>
  <si>
    <t>Errores (fallas o deficiencias) en la legalización de adquisición de bienes y/o servicios</t>
  </si>
  <si>
    <t xml:space="preserve">- Falta de apropiación del procedimiento por parte de las dependencias.
- La información de los soportes para legalizar el gasto presenta inconsistencias.
- Errores durante el registro de información en la herramienta dispuesta.
- Falta claridad en la descripción de algunas actividades del procedimiento.
- Legalización de gastos inoportuna.
- Las herramientas tecnológicas no son suficientes para atender las necesidades del proceso.
</t>
  </si>
  <si>
    <t xml:space="preserve">- Pérdida de credibilidad y confianza en los responsables del manejo de la caja menor.
- Posibles hallazgos por parte de los entes o instancias de control o investigaciones penales, fiscales o disciplinarias.
</t>
  </si>
  <si>
    <t xml:space="preserve">Se determina la probabilidad (1 rara vez) ya que el riesgo no se ha materializado nunca o no se ha presentado en los últimos cuatro años. El impacto (3 moderado) obedece a que de materializarse podría presentarse reclamaciones o quejas de los usuarios. </t>
  </si>
  <si>
    <t>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t>
  </si>
  <si>
    <t>- Reportar el riesgo materializado de Errores (fallas o deficiencias) en la legalización de adquisición de bienes y/o servicios en el informe de monitoreo a la Oficina Asesora de Planeación.
- Identificar las inconsistencias presentadas
- Efectuar la devolución de la documentación 
- Efectuar el ajuste para gestionar nuevamente la legalización
- Actualizar el mapa de riesgos del proceso Gestión de Servicios Administrativos</t>
  </si>
  <si>
    <t>- Subdirector(a) de Servicios Administrativos
- Subdirector de Servicios Administrativos
- Subdirector de Servicios Administrativos
- Subdirector de Servicios Administrativos
- Subdirector(a) de Servicios Administrativos</t>
  </si>
  <si>
    <t>- Reporte de monitoreo indicando la materialización del riesgo de Errores (fallas o deficiencias) en la legalización de adquisición de bienes y/o servicios
- correo indicando inconsistencias
- Correo o memorando con soportes
- Documentos ajustados
- Mapa de riesgo del proceso Gestión de Servicios Administrativos, actualizado.</t>
  </si>
  <si>
    <t>Se define control detectivo. Una vez se efectúa el análisis después de controles de la escala de impacto bajó de menor a insignificante. Se define plan de mitigación.</t>
  </si>
  <si>
    <t xml:space="preserve">
Se ajustó la calificación de probabilidad por frecuencia de factible a frecuente, lo que redujo la escala de probable a rara vez, en consecuencia disminuyó la zona resultante de alta a moderada.
Se ajustaron los controles preventivos y detectivos conforme al procedimiento.
El cuadrante de probabilidad bajó de 2 a 1</t>
  </si>
  <si>
    <t>Se ajustó la explicación del riesgo
Se modificó el riesgo estratégico asociado
Se ajustaron las causas</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</si>
  <si>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17, conforme con la actualización del procedimiento.
Se elimina las actividades de control detectivas asociadas al procedimiento de auditorías internas de gestión PR-006 y al procedimiento de auditorías internas de calidad PR-361. </t>
  </si>
  <si>
    <t>Se realiza la calificación de la probabilidad del riesgo por frecuencia cuya calificación es nunca o no se ha presentado durante los últimos cuatro años, así mismo se registran las evidencias que soportan su elección para la vigencia 2020.</t>
  </si>
  <si>
    <t xml:space="preserve">Se ajustó en Proyectos de inversión posiblemente afectados, dado que el riesgo no tiene asociación dentro del perfil del Proyecto de inversión "Fortalecimiento de la capacidad institucional de la Secretaría General".
</t>
  </si>
  <si>
    <t xml:space="preserve">Se ajusta la actividad 16 como actividad de control, conforme con la actividad 2 de la acción preventiva No. 2 asociada al proceso Gestión de Servicios Administrativos. </t>
  </si>
  <si>
    <t xml:space="preserve">Realizar la adquisición del bien o servicio y su legalización </t>
  </si>
  <si>
    <t>Desvío de recursos físicos o económicos en la administración de la caja menor</t>
  </si>
  <si>
    <t xml:space="preserve">- Manipulación de la caja menor por personal no autorizado.
- Falta de integridad del funcionario encargado del manejo de caja menor.
- Intereses personales.
- Abuso de poder.
</t>
  </si>
  <si>
    <t xml:space="preserve">- Desviación de recursos públicos.
- Investigaciones disciplinarias, fiscales y/o penales.
- Pérdida de imagen del proceso.
</t>
  </si>
  <si>
    <t xml:space="preserve">Se determina la probabilidad (1 rara vez) ya que el riesgo no se ha materializado nunca o no se ha presentado en los últimos cuatro años. El impacto (4 mayor) obedece a que corresponde a un riesgo de corrupción cuya materialización podría afectar la imagen institucional. </t>
  </si>
  <si>
    <t xml:space="preserve">Se determina la probabilidad (1 rara vez) ya que las actividades de control preventivas son fuertes y mitigan la mayoría de las causas. El impacto se mantiene en (4 mayor) debido a que es un riesgo de corrupción y no es posible mitigar el impacto. </t>
  </si>
  <si>
    <t xml:space="preserve">-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_______________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t>
  </si>
  <si>
    <t xml:space="preserve">- Subdirector de Servicios Administrativos
- Subdirector de Servicios Administrativos
_______________
- Subdirector de Servicios Administrativos
- Subdirector de Servicios Administrativos
- Subdirector de Servicios Administrativos
</t>
  </si>
  <si>
    <t xml:space="preserve">- Evidencias de reunión: Revisión y ajustes propuesta de actualización de procedimientos 
- Evidencias de reunión: Revisión y ajustes propuesta de actualización de procedimientos 
_______________
- Evidencias de reunión: Revisión y ajustes propuesta de actualización de procedimientos 
- Evidencias de reunión: Revisión y ajustes propuesta de actualización de procedimientos 
- Evidencias de reunión: Revisión y ajustes propuesta de actualización de procedimientos 
</t>
  </si>
  <si>
    <t xml:space="preserve">19/10/2021
19/10/2021
_______________
19/10/2021
19/10/2021
19/10/2021
</t>
  </si>
  <si>
    <t xml:space="preserve">19/11/2021
19/11/2021
_______________
19/11/2021
19/11/2021
19/11/2021
</t>
  </si>
  <si>
    <t>- Reportar el presunto hecho de Desvío de recursos físicos o económicos en la administración de la caja menor al operador disciplinario, y a la Oficina Asesora de Planeación -informe de monitoreo- en caso que tenga fallo.
- Identificar el faltante de caja menor
- Realizar la investigación Interna del hecho
- Determinar las acciones a tomar conforme al informe de los hechos
- Reporte el presunto hecho de desvió de recursos a la oficina competente
- Actualizar el mapa de riesgos del proceso Gestión de Servicios Administrativos</t>
  </si>
  <si>
    <t>- Subdirector(a) de Servicios Administrativos
- Subdirector Financiero o Jefe de la Oficina de Control Interno
- Subdirector Servicios Administrativos
- Subdirector Servicios Administrativos
- Subdirector Financiero o Jefe de la Oficina de Control Interno
- Subdirector(a) de Servicios Administrativos</t>
  </si>
  <si>
    <t>- Notificación realizada del presunto hecho de Desvío de recursos físicos o económicos en la administración de la caja menor al operador disciplinario, y reporte de monitoreo a la Oficina Asesora de Planeación de monitoreo en caso que el riesgo tenga fallo definitivo.
- Arqueo de caja menor
- Informe de los hechos
- Acciones
- Notificación del presunto hecho a la Oficina de Control Interno Disciplinario
- Mapa de riesgo del proceso Gestión de Servicios Administrativos, actualizado.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</si>
  <si>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</si>
  <si>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Se modificaron las causas del riesgo y agentes generadores.
Se modificó la valoración del impacto y se realizó por la valoración de perspectivas
Se ajustaron las fechas de las acciones y se define plan de mejoramiento para la vigencia
Se modificó el Plan de contingencia</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</si>
  <si>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14 y 17, conforme con la actualización del procedimiento.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</si>
  <si>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incluyó una nueva acción preventiva asociada a la revisión integral del riesgo para la vigencia  2021.</t>
  </si>
  <si>
    <t>Prestar los servicios de mantenimiento de las edificaciones, maquinaria y equipos de la Entidad.</t>
  </si>
  <si>
    <t>Errores (fallas o deficiencias) en el mantenimiento de las edificaciones, maquinaria y equipos de la Entidad</t>
  </si>
  <si>
    <t xml:space="preserve">- 1. Inadecuada identificación de necesidades para el mantenimiento.
- 2. Inadecuada planeación para  el mantenimiento.
- 3. Falta de idoneidad en el personal que efectúa el mantenimiento de las edificaciones y  de maquinaria y equipos.
- 4. Aplicación errónea de instrucciones para la realización del mantenimiento 
</t>
  </si>
  <si>
    <t xml:space="preserve">- 1. Ineficiente ejecución presupuestal 
- 2. Incumplimiento de metas de los proyectos de inversión  asociados al mantenimiento de las edificaciones
- 3. Detrimento patrimonial 
- 4. Insatisfacción por parte de los usuarios internos y externos 
</t>
  </si>
  <si>
    <t xml:space="preserve">- Visitas guiadas Archivo de Bogotá (OPA)
</t>
  </si>
  <si>
    <t>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t>
  </si>
  <si>
    <t xml:space="preserve">-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_______________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t>
  </si>
  <si>
    <t xml:space="preserve">- Subdirector de Servicios Administrativos
- Subdirector de Servicios Administrativos
- Subdirector de Servicios Administrativos
- Subdirector de Servicios Administrativos
_______________
- Subdirector de Servicios Administrativos
- Subdirector de Servicios Administrativos
- Subdirector de Servicios Administrativos
- Subdirector de Servicios Administrativos
</t>
  </si>
  <si>
    <t xml:space="preserve">- Evidencias de reunión: Revisión y ajustes propuesta de actualización de procedimientos 
- Evidencias de reunión: Revisión y ajustes propuesta de actualización de procedimientos 
- Evidencias de reunión: Revisión y ajustes propuesta de actualización de procedimientos 
- Evidencias de reunión: Revisión y ajustes propuesta de actualización de procedimientos 
_______________
- Evidencias de reunión: Revisión y ajustes propuesta de actualización de procedimientos 
- Evidencias de reunión: Revisión y ajustes propuesta de actualización de procedimientos 
- Evidencias de reunión: Revisión y ajustes propuesta de actualización de procedimientos 
- Evidencias de reunión: Revisión y ajustes propuesta de actualización de procedimientos 
</t>
  </si>
  <si>
    <t xml:space="preserve">19/10/2021
19/10/2021
19/10/2021
19/10/2021
_______________
19/10/2021
19/10/2021
19/10/2021
19/10/2021
</t>
  </si>
  <si>
    <t xml:space="preserve">19/11/2021
19/11/2021
19/11/2021
19/11/2021
_______________
19/11/2021
19/11/2021
19/11/2021
19/11/2021
</t>
  </si>
  <si>
    <t>- Reportar el riesgo materializado de Errores (fallas o deficiencias) en el mantenimiento de las edificaciones, maquinaria y equipos de la Entidad en el informe de monitoreo a la Oficina Asesora de Planeación.
- Análisis del incumplimiento parcial de los mantenimientos de las edificaciones, maquinaria y equipos
- De acuerdo a la criticidad del incumplimiento, se ajustan las actividades de los mantenimientos 
- Se adelantan las actividades conforme con los ajustes realizados
- Actualizar el mapa de riesgos del proceso Gestión de Servicios Administrativos</t>
  </si>
  <si>
    <t>- Subdirector(a) de Servicios Administrativos
- Subdirector Servicios Administrativos
- Subdirector Servicios Administrativos
- Subdirector Servicios Administrativos
- Subdirector(a) de Servicios Administrativos</t>
  </si>
  <si>
    <t>- Reporte de monitoreo indicando la materialización del riesgo de Errores (fallas o deficiencias) en el mantenimiento de las edificaciones, maquinaria y equipos de la Entidad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Para el caso de edificaciones: Formato 4233100-FT-1004 Ficha Descriptiva Antes - Mantenimiento Integral, bitácora y el formato 4233100-FT-1002 Ficha Descriptiva Después - Mantenimiento Integral
Para maquinaria y equipos: Reporte de mantenimiento 
- Mapa de riesgo del proceso Gestión de Servicios Administrativos, actualizado.</t>
  </si>
  <si>
    <t>Creación del mapa de riesgos. Se identifica nuevo riesgo, dando  respuesta a la acción preventiva No, 51. Se define plan de mitigación.</t>
  </si>
  <si>
    <t>Se ajustó la calificación de probabilidad de factible a frecuente,  lo que redujo su escala de probabilidad de posible a rara vez y en consecuencia disminuyó zona resultante de  extrema a alta.
Se ajustaron las fechas de finalización de las acciones</t>
  </si>
  <si>
    <t>Se modifica la categoría en el nombre del riesgo y su descripción.
Se incluyen los proyectos de inversión posiblemente afectados.
Se ajustan las causas y efectos y se incluyen sus perspectivas.
Se ajusta el Plan de contingencia.
Se ajustan las fechas de las acciones de acuerdo con el aplicativo SIG.</t>
  </si>
  <si>
    <t xml:space="preserve">Se ajusta la categoría del riesgo.
Se realiza el ajuste a las actividades de control preventivas No. 2, 5 y 6, se incluyen las actividades de control detectivo No. 9 y 10.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</si>
  <si>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Gestionar y tramitar las comunicaciones oficiales
Gestionar y tramitar actos administrativos.</t>
  </si>
  <si>
    <t xml:space="preserve">Errores (fallas o deficiencias) en la gestión, trámite y/o expedición de comunicaciones oficiales </t>
  </si>
  <si>
    <t xml:space="preserve">- Conocimiento parcial de responsabilidades y funciones a cargo del proceso.
- Desconocimiento de los riesgos del proceso.
- Uso de formatos obsoletos o inadecuados por parte de los usuarios del proceso.
- Por errores humanos se han presentado inconsistencias en el proceso.
- Se tiene parcialmente documentados planes de contingencia en caso de presentarse fallas o materialización de un  riesgo.
- Fallas de la plataforma tecnológica y los sistemas de información en la operación del proceso
</t>
  </si>
  <si>
    <t xml:space="preserve">- Situaciones sociales que impiden el normal funcionamiento de la dependencia.
- Desconocimiento del propósito, el funcionamiento, los productos y servicios que ofrece el proceso por parte de los usuarios del proceso.
- Incumplimiento de los tiempos de entrega por parte del prestador de servicio postal.
</t>
  </si>
  <si>
    <t xml:space="preserve">- Reprocesos en la entrega de comunicaciones al usuario final.
- Presentación de peticiones de la ciudadanía y demás partes interesadas o grupos de interés.
- Pérdida de recursos por repetición de labores.
- Incumplimiento de las funciones o legal por vencimiento de términos en la entrega de comunicaciones oficiales.
- Reprocesos institucionales, posibles llamados de atención y medidas disciplinarias.
</t>
  </si>
  <si>
    <t>La valoración del riesgo antes de controles se ajustó en impacto perspectiva información de mayor a moderado y en la perspectiva de imagen de moderado a menor, como resultado arrojó posible dentro de la escala de probabilidad por frecuencia, toda vez que existe la posibilidad de que suceda , así mismo, dentro de la escala de impacto se ubicó en moderado, debido a que se puede presentar indisponibilidad e inoportunidad de la información; lo que ubica el riesgo en la zona resultante Alta.</t>
  </si>
  <si>
    <t>La valoración del riesgo después de controles arroja rara vez en la escala de probabilidad con un impacto menor lo que lo ubica al riesgo en zona resultante baja. El riesgo paso a ubicarse en esta zona, dado que se realizó una valoración inicial y se ajustaron las actividades de control.</t>
  </si>
  <si>
    <t>- Reportar el riesgo materializado de Errores (fallas o deficiencias) en la gestión, trámite y/o expedición de comunicaciones oficiales  en el informe de monitoreo a la Oficina Asesora de Planeación.
- Identifica la inconsistencia presentada, se devuelve el documento en físico o electrónico a la dependencia productora para su respectivo ajuste, ya sea en físico o por el aplicativo definido para tal fin, se da alcance a la comunicación correspondiente.
- Si la falla es técnica se reporta la incidencia a la mesa de ayuda de la OTIC, cara que se realice el respectivo soporte funcional y se realice el ajuste para contar con el sistema con operación normal dando alcance a la comunicación correspondiente.
- Actualizar el mapa de riesgos del proceso Gestión Documental Interna</t>
  </si>
  <si>
    <t>- Reporte de monitoreo indicando la materialización del riesgo de Errores (fallas o deficiencias) en la gestión, trámite y/o expedición de comunicaciones oficiales 
- Formato de devolución de correspondencia 2211600-FT-262 o correo Fuera de Servicio aplicativo SIGA según corresponda
- N° de soporte mesa de ayuda y correo con la solución dada.
- Mapa de riesgo del proceso Gestión Documental Interna, actualizado.</t>
  </si>
  <si>
    <t xml:space="preserve">Se realizó la valoración antes y después de controles frente a frecuencia e impacto.
Se incluyen controles detectivos frente al riesgo.
Se propuso un plan de contingencia frente a la materialización del riesgo. 
</t>
  </si>
  <si>
    <t>Se ajusto actividad clave de acuerdo al ajuste realizado en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Riesgo Errores (fallas o deficiencias) en la gestión y trámite de comunicaciones oficiales:
Se modifico la calificación del control.
Riesgo Interrupciones en la gestión y trámite de comunicaciones oficiales:
Se incluyen acciones de contingencia.
Riesgo Errores (fallas o deficiencias) en la gestión y trámite de actos administrativos:
Se modifico la calificación del control y Se incluyen acciones de contingencia.</t>
  </si>
  <si>
    <t>Se definen las perspectivas para los efectos de los riesgos ya identificados.
Se incluyen para los riesgos valorados por frecuencia las evidencias faltantes de la vigencia 2016-2019 y las evidencias de la vigencia 2020.
Riesgo Errores (fallas o deficiencias) en la gestión y trámite de comunicaciones oficiales:
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
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"Pérdida de obligatoriedad del acto administrativo" por "Pérdida de los efectos estipulados en el acto administrativo". En Probabilidad por frecuencia:  Se cambió la calificación de probabilidad al siguiente criterio: Se presentó al menos una vez en los últimos 2 años, lo que cambió la calificación en la escala de probabilidad de probable a posible.
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t>
  </si>
  <si>
    <t>Se ajustaron las actividades preventivas y detectivas acorde con la última actualización realizada a los procedimientos del proceso.
Se retiraron las actividades detectivas asociadas a los procedimientos de Auditorias de gestión y auditorías de calidad.
Se ajustaron las fechas de finalización de las acciones, teniendo en cuenta la información reportada en el aplicativo SIG y en los seguimientos, cierre y reprogramación remitidos mediante memorando a la Oficina Asesora de Planeación.</t>
  </si>
  <si>
    <t xml:space="preserve">Se actualizaron las fechas de finalización de las acciones acorde con el aplicativo SIG y los memorandos de solicitud de cierre y reprogramación.
</t>
  </si>
  <si>
    <t>Se unifican los riesgos: Errores (fallas o deficiencias) en la gestión y trámite de comunicaciones oficiales, Interrupciones en la gestión y trámite de comunicaciones oficiales y Errores (fallas o deficiencias) en la gestión y trámite de actos administrativos bajo el riesgo "Errores (fallas o deficiencias) en la gestión, trámite y/o expedición de comunicaciones oficiales", teniendo en cuenta que se encontraba definido de forma operativa y los tres tipos de documento tienen la misma clasificación de comunicación oficial dando cumplimiento a la función de la dependencia. 
Se ajusta el nombre del riesgo, la explicación del riesgo, los riesgos estratégicos asociados, se replantean causas internas, externas y efectos contemplando las definidas para cada uno de los riesgos a unificar. 
Se realiza análisis antes de controles frente a probabilidad e impacto, conservando la trazabilidad de cada uno de los riesgos a unificar, en este sentido se ajusta la explicación de la valoración obtenida.
Se unifican y se definen actividades de control preventivas y detectivas para evitar la materialización del riesgo, se realiza la evaluación respectiva frente al diseño, ejecución y solidez.
Se ajusta la explicación obtenida después de controles.
Se ajusta la opción de manejo de "reducir" a "aceptar" el riesgo, teniendo en cuenta que no se ha materializado de forma recurrente, se cuenta con controles fuertes, se ha realizado seguimiento permanente y luego de valorado después de controles se ubica en una zona resultante baja.
Se ajustan las acciones del plan de contingencia de acuerdo con la unificación de los riesgos, puntualizando las actividades a desarrollar en caso de presentarse un evento de materialice el riesgo.</t>
  </si>
  <si>
    <t>.</t>
  </si>
  <si>
    <t xml:space="preserve">Gestionar y tramitar transferencias documentales. </t>
  </si>
  <si>
    <t>Omisión de las transferencias documentales</t>
  </si>
  <si>
    <t xml:space="preserve">- Conocimiento parcial de responsabilidades y funciones a cargo del proceso.
- Desconocimiento de los riesgos del proceso.
</t>
  </si>
  <si>
    <t xml:space="preserve">- Desconocimiento del propósito, el funcionamiento, los productos y servicios que ofrece el proceso por parte de los usuarios del proceso.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</si>
  <si>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t>
  </si>
  <si>
    <t>La valoración del riesgo antes de controles arrojó posible dentro de la escala de probabilidad por frecuencia, así mismo, dentro de la escala de impacto se ubicó en moderado, lo que ubica el riesgo en la zona resultante alta.</t>
  </si>
  <si>
    <t>La valoración del riesgo después de controles arroja rara vez en la escala de probabilidad con un impacto menor lo que lo ubica al riesgo en zona resultante baja.</t>
  </si>
  <si>
    <t>- Reportar el riesgo materializado de Omisión de las transferencias documentales en el informe de monitoreo a la Oficina Asesora de Planeación.
- Se solicita a la dependencia realizar la transferencia documental.
- Se ajusta el cronograma de transferencias documentales.
- Actualizar el mapa de riesgos del proceso Gestión Documental Interna</t>
  </si>
  <si>
    <t>- Reporte de monitoreo indicando la materialización del riesgo de Omisión de las transferencias documentales
- Memorando
- Cronograma 
- Mapa de riesgo del proceso Gestión Documental Interna, actualizado.</t>
  </si>
  <si>
    <t>Se ajustó el nombre del riesgo, teniendo en cuenta que se separó el tema 
Se ajusto actividad clave de acuerdo al ajuste realizado a la caracterización del proceso por el cambio de nombre del procedimiento.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incluyó punto de control asociado en el procedimiento "Gestión y trámite de transferencias documentales" 4233100-PR-376 Versión 01.
Se ajustaron las fechas de terminación de las acciones acorde con las fechas del aplicativo SIG.  
Se incluyen acciones de contingencia.</t>
  </si>
  <si>
    <t>Se definen las perspectivas para los efectos ya identificados.
Valoración de la Probabilidad: Se incluyen las evidencias faltantes de la vigencia 2016-2019 y las evidencias de la vigencia 2020.
Se eliminó 1 causa que no aplica al riesgo.
Se cambia la calificación de la frecuencia, lo que disminuye el resultado de valoración dentro de la escala de probabilidad de casi seguro a posible, lo que cambió la zona resultante de Alta a Moderada.
Se eliminó la acción preventiva No. 30 porque ya se encuentra cerrada en el aplicativo.
Se reprogramó acción preventiva 43</t>
  </si>
  <si>
    <t>Se actualizaron las fechas de finalización de las acciones acorde con el aplicativo SIG y los memorandos de solicitud de cierre y reprogramación.</t>
  </si>
  <si>
    <t>Se ajusta la opción de tratamiento del riesgo de "reducir" a "aceptar", teniendo en cuenta que las actividades de control preventivas y detectivas fueron evaluadas como fuertes y luego de valorado después de controles se ubica en una zona resultante baja.</t>
  </si>
  <si>
    <t>Consulta y préstamo de documentos.</t>
  </si>
  <si>
    <t>Errores (fallas o deficiencias) en la recepción de documentos prestados</t>
  </si>
  <si>
    <t xml:space="preserve">- Conocimiento parcial de responsabilidades y funciones a cargo del proceso.
- Desconocimiento de los riesgos del proceso.
- Conocimiento parcial de objetivos y metas del proceso a mediano y largo plazo.
</t>
  </si>
  <si>
    <t xml:space="preserve">- Desconocimiento del propósito, el funcionamiento, los productos y servicios que ofrece el proceso a los usuarios.
</t>
  </si>
  <si>
    <t xml:space="preserve">- Pérdida de información y documentos.
- Interrupciones en la operación del proceso.
- Quejas por no disponibilidad de documentos.
- Pérdida de credibilidad.
- Reemplazo no autorizado de documentos.
- Ocultamiento de información.
</t>
  </si>
  <si>
    <t>La valoración del riesgo antes de controles cambio de probable a posible dentro de la escala de probabilidad por frecuencia, toda vez que se presentó una vez al menos en los últimos 2 años (3), así mismo, dentro de la escala de impacto se ubicó en mayor, en consecuencia cambió la ubicación del riesgo dentro de la zona extrema de (5,3) a (4,3).</t>
  </si>
  <si>
    <t>La valoración del riesgo después de controles se ubico en rara vez en la escala de probabilidad con un impacto moderado, en consecuencia la ubicación del riesgo esta en zona resultante moderada.</t>
  </si>
  <si>
    <t xml:space="preserve">-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
-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
_______________
</t>
  </si>
  <si>
    <t xml:space="preserve">- Profesional Especializado (Subdirección de Servicios Administrativos) y
 Contratista
- Profesional Especializado (Subdirección de Servicios Administrativos) y
 Contratista
_______________
</t>
  </si>
  <si>
    <t xml:space="preserve">- Procedimiento revisado y ajustado
- Procedimiento revisado y ajustado
_______________
</t>
  </si>
  <si>
    <t xml:space="preserve">01/03/2021
01/03/2021
_______________
</t>
  </si>
  <si>
    <t xml:space="preserve">30/11/2021
30/11/2021
_______________
</t>
  </si>
  <si>
    <t>- Reportar el riesgo materializado de Errores (fallas o deficiencias) en la recepción de documentos prestados en el informe de monitoreo a la Oficina Asesora de Planeación.
- Se informa al solicitante y se realiza el respectivo ajuste.
- Actualizar el mapa de riesgos del proceso Gestión Documental Interna</t>
  </si>
  <si>
    <t>- Subdirector(a) de Servicios Administrativos
- Subdirector(a) de Servicios Administrativos
- Subdirector(a) de Servicios Administrativos</t>
  </si>
  <si>
    <t>- Reporte de monitoreo indicando la materialización del riesgo de Errores (fallas o deficiencias) en la recepción de documentos prestados
- Correo
- Mapa de riesgo del proceso Gestión Documental Interna, actualizado.</t>
  </si>
  <si>
    <t>Se ajusto actividad clave de acuerdo al ajuste realizado a la caracterización del proceso.
Se realizo la calificación de la probabilidad del riesgo por frecuencia.
Se ajustó control preventivo en calificación
Se ajustó la valoración obtenida antes y después de controles, de acuerdo con el resultado obtenido.
Se ajustó la descripción de las actividades de control de acuerdo al ajuste realizado en los puntos de control de los procedimientos. Así mismo, se incluyó en la actividad de control la Acción Correctiva N° 29.
Se ajustaron las fechas de terminación de las acciones acorde con las fechas del aplicativo SIG.  
Se incluyen acciones de contingencia.</t>
  </si>
  <si>
    <t>Identificación del riesgo: Se definen las perspectivas para los efectos ya identificados.
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
Se ajusta la explicación de la valoración obtenida antes de controles.
Análisis después de controles: Escala de probabilidad:  cambia de probable a improbable, en consecuencia la valoración después de controles cambió la ubicación del riesgo de zona extrema a zona alta y se ajusta la explicación de la valoración obtenida después de controles.
Tratamiento del riesgo:  
En las actividades que no presentaron solidez fuerte:  Se elimina la acción asociada a la acción correctiva 29 y se incluyen nuevas acciones.
En las actividades definidas para fortalecer la gestión del riesgo:  Se elimina la Acción Preventiva N° 32 de la actividad de control defectiva, teniendo en cuenta que ya se cumplió y se crea una nueva acción.</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</si>
  <si>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Se ajustaron las fechas de finalización de las acciones, teniendo en cuenta la información reportada en el aplicativo SIG y en los seguimientos, cierre y reprogramación remitidos mediante memorando a la Oficina Asesora de Planeación.</t>
  </si>
  <si>
    <t xml:space="preserve">Se realizó análisis a la valoración inicial del riesgo y ajuste en las perspectivas de información pasando de catastrófico a mayor, teniendo como resultado valoración antes de controles extrema.
Se revisó la valoración después de controles que efectivamente se encontraba en moderada por lo anterior el proceso define reducir el riesgo.
Se  ajusta acción de tratamiento para la vigencia, de acuerdo con lo registrado en el aplicativo SIG. 
</t>
  </si>
  <si>
    <t>Actualizar instrumentos archivísticos.</t>
  </si>
  <si>
    <t>Errores (fallas o deficiencias) en la actualización o elaboración de instrumentos archivísticos</t>
  </si>
  <si>
    <t xml:space="preserve">- Conocimiento parcial de objetivos y metas del proceso a mediano y largo plazo.
- La estructura organizacional de la entidad no facilita la gestión del proceso.
- Conocimiento parcial de responsabilidades y funciones a cargo del proceso.
- Desconocimiento de los riesgos del proceso.
</t>
  </si>
  <si>
    <t xml:space="preserve">- Desconocimiento del propósito, el funcionamiento, los productos y servicios que ofrece el proceso por parte de los usuarios del proceso.
- Exceso de normas y cambios constantes en normatividad, relacionada con documentos y particularmente con los trámites digitales.
</t>
  </si>
  <si>
    <t xml:space="preserve">- Información errónea.
- Interrupciones en la operación del proceso.
- No disponibilidad de documentos.
- Pérdida de credibilidad.
- Incumplimiento de normatividad.
- Sobrecostos por reprocesos.
- Sanciones por parte de cualquier ente de control o regulador.
</t>
  </si>
  <si>
    <t>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t>
  </si>
  <si>
    <t xml:space="preserve">- Realizar las actividades establecidas en el procedimiento 2211600-PR-048. "Actualización de Tablas de Retención Documental - TRD.
Acción de Mejora N° 48 (actividad N° 2) - registrada en el aplicativo SIG
_______________
</t>
  </si>
  <si>
    <t xml:space="preserve">- Subdirector de servicios administrativos
_______________
</t>
  </si>
  <si>
    <t xml:space="preserve">- Tabla de Retención Documental actualizada
_______________
</t>
  </si>
  <si>
    <t xml:space="preserve">13/12/2018
_______________
</t>
  </si>
  <si>
    <t xml:space="preserve">30/01/2021
_______________
</t>
  </si>
  <si>
    <t>- Reportar el riesgo materializado de Errores (fallas o deficiencias) en la actualización o elaboración de instrumentos archivísticos en el informe de monitoreo a la Oficina Asesora de Planeación.
- Se realizan el respectivo ajuste.
- Actualizar el mapa de riesgos del proceso Gestión Documental Interna</t>
  </si>
  <si>
    <t>- Reporte de monitoreo indicando la materialización del riesgo de Errores (fallas o deficiencias) en la actualización o elaboración de instrumentos archivísticos
- Instrumento ajustado (TRD)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</si>
  <si>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</si>
  <si>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Identificación del riesgo: 
Causas Internas y externas: Se identificaron dos agentes generadores de riesgo, uno interno y otro externo
Efectos: Se definen las perspectivas para los efectos ya identificados.
Análisis antes de controles: 
Valoración de la Probabilidad: Se incluyen las evidencias faltantes de la vigencia 2016-2019 y las evidencias de la vigencia 2020.
Tratamiento del Riesgo: 
Se eliminó la acción preventiva no.30, porque ya se encuentra cerrada en el aplicativo y  Se reprogramó la acción de mejora no. 48</t>
  </si>
  <si>
    <t xml:space="preserve">Se relaciona en acciones de tratamiento la acción de mejora N° 48, la cual fue cerrada en el aplicativo SIG el 30 de enero de 2021.
</t>
  </si>
  <si>
    <t>Elaborar certificados de información laboral con destino a bonos pensionales.</t>
  </si>
  <si>
    <t>Errores (fallas o deficiencias) en la elaboración de certificados para información laboral con destino a bonos pensionales</t>
  </si>
  <si>
    <t xml:space="preserve">- Conocimiento parcial de responsabilidades y funciones a cargo del proceso.
- Desconocimiento de los riesgos del proceso.
- Algunas actividades y tareas especificas del proceso se deben revisar y ajustar con el propósito de detallar su descripción, identificar cuellos de botella o fortalecer los puntos de control.
- Se tiene parcialmente documentados planes de contingencia en caso de presentarse fallas o materialización de un  riesgo.
</t>
  </si>
  <si>
    <t xml:space="preserve">- Información errónea.
- Demoras en la elaboración de la certificación y entregas al usuario.
- Quejas por demoras en el trámite.
- Reprocesos.
- Sanciones por cualquier ente de control o regulador.
</t>
  </si>
  <si>
    <t>La valoración antes de controles arrojó rara vez dentro de la escala de probabilidad por frecuencia, toda vez que existe una baja posibilidad que suceda, así mismo, dentro de la escala de impacto se ubicó en moderada, lo que ubica el riesgo en la zona resultante moderada.</t>
  </si>
  <si>
    <t>La valoración del riesgo después de controles arroja rara vez en la escala de probabilidad con un impacto insignificante lo que lo ubica al riesgo en zona resultante baja. El riesgo paso a ubicarse en esta zona, dado que el control preventivo se fortaleció.
La Secretaría General inicio el proceso de certificar información para bono pensional en el aplicativo llamado "CETIL - Certificación electrónica de tiempos laborados, según lo dispuesto por le Ministerio de Hacienda y  Crédito Público y el Ministerio de Trabajo en Circular conjunta 065 del 17 de noviembre de 2016, Decreto 726 del 26 de Abril de 2018 y la Circular conjunta 065 de 2018.</t>
  </si>
  <si>
    <t>- Reportar el riesgo materializado de Errores (fallas o deficiencias) en la elaboración de certificados para información laboral con destino a bonos pensionales en el informe de monitoreo a la Oficina Asesora de Planeación.
- Se ajusta la información.
- Se notifica al peticionario.
- Actualizar el mapa de riesgos del proceso Gestión Documental Interna</t>
  </si>
  <si>
    <t>- Reporte de monitoreo indicando la materialización del riesgo de Errores (fallas o deficiencias) en la elaboración de certificados para información laboral con destino a bonos pensionales
- Comunicación de alcance
- Oficio
- Mapa de riesgo del proceso Gestión Documental Interna, actualizado.</t>
  </si>
  <si>
    <t>Creación del documento</t>
  </si>
  <si>
    <t>Se realizó la valoración antes de controles, teniendo en cuenta frecuencia y el impacto.
Se incluyen controles detectivos frente al riesgo.
Se propuso un plan de contingencia frente a la materialización del riesgo. </t>
  </si>
  <si>
    <t>Identificación del riesgo: 
Se definen las perspectivas para los efectos ya identificados.
Se agregó un riesgo estratégico asociado al riesgo.
Se incluyó una causa externa y una interna
Análisis antes de controles: 
Valoración de la Probabilidad: Se incluyen las evidencias faltantes de la vigencia 2016-2019 y las evidencias de la vigencia 2020.
Tratamiento del riesgo:
Se eliminó la acción de mejora no. 23, por que ya se encuentra cerrada en el sistema y se incluye una nueva acción.</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</si>
  <si>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
Se ajustaron las fechas de finalización de las acciones, teniendo en cuenta la información reportada en el aplicativo SIG y en los seguimientos, cierre y reprogramación remitidos mediante memorando a la Oficina Asesora de Planeación.</t>
  </si>
  <si>
    <t>Se ajusta la opción de tratamiento del riesgo de "reducir" a "aceptar", teniendo en cuenta que las actividades de control preventivas y detectivas fueron evaluadas como fuertes, el riesgo no se ha materializado y luego de valorado después de controles se ubica en una zona resultante baja.</t>
  </si>
  <si>
    <t>Gestionar y tramitar las comunicaciones oficiales.
Gestionar y tramitar transferencias documentales.
Gestionar y tramitar actos administrativos.
Consulta y préstamo de documentos.</t>
  </si>
  <si>
    <t>Uso indebido de información privilegiada durante el manejo de los documentos que se tramitan en el área de Gestión Documental con el fin de obtener beneficios propios o de terceros.</t>
  </si>
  <si>
    <t xml:space="preserve">- Conocimiento parcial de objetivos y metas del proceso a mediano y largo plazo.
- Desconocimiento de los riesgos del proceso.
- La estructura organizacional de la entidad no facilita la gestión del proceso.
- Conocimiento parcial de responsabilidades y funciones a cargo del proceso.
- Por errores humanos se han presentado inconsistencias en el proceso.
</t>
  </si>
  <si>
    <t xml:space="preserve">- Pérdida de credibilidad del proceso y de la Entidad.
- Uso indebido e inadecuado de información de la Secretaría General.
- Sanciones disciplinarias, fiscales y penales.
- Pérdida de información de la entidad.
</t>
  </si>
  <si>
    <t>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t>
  </si>
  <si>
    <t>La valoración del riesgo después de controles arroja rara vez en la escala de probabilidad con un impacto mayor lo que lo ubica al riesgo en zona resultante alta.</t>
  </si>
  <si>
    <t xml:space="preserve">
- Realizar sensibilización cuatrimestral sobre el manejo y custodia de los documentos conforme a los lineamientos establecidos en el proceso. (Acción preventiva N° 25) 
_______________
</t>
  </si>
  <si>
    <t xml:space="preserve">
- Profesional Especializado (Subdirección de Servicios Administrativos)
_______________
</t>
  </si>
  <si>
    <t xml:space="preserve">
- Evidencias de sensibilizaciones realizadas
_______________
</t>
  </si>
  <si>
    <t xml:space="preserve">
19/02/2021
_______________
</t>
  </si>
  <si>
    <t xml:space="preserve">
30/11/2021
_______________
</t>
  </si>
  <si>
    <t>-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
- Reportar al Subdirector de servicios administrativos para que se tomen las medidas pertinentes.
- Reportar a la Oficina de Control Interno Disciplinario, para que se inicie el respectivo proceso al funcionario implicado.
- Se notifica a la instancia o autoridad competente para que se tomen las medidas pertinentes.
- Actualizar el mapa de riesgos del proceso Gestión Documental Interna</t>
  </si>
  <si>
    <t>- Subdirector(a) de Servicios Administrativos
- Profesional encargado del área de Gestión documental
- Subdirector(a) de Servicios Administrativos
- Subdirector(a) de Servicios Administrativos
- Subdirector(a) de Servicios Administrativos</t>
  </si>
  <si>
    <t>-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
- Correo electrónico
- Comunicación oficial (memorando)
- Memorando u Oficio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</si>
  <si>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</si>
  <si>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 xml:space="preserve">Identificación del riesgo: 
Se definieron las perspectivas para los efectos ya identificados y se calificaron
Se eliminó un efecto operativo y se incluyó uno de información
Análisis antes de controles: 
Valoración de la Probabilidad: Se incluyen las evidencias faltantes de la vigencia 2016-2019 y las evidencias de la vigencia 2020
Tratamiento del riesgo:
Se eliminaron las actividades de la  AP# 32  por que  ya se  cumplió y  se encuentra  cerrada en al aplicativo.
Se elimina la  actividad #2  de la AM#21 , por que ya se cumplió. </t>
  </si>
  <si>
    <t>22/02/20221</t>
  </si>
  <si>
    <t>Se  ajusta acción de tratamiento para la vigencia, de acuerdo con lo registrado en el aplicativo SIG.</t>
  </si>
  <si>
    <t>Ejecutar las situaciones administrativas solicitadas</t>
  </si>
  <si>
    <t>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t>
  </si>
  <si>
    <t xml:space="preserve">- Las personas que realizan la actividad no cuentan con los conocimientos o habilidades necesarias para la verificación de requisitos. 
- No contar con la información completa y oportuna sobre la situación administrativa e historia laboral para realizar la actividad.  
</t>
  </si>
  <si>
    <t xml:space="preserve">- Algún tipo de solitudes que genera la modificación en los Actos Administrativos.
</t>
  </si>
  <si>
    <t xml:space="preserve">- Re proceso al emitir el acto administrativo cuando se debe realizar una aclaraciones, correcciones o modificaciones en la decisión final.
- Afectación de la imagen ante los usuarios.
- Generar hallazgos por parte de un ente de control.
</t>
  </si>
  <si>
    <t xml:space="preserve">- Fomentar la innovación y la gestión del conocimiento, a través del fortalecimiento de las competencias del talento humano de la entidad, con el propósito de mejorar la capacidad institucional y su gestión.
</t>
  </si>
  <si>
    <t>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t>
  </si>
  <si>
    <t xml:space="preserve">Al realizar los controles cruzados entre los profesionales de la dependencia, la valoración del riesgo después de controles se disminuye a nivel bajo. </t>
  </si>
  <si>
    <t>-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ajuste el error.
- Actualizar el mapa de riesgos del proceso Gestión Estratégica de Talento Humano</t>
  </si>
  <si>
    <t>- Director(a) Técnico(a) de Talento Humano
- Profesional universitario, profesional especializado
- Profesional universitario, profesional especializado y director(a) de talento humano.
- Director(a) Técnico(a) de Talento Humano</t>
  </si>
  <si>
    <t>-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</si>
  <si>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incluyen causas internas y externas (incluyendo las DOFA) y complementan consecuencias.
Se ajusta el nombre del riesgo y se incluye la explicación del riesgo.
Se incluyen causas externas.
Se ajusta la valoración antes de controles a moderada
Se incluyeron análisis de controles detectivos.
Se definen acciones de contingencia.
Se ajusta la valoración después de controles a baja.</t>
  </si>
  <si>
    <t>Se incluye un control detectivo relacionado con evidenciar la materialización del riesgo a través del Subcomité de Autocontrol.</t>
  </si>
  <si>
    <t xml:space="preserve">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t>
  </si>
  <si>
    <t>Verificar y consolidar documentos para tramitar un Acto Administrativo que ejecute la desvinculación de un servidor público de la Secretaría General de la Alcaldía Mayor de Bogotá, D.C.</t>
  </si>
  <si>
    <t>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t>
  </si>
  <si>
    <t xml:space="preserve">- Que no se realice un análisis jurídico riguroso al momento de ejecutar la desvinculación de un(a) servidor(a) público(a) de la Secretaría General.
</t>
  </si>
  <si>
    <t xml:space="preserve">- Re proceso al emitir el acto administrativo cuando se debe realizar una aclaraciones, correcciones o modificaciones en la decisión final.
- Generar hallazgos por parte de un ente de control.
- Reclamaciones que impliquen investigaciones disciplinarias.
</t>
  </si>
  <si>
    <t>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t>
  </si>
  <si>
    <t>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t>
  </si>
  <si>
    <t>-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subsane el error.
- Actualizar el mapa de riesgos del proceso Gestión Estratégica de Talento Humano</t>
  </si>
  <si>
    <t>-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</si>
  <si>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incluyen causas internas y externas (incluyendo las DOFA) y complementan consecuencias.
Análisis antes de controles alta
Se ajusta el nombre del riesgo y se incluye la explicación del riesgo.
Se incluyen causas externas.
Análisis después de controles baja.
Se incluyeron análisis de controles detectivos.
Se definen acciones de contingencia.</t>
  </si>
  <si>
    <t>1. El proyecto de inversión posiblemente afectado por la materialización del riesgo, es el proyecto 1125 fortalecimiento y modernización de la gestión pública distrital.
2. Se diligencia la columna de perspectivas en la identificación de efectos.
3. Se ajusta la explicación de la valoración del riesgo antes y después de controles.</t>
  </si>
  <si>
    <t>Ejecutar el Plan Estratégico de Talento Humano</t>
  </si>
  <si>
    <t>Incumplimiento parcial de compromisos al no ejecutar alguna de las actividades que se establezca en el Plan Estratégico de Talento Humano</t>
  </si>
  <si>
    <t xml:space="preserve">- Que no se cuente con una metodología de ejecución clara, instrucciones definidas y controles adecuados.
</t>
  </si>
  <si>
    <t xml:space="preserve">- Que se deba realizar un cambio presupuestal por contingencias de la Entidad.
</t>
  </si>
  <si>
    <t xml:space="preserve">- Generar hallazgos por parte de un ente de control.
- Incumplimiento en las metas de la dependencia
- Afectación de la ejecución presupuestal de la Secretaría General
</t>
  </si>
  <si>
    <t>Al representar toda la planeación de los diferentes procedimientos dentro de la Dirección de Talento Humano, se ve la importancia en el cumplimiento de cada una de las actividades planteadas en el Plan Estratégico de talento Humano, por ello el nivel de valoración es moderado.</t>
  </si>
  <si>
    <t>Se realizan los controles de manera mensual, bimestral y anual con lo cual se mitiga el riesgo de incumplimiento dado su alto seguimiento dentro de la dependencia</t>
  </si>
  <si>
    <t>- Reportar el riesgo materializado de Incumplimiento parcial de compromisos al no ejecutar alguna de las actividades que se establezca en el Plan Estratégico de Talento Humano en el informe de monitoreo a la Oficina Asesora de Planeación.
- Reportar a la Dirección de Talento Humano la no ejecución alguna de las actividades que se establecieron en el Plan Estratégico de Talento Humano
- Re programas la actividad dentro del siguiente Plan Estratégico de Talento Humano.
- Actualizar el mapa de riesgos del proceso Gestión Estratégica de Talento Humano</t>
  </si>
  <si>
    <t>- Director(a) Técnico(a) de Talento Humano
- Profesional universitario, profesional especializado
- Profesional universitario, profesional especializado
- Director(a) Técnico(a) de Talento Humano</t>
  </si>
  <si>
    <t>- Reporte de monitoreo indicando la materialización del riesgo de Incumplimiento parcial de compromisos al no ejecutar alguna de las actividades que se establezca en el Plan Estratégico de Talento Humano
- Reporte al(la) directo(a) de talento humano
- Re programas la actividad dentro del siguiente Plan Estratégico de Talento Humano.
- Mapa de riesgo del proceso Gestión Estratégica de Talento Humano, actualizado.</t>
  </si>
  <si>
    <t>Se tiene en cuenta que los controles se hacen mes a mes, tanto por la Directora de talento Humano como por la Oficina Asesora de Planeación, por ello el nivel de valoración del riesgo baja antes y después de los controles.
Análisis DOFA
Se incluyen causas externas y agente generador del riesgo
Se ajusta la valoración antes de controles a moderada
Se incluyeron análisis de controles detectivos.
Se definen acciones de contingencia.
Se ajusta la valoración después de controles a baja</t>
  </si>
  <si>
    <t>1. El proyecto de inversión posiblemente afectado por la materialización del riesgo, es el proyecto 1125 fortalecimiento y modernización de la gestión pública distrital.
2. Se incluye el riesgo estratégico “Incumplimiento o atraso en los programas, proyectos y gestión de la Secretaria General”. 
3. Se diligencia la columna de perspectivas en la identificación de efectos.
4. Se ajusta la explicación de la valoración del riesgo obtenido después de controles.
5. Se modifica el control preventivo: "El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 Cambiando la frecuencia de bimestralmente a mensualmente conforme a la actividad No.12. del procedimiento.
6. Se incluyen nuevas acciones preventivas y detéctivas.</t>
  </si>
  <si>
    <t>Se modifica el control preventivo: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 especificando las fuentes de información verificable en términos de la ejecución del Plan Institucional de Bienestar Social e Incentivos - PIB.La solicitud se realizó a través del memorando No 3-2020-28413.</t>
  </si>
  <si>
    <t>Ejecutar el Plan Anual de Vacantes y el Plan de Previsión de Recursos Humanos</t>
  </si>
  <si>
    <t>Decisiones ajustadas a intereses propios o de terceros para la vinculación intencional de una persona sin cumplir los requisitos mínimos de un cargo con el fin de obtener un beneficio al que no haya lugar.</t>
  </si>
  <si>
    <t xml:space="preserve">- Acción u omisión en la verificación de los requisitos mínimos de los cargos para la vinculación de personal
- Ausencia o debilidad controles en el procedimiento de vinculación de personal 
- Personal no calificado para el desempeño de las funciones
- Desconocimiento de los principios y valores institucionales
- Conflicto de Interés
- Amiguismo
- Redes clientelares
</t>
  </si>
  <si>
    <t xml:space="preserve">- Las medidas para la preservación, protección y recuperación de los documentos del proceso, son apropiados parcialmente.
- Presiones o motivaciones individuales, sociales o colectivas, que inciten a la realizar conductas contrarias al deber ser
</t>
  </si>
  <si>
    <t>- Favorecimiento de un tercero en detrimento de los principios de la función pública
- Pérdida de legitimidad de la Administración Distrital.
- Generación de reprocesos y desgaste administrativo.
- Sanciones disciplinarias
- Propicia escenarios de conflictos
- Afecta la igualdad de acceso al empleo público
- Demandas a la entidad
- Investigaciones disciplinarias, fiscales y/o penales
- Incumplimiento de las metas y objetivos de la dependencia
- Perdida de imagen institucional</t>
  </si>
  <si>
    <t>Al este riesgo tener no solo implicaciones económicas si no tener efectos externos de imagen, sanciones y medidas disciplinarias, su nivel de valoración es Alto.</t>
  </si>
  <si>
    <t xml:space="preserve">Después de realizar cada una de las actividades control del procedimiento, con el fin de prevenir la materialización del riesgo de corrupción, y que las mismas tienen una calificación en el diseño, ejecución y solidez "Fuerte", el riesgo de valoración después de estas actividades tiene una valoración en "Alto" dado su impacto como riesgo de corrupción. </t>
  </si>
  <si>
    <t xml:space="preserve">
- AP # 4: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
- AP # 4: Expedir la certificación de cumplimiento de requisitos mínimos con base en la información contenida en los soportes (certificaciones académicas o laborales) aportados por el aspirante en su hoja de vida o historia laboral.
- AP # 32 Actualizar el Procedimiento 2211300-PR-221 - Gestión Organizacional con el ajuste de  controles preventivos y detectivos frente a la vinculación de servidores públicos.
- AP # 32 Actualizar el Procedimiento 2211300-PR-221 - Gestión Organizacional con el ajuste de  controles preventivos y detectivos frente a la vinculación de servidores públicos.
- AP # 32 Actualizar el Procedimiento 2211300-PR-221 - Gestión Organizacional con el ajuste de  controles preventivos y detectivos frente a la vinculación de servidores públicos.
- AP # 32 Actualizar el Procedimiento 2211300-PR-221 - Gestión Organizacional con el ajuste de  controles preventivos y detectivos frente a la vinculación de servidores públicos.
_______________
- AP # 32 Actualizar el Procedimiento 2211300-PR-221 - Gestión Organizacional con el ajuste de  controles preventivos y detectivos frente a la vinculación de servidores públicos.
</t>
  </si>
  <si>
    <t xml:space="preserve">
- Profesional de la Dirección de Talento Humano autorizado por el(la) Director(a) de Talento Humano.
- Profesional de la Dirección de Talento Humano autorizado por el(la) Director(a) de Talento Humano.
- Profesional de la Dirección de Talento Humano autorizado por el(la) Director(a) de Talento Humano.
- Profesional de la Dirección de Talento Humano autorizado por el(la) Director(a) de Talento Humano.
- Profesional de la Dirección de Talento Humano autorizado por el(la) Director(a) de Talento Humano.
- Profesional de la Dirección de Talento Humano autorizado por el(la) Director(a) de Talento Humano.
_______________
- Profesional de la Dirección de Talento Humano autorizado por el(la) Director(a) de Talento Humano.
</t>
  </si>
  <si>
    <t xml:space="preserve">
- Formato evaluación de perfil 2211300-FT-809 aprobado.
- Certificación de cumplimiento de requisitos mínimos proyectada y revisada por los Profesionales de la Dirección de Talento.
- Procedimiento 2211300-PR-221 Gestión Organizacional Actualizado y Mapa de Riesgos del proceso de Gestión Estratégica de Talento Humano actualizados.
- Procedimiento 2211300-PR-221 Gestión Organizacional Actualizado y Mapa de Riesgos del proceso de Gestión Estratégica de Talento Humano actualizados.
- Procedimiento 2211300-PR-221 Gestión Organizacional Actualizado y Mapa de Riesgos del proceso de Gestión Estratégica de Talento Humano actualizados.
- Procedimiento 2211300-PR-221 Gestión Organizacional Actualizado y Mapa de Riesgos del proceso de Gestión Estratégica de Talento Humano actualizados.
_______________
- Procedimiento 2211300-PR-221 Gestión Organizacional Actualizado y Mapa de Riesgos del proceso de Gestión Estratégica de Talento Humano actualizados.
</t>
  </si>
  <si>
    <t xml:space="preserve">
12/02/2021
12/02/2021
14/04/2021
14/04/2021
14/04/2021
14/04/2021
_______________
14/04/2021
</t>
  </si>
  <si>
    <t xml:space="preserve">
30/12/2021
30/12/2021
30/08/2021
30/08/2021
30/08/2021
30/08/2021
_______________
30/08/2021
</t>
  </si>
  <si>
    <t>-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
- Reportar a el(la) director(a) de talento humano la vinculación intencional de persona sin cumplir los requisitos mínimos de un cargo con el fin de obtener un beneficio al que no haya lugar.
- Verificar el cumplimiento de requisitos y la normatividad vigente para establecer una medida de acción según la situación presentada.
- Actualizar el mapa de riesgos del proceso Gestión Estratégica de Talento Humano</t>
  </si>
  <si>
    <t>-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
- Reporte a la Dirección de Talento Humano lo ocurrido.
- Medida de acción
- Mapa de riesgo del proceso Gestión Estratégica de Talento Humano, actualizado.</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</si>
  <si>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</si>
  <si>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</si>
  <si>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1. Se escoge sólo una (1) actividad clave “Ejecutar el Plan Anual de Vacantes y el Plan de Previsión de Recursos Humanos” por el riesgo, teniendo en cuenta la actividad clave que más se asocia al riesgo, y se eliminan: "Administrar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2. El proyecto de inversión posiblemente afectado por la materialización del riesgo, es el proyecto 1125 fortalecimiento y modernización de la gestión pública distrital.
3. Se diligencia la columna de perspectivas en la identificación de efectos.
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5. Se incluyen en el SIG nuevas acciones preventivas para el año 2020 para fortalecer la gestión del riesgo según la valoración.         
6. Se ajusta el plan contingente.</t>
  </si>
  <si>
    <t>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t>
  </si>
  <si>
    <t>Se definen acciones de tratamiento a implementar para el riesgo en la vigencia 2021.</t>
  </si>
  <si>
    <t xml:space="preserve">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t>
  </si>
  <si>
    <t xml:space="preserve">Se incluyó acción de tratamiento a implementar en el marco a la actualización del procedimiento 2211300-PR-22. </t>
  </si>
  <si>
    <t>Ejecutar el Plan para el pago de nómina</t>
  </si>
  <si>
    <t>Desvío de recursos físicos o económicos durante la liquidación de nómina para otorgarse beneficios propios o a terceros.</t>
  </si>
  <si>
    <t xml:space="preserve">- Abuso de los privilegios de acceso a la información para la liquidación de nómina por la solicitud y/o aceptación de dádivas
- Amiguismo
- Alto grado de discrecionalidad del personal
- Debilidad o ausencia de controles en el procedimiento de liquidación de nómina
- conflicto de interés
</t>
  </si>
  <si>
    <t xml:space="preserve">- Las medidas para la preservación, protección y recuperación de los documentos del proceso, son apropiados parcialmente.
- presiones o motivaciones individuales, sociales o colectivas, que inciten a la realizar conductas contrarias al deber ser
</t>
  </si>
  <si>
    <t xml:space="preserve">- Desviación de los recursos públicos 
- Detrimento patrimonial
- Investigaciones disciplinarias, fiscales y/o penales
- Que genere realizar una liquidación extra
</t>
  </si>
  <si>
    <t>Al este riesgo tener no solo implicaciones económicas si no tener efectos externos de imagen, sanciones y medidas disciplinarias, su nivel de valoración alta.</t>
  </si>
  <si>
    <t xml:space="preserve">
- AP # 5: Realizar consolidación de horas extras autorizadas por la subsecretaria corporativa y cruzarlas con las horas extras enviadas por los jefes bajo el formato 2211300-FT-167, con el fin de sustentar la Resolución mensual que autoriza las horas extras de los servidores de la Entidad.
- AP # 5: Proyectar para firma de la Subsecretaría Corporativa, la solicitud que se realiza a la Subdirección Financiera, para la expedición del Registro Presupuestal acompañado de los respectivos soportes firmados y aprobados por los responsables.
_______________
- AP #20: Actualizar el Procedimiento 2211300-PR-177 Gestión de Nómina y el mapa de riesgos del proceso Gestión Estratégica de Talento Humano,  con la definición de controles detectivos propios del proceso, frente a la liquidación de la nómina.
</t>
  </si>
  <si>
    <t xml:space="preserve">
- Los profesionales de nómina autorizados por el (la) Director (a) de Talento Humano
- Los profesionales de nómina autorizados por el (la) Director (a) de Talento Humano
_______________
- Los profesionales de nómina autorizados por el (la) Director (a) de Talento Humano
</t>
  </si>
  <si>
    <t xml:space="preserve">
- Resolución de horas extras, proyectada, revisada y expedida por la Subsecretaría Corporativa. 
- Memorando en el cual se solicita el registro presupuestal a la Subdirección Financiera.
_______________
- Procedimiento 2211300-PR-177 Gestión de Nómina y Mapa de Riesgos del proceso de Gestión Estratégica de Talento Humano actualizados.
</t>
  </si>
  <si>
    <t xml:space="preserve">
12/02/2021
12/02/2021
_______________
17/02/2021
</t>
  </si>
  <si>
    <t xml:space="preserve">
30/12/2021
30/12/2021
_______________
30/06/2021
</t>
  </si>
  <si>
    <t>- Reportar el presunto hecho de Desvío de recursos físicos o económicos durante la liquidación de nómina para otorgarse beneficios propios o a terceros. al operador disciplinario, y a la Oficina Asesora de Planeación -informe de monitoreo- en caso que tenga fallo.
- Reportar a la Dirección de Talento Humano la liquidación extra por manipulación, errores o fallas en la plataforma o sistema usado para la liquidación de nomina para el otorgamiento de beneficios salariales (prima técnica, antigüedad, vacaciones, etc.).
- Se realiza la liquidación externa
- Realizar el proceso de alerta a la Oficina de Control Interno Disciplinario.
- Actualizar el mapa de riesgos del proceso Gestión Estratégica de Talento Humano</t>
  </si>
  <si>
    <t>- Director(a) Técnico(a) de Talento Humano
- Profesional universitario, profesional especializado
- Profesional universitario, profesional especializado
- Director(a) de talento humano.
- Director(a) Técnico(a) de Talento Humano</t>
  </si>
  <si>
    <t>- Notificación realizada del presunto hecho de Desvío de recursos físicos o económicos durante la liquidación de nómina para otorgarse beneficios propios o a terceros. al operador disciplinario, y reporte de monitoreo a la Oficina Asesora de Planeación de monitoreo en caso que el riesgo tenga fallo definitivo.
- Reporte a la Dirección de Talento Humano lo ocurrido.
- Liquidación extra de nómina.
- Envío de la  alerta a la Oficina de Control Interno Disciplinario.
- Mapa de riesgo del proceso Gestión Estratégica de Talento Humano, actualizado.</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</si>
  <si>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</si>
  <si>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</si>
  <si>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t>
  </si>
  <si>
    <t>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t>
  </si>
  <si>
    <t xml:space="preserve">Se ajusta el nombre del riesgo con el ánimo de ajustarlo a acciones netamente contenidas en el marco de la anticorrupción, eliminando las posibles fallas tecnológicas del sistema y/o plataforma utilizada para la liquidación de la nómina. 
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
Se ajusta actividad de control: "2211300-PR-177 Actividad 4: Verificar la nómina con los reportes (verificación de valores detallados de nómina vs. valor total de nómina)"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
Se definen acciones de tratamiento a implementar para el riesgo en la vigencia 2021. </t>
  </si>
  <si>
    <t>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</si>
  <si>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 xml:space="preserve">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t>
  </si>
  <si>
    <t>Formular el Plan Estratégico de Talento Humano</t>
  </si>
  <si>
    <t>Decisiones erróneas o no acertadas al analizar y formular el Plan Estratégico de Talento Humano</t>
  </si>
  <si>
    <t xml:space="preserve">- Solicitudes poco viables al momento de diligenciar las encuestas de necesidades
</t>
  </si>
  <si>
    <t xml:space="preserve">- Lineamientos poco claros por parte de las Entidades que son proveedoras externas
</t>
  </si>
  <si>
    <t xml:space="preserve">- Cuando las personas sientan que sus solicitudes no son escuchadas.
</t>
  </si>
  <si>
    <t>Aunque la frecuencia del riesgo en los últimos 4 años no se ha presentado, tanto la imagen como el cumplimiento se verían afectados dando como resultado una valoración moderada.</t>
  </si>
  <si>
    <t>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t>
  </si>
  <si>
    <t>- Reportar el riesgo materializado de Decisiones erróneas o no acertadas al analizar y formular el Plan Estratégico de Talento Humano en el informe de monitoreo a la Oficina Asesora de Planeación.
- Reportar el riesgo materializado de Decisiones erróneas o no acertadas al analizar y formular el Plan Estratégico de Talento Humano de inmediato al(la) director(a) de talento humano.
- Modificar el Plan Estratégico de Talento Humano subsanando el hallazgo
- Comunicar el nuevo Plan Estratégico de Talento Humano a la Entidad
- Actualizar el mapa de riesgos del proceso Gestión Estratégica de Talento Humano</t>
  </si>
  <si>
    <t>- Director(a) Técnico(a) de Talento Humano
- El profesional especializado o profesional universitario de la Dirección de Talento Humano
- El profesional especializado o profesional universitario de la Dirección de Talento Humano
- El profesional especializado o profesional universitario de la Dirección de Talento Humano
- Director(a) Técnico(a) de Talento Humano</t>
  </si>
  <si>
    <t>- Reporte de monitoreo indicando la materialización del riesgo de Decisiones erróneas o no acertadas al analizar y formular el Plan Estratégico de Talento Humano
- Reporte al(la) director(a) de talento humano.
- Proyecto del Plan Estratégico de Talento Humano subsanando el hallazgo.
- Listas de asistencia de la comunicación del nuevo Plan Estratégico de Talento Humano a la Entidad
- Mapa de riesgo del proceso Gestión Estratégica de Talento Humano, actualizado.</t>
  </si>
  <si>
    <t>Ejecutar la estrategia para la atención de las relaciones individuales y colectivas de trabajo</t>
  </si>
  <si>
    <t>Incumplimiento parcial de compromisos durante la ejecución de la estrategia para la atención de las relaciones individuales y colectivas de trabajo</t>
  </si>
  <si>
    <t xml:space="preserve">- Fallas en el seguimiento de las acciones planeadas
</t>
  </si>
  <si>
    <t xml:space="preserve">- Se efectúan devoluciones, reprocesos de productos o la prestación de servicios, pero no son constantes.
</t>
  </si>
  <si>
    <t xml:space="preserve">- Puede generarse un hallazgo por parte de algún ente de control
- Afectación de la imagen institucional
</t>
  </si>
  <si>
    <t xml:space="preserve">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t>
  </si>
  <si>
    <t>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t>
  </si>
  <si>
    <t>- Reportar el riesgo materializado de Incumplimiento parcial de compromisos durante la ejecución de la estrategia para la atención de las relaciones individuales y colectivas de trabajo en el informe de monitoreo a la Oficina Asesora de Planeación.
- Reportar el riesgo materializado del incumplimiento de alguna actividad del acuerdo colectivo
- Determinar las acciones a realizar para cumplir con la actividad de manera inmediata o programar una nueva fecha de cumplimiento
- Actualizar el mapa de riesgos del proceso Gestión Estratégica de Talento Humano</t>
  </si>
  <si>
    <t>- Director(a) Técnico(a) de Talento Humano
- El profesional especializado o profesional universitario de la Dirección de Talento Humano
- El profesional especializado o profesional universitario de la Dirección de Talento Humano
- Director(a) Técnico(a) de Talento Humano</t>
  </si>
  <si>
    <t>- Reporte de monitoreo indicando la materialización del riesgo de Incumplimiento parcial de compromisos durante la ejecución de la estrategia para la atención de las relaciones individuales y colectivas de trabajo
- Reporte al(la) director(a) de talento humano y al(la) secretario(a) general.
- Acta diligenciada con lo acordado en el seguimiento
- Mapa de riesgo del proceso Gestión Estratégica de Talento Humano, actualizado.</t>
  </si>
  <si>
    <t>Se ajustan actividades de control en términos de segregación de responsabilidades, quedando así: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t>
  </si>
  <si>
    <t>Ejecutar el Plan Institucional de Bienestar e Incentivos</t>
  </si>
  <si>
    <t>Incumplimiento parcial de compromisos en la implementación, comunicación y seguimiento del teletrabajo en la Secretaría General de la Alcaldía Mayor de Bogotá, D.C.</t>
  </si>
  <si>
    <t xml:space="preserve">- La estructura organizacional y los demás recursos son parcialmente adecuados para la gestión del proceso. 
- Fallas en el seguimiento de las acciones planeadas
</t>
  </si>
  <si>
    <t xml:space="preserve">- Desconocimiento de esta modalidad laboral y los beneficios que tiene para los individuos y las entidades
</t>
  </si>
  <si>
    <t xml:space="preserve">- Puede presentarse una afectación en la imagen institucional al no verse promovido el teletrabajo como una modalidad laboral 
</t>
  </si>
  <si>
    <t>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t>
  </si>
  <si>
    <t>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t>
  </si>
  <si>
    <t>- Reportar el riesgo materializado de Incumplimiento parcial de compromisos en la implementación, comunicación y seguimiento del teletrabajo en la Secretaría General de la Alcaldía Mayor de Bogotá, D.C. en el informe de monitoreo a la Oficina Asesora de Planeación.
- Reportar al(la) Director(a) de Talento Humano el incumplimiento de la actividad. 
- Determinar las acciones a realizar para cumplir con la actividad de manera inmediata o programar una nueva fecha de cumplimiento
- Actualizar el mapa de riesgos del proceso Gestión Estratégica de Talento Humano</t>
  </si>
  <si>
    <t>- Reporte de monitoreo indicando la materialización del riesgo de Incumplimiento parcial de compromisos en la implementación, comunicación y seguimiento del teletrabajo en la Secretaría General de la Alcaldía Mayor de Bogotá, D.C.
- Reporte al(la) director(a) de talento humano.
- Acta diligenciada con lo acordado en el seguimiento
- Mapa de riesgo del proceso Gestión Estratégica de Talento Humano, actualizado.</t>
  </si>
  <si>
    <t>Errores (fallas o deficiencias) en la liquidación de la nómina, que generan el otorgamiento de beneficios salariales (prima técnica, antigüedad, vacaciones, no aplicación de deducciones, etc.)</t>
  </si>
  <si>
    <t xml:space="preserve">- Presentar fallas en la plataforma 
- Fallas en la conectividad con los servidores de la Entidad
- Desconocimiento relacionado con el funcionamiento de la plataforma o sistema implementado.
</t>
  </si>
  <si>
    <t xml:space="preserve">- Falla en la conectividad con la extranet de la Secretaría Distrital de Hacienda
</t>
  </si>
  <si>
    <t xml:space="preserve">- Desviación de los recursos públicos 
- Detrimento patrimonial
- Que genere realizar una liquidación extra
</t>
  </si>
  <si>
    <t>Al este riesgo tener no solo implicaciones económicas si no tener efectos externos de imagen, sanciones por su no identificación y corrección inmediata y por haberse materializado en la liquidación de la nómina de noviembre de 2020, su nivel de valoración Extrema.</t>
  </si>
  <si>
    <t>Después de realizar cada una de las actividades control del procedimiento, con el fin de prevenir la materialización del riesgo de gestión establecido en el marco del proceso de liquidación de nómina, y que las mismas tienen una calificación en el diseño, ejecución y solidez "Fuerte", el riesgo de valoración después de estas actividades tiene una valoración en "Baja" sustentado en que su impacto no es relacionado con la corrupción y se enfoco en temas de fallas y errores tecnológicos.</t>
  </si>
  <si>
    <t xml:space="preserve">
_______________
- AP #20: Actualizar el Procedimiento 2211300-PR-177 Gestión de Nómina y el mapa de riesgos del proceso Gestión Estratégica de Talento Humano,  con la definición de controles detectivos propios del proceso, frente a la liquidación de la nómina.
</t>
  </si>
  <si>
    <t xml:space="preserve">
_______________
- Los profesionales de nómina autorizados por el (la) Director (a) de Talento Humano
</t>
  </si>
  <si>
    <t xml:space="preserve">
_______________
- Procedimiento 2211300-PR-177 Gestión de Nómina y Mapa de Riesgos del proceso de Gestión Estratégica de Talento Humano actualizados.
</t>
  </si>
  <si>
    <t xml:space="preserve">
_______________
17/02/2021
</t>
  </si>
  <si>
    <t xml:space="preserve">
_______________
30/06/2021
</t>
  </si>
  <si>
    <t>- Reportar el riesgo materializado de Errores (fallas o deficiencias) en la liquidación de la nómina, que generan el otorgamiento de beneficios salariales (prima técnica, antigüedad, vacaciones, no aplicación de deducciones, etc.) en el informe de monitoreo a la Oficina Asesora de Planeación.
- Actualizar el Mapa de Riesgos del proceso, realizando el análisis de causas respecto a las identificadas y el alcance de las consecuencias, ajustando la valoración inicial e identificando las inconsistencias presentadas en las actividades de control, para formular las acciones de mejoramiento pertinentes.
- Reportar a la Dirección de Talento Humano la liquidación extra por manipulación, errores o fallas en la plataforma o sistema usado para la liquidación de nomina para el otorgamiento de beneficios salariales (prima técnica, antigüedad, vacaciones, etc.).
- Se realiza la liquidación externa
- Actualizar el mapa de riesgos del proceso Gestión Estratégica de Talento Humano</t>
  </si>
  <si>
    <t>- Director(a) Técnico(a) de Talento Humano
- Profesional Universitario o Profesional Especializado de la Dirección de Talento Humano.
- Profesional Universitario o Profesional Especializado de la Dirección de Talento Humano.
- Profesional Universitario o Profesional Especializado de la Dirección de Talento Humano.
- Director(a) Técnico(a) de Talento Humano</t>
  </si>
  <si>
    <t>- Reporte de monitoreo indicando la materialización del riesgo de Errores (fallas o deficiencias) en la liquidación de la nómina, que generan el otorgamiento de beneficios salariales (prima técnica, antigüedad, vacaciones, no aplicación de deducciones, etc.)
- Mapa de riesgos del proceso de Gestión Estratégica de Talento Humano, actualizado.
- Reporte a la Dirección de Talento Humano lo ocurrido.
- Liquidación extra de nómina.
- Mapa de riesgo del proceso Gestión Estratégica de Talento Humano, actualizado.</t>
  </si>
  <si>
    <t>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
Se establecen causas internas y externas netamente tecnológicas por obedecer a un riesgo cuya materialización se ocasionaría por fallas en la plataforma y/o sistemas utilizado o de integración  para la liquidación de nómina o que intervengan en este proceso.
Se establecen los efectos tras su materialización, indicando que responden a afectaciones de tipo financiero y operativo. 
Se replican las actividades de controles implementadas para el riesgo de corrupción contenido en la Ficha 5 del mapa de riesgos del proceso de la Dirección Estratégica de Talento Humano.
Se definen acciones de contingencia.</t>
  </si>
  <si>
    <t>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</si>
  <si>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Garantizar el registro adecuado y oportuno de los hechos económicos de la Entidad, que permita elaborar y presentar los Estados Financieros.</t>
  </si>
  <si>
    <t>Errores (fallas o deficiencias) en el registro adecuado y oportuno de los hechos económicos de la Entidad</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</si>
  <si>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</si>
  <si>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</si>
  <si>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</si>
  <si>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 xml:space="preserve">- Mejorar la oportunidad en la ejecución de los recursos, a través del fortalecimiento de una cultura financiera, para lograr una gestión
pública efectiva.
</t>
  </si>
  <si>
    <t>Se determina la probabilidad (1 rara vez) ya que el riesgo no se ha materializado en los últimos 4 años. El impacto (3 moderado) obedece a que de presentarse, puede afectarse la disponibilidad de la información y la imagen institucional.</t>
  </si>
  <si>
    <t>Se determina la probabilidad (1 Rara vez) ya que las actividades de control preventivas son fuertes y adecuados para mitigar los riesgos identificados. El impacto pasa a (1 insignificante) ya que las actividades de control detectivas cubren los efectos más significativos.</t>
  </si>
  <si>
    <t>- Reportar el riesgo materializado de Errores (fallas o deficiencias) en el registro adecuado y oportuno de los hechos económicos de la Entidad en el informe de monitoreo a la Oficina Asesora de Planeación.
- Analizar el grado de impacto del error presentado.
- Realizar los ajustes en los sistemas de información correspondientes.
- Generar los reportes que reflejen los ajustes.
- Actualizar el mapa de riesgos del proceso Gestión Financiera</t>
  </si>
  <si>
    <t>- Subdirector Financiero
- Subdirector Financiero - Profesional Especializado (Contador)
- Profesional Especializado
- Profesional Especializado
- Subdirector Financiero</t>
  </si>
  <si>
    <t>- Reporte de monitoreo indicando la materialización del riesgo de Errores (fallas o deficiencias) en el registro adecuado y oportuno de los hechos económicos de la Entidad
- Decisión de realizar el ajuste de acuerdo al grado de complejidad
- Comprobante contable - aplicativo correspondiente
- Balance de prueba ajustado
- Mapa de riesgo del proceso Gestión Financiera, actualizado.</t>
  </si>
  <si>
    <t>Actualización de los riesgos del proceso</t>
  </si>
  <si>
    <t>Se incluyeron las perspectivas para los efectos de la materialización del riesgo.
Se modifica la valoración del riesgo antes de controles, teniendo en cuenta que no se ha materializado durante el año en curso.
Se ajusta la explicación de la valoración obtenida antes y después de controles.</t>
  </si>
  <si>
    <t>Se ajusto la acción de proyectos de inversión respecto a la situación vigente</t>
  </si>
  <si>
    <t>Se ajustaron todas las actividades de control de acuerdo con la modificación realizada en el  procedimiento  Gestión Contable 2211400-PR-025   con versión 16</t>
  </si>
  <si>
    <t>Incumplimiento parcial de compromisos en la presentación de Estados Financieros</t>
  </si>
  <si>
    <t xml:space="preserve">- Los funcionarios no son conscientes de la presentación de los estados financieros de la Entidad a la Secretaría Distrital de Hacienda.
</t>
  </si>
  <si>
    <t xml:space="preserve">- Fallas en la disponibilidad de los aplicativos.
</t>
  </si>
  <si>
    <t xml:space="preserve">- Sanciones por parte del ente de control u otro ente regulador.
- Inoportunidad en la disponibilidad de información. 
- Imagen institucional perjudicada.
</t>
  </si>
  <si>
    <t>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t>
  </si>
  <si>
    <t>Se determina la probabilidad (1 Rara vez) ya que las actividades de control preventivas son fuertes y adecuados para mitigar los riesgos identificados. El impacto pasa a (2 menor) ya que las actividades de control detectivas cubren los efectos más significativos.</t>
  </si>
  <si>
    <t>- Reportar el riesgo materializado de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Actualizar el mapa de riesgos del proceso Gestión Financiera</t>
  </si>
  <si>
    <t>- Subdirector Financiero
- Subdirector Financiero - Profesional Especializado (Contador)
- Subdirector Financiero - Profesional Especializado (Contador)
- Subdirector Financiero</t>
  </si>
  <si>
    <t>- Reporte de monitoreo indicando la materialización del riesgo de Incumplimiento parcial de compromisos en la presentación de Estados Financieros
- Solución conjunta con la Secretaría Distrital de Hacienda
- Estados Financieros presentados
- Mapa de riesgo del proceso Gestión Financiera, actualizado.</t>
  </si>
  <si>
    <t>Se incluyeron las perspectivas para los efectos de la materialización del riesgo.
Se ajusta la explicación de la valoración obtenida antes y después de controles.</t>
  </si>
  <si>
    <t>18/02/201</t>
  </si>
  <si>
    <t>Gestionar los Certificados de Disponibilidad Presupuestal y de Registro Presupuestal</t>
  </si>
  <si>
    <t>Errores (fallas o deficiencias) 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</si>
  <si>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</si>
  <si>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xml:space="preserve">- Incumplimiento normativo.
- Interrupción o atraso en las operaciones de la entidad.
- Intervención por parte de organismos de control.
- Imagen institucional afectada.
</t>
  </si>
  <si>
    <t>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t>
  </si>
  <si>
    <t>Se determina la probabilidad (2 Improbable) ya que es necesario fortalecer una actividad de control preventiva. El impacto pasa a (1 Insignificante) ya que las actividades de control detectivas cubren los efectos más significativos.</t>
  </si>
  <si>
    <t xml:space="preserve">
- (AP#44 ACT.1 - AP#739 Aplicativo CHIE) Actualizar el procedimiento de Gestión de certificados de disponibilidad presupuestal (CDP) 2211400 PR-332, incluyendo el Vo. Bo al documento de CDP producto de la revisión por parte del profesional asignado.
_______________
- (AP#26 ACT.1 - AP#757 Aplicativo CHIE) Actualizar el procedimiento Gestión de certificados de registro presupuestal (CRP) 4233200-PR-346 respecto al seguimiento mensual a los saldos de CRPs, lo cual no es realizado de forma semanal.
</t>
  </si>
  <si>
    <t xml:space="preserve">
- Subdirector Financiero
_______________
- Subdirector Financiero
</t>
  </si>
  <si>
    <t xml:space="preserve">
- Procedimiento de Gestión de certificados de disponibilidad presupuestal (CDP) 2211400 PR-332, actualizado
_______________
- Procedimiento Gestión de certificados de registro presupuestal (CRP) 4233200-PR-346, actualizado.
</t>
  </si>
  <si>
    <t xml:space="preserve">
28/10/2019
_______________
18/02/2021
</t>
  </si>
  <si>
    <t xml:space="preserve">
03/09/2021
_______________
03/09/2021
</t>
  </si>
  <si>
    <t>- Reportar el riesgo materializado de Errores (fallas o deficiencias) al Gestionar los Certificados de Disponibilidad Presupuestal y de Registro Presupuestal en el informe de monitoreo a la Oficina Asesora de Planeación.
- Análisis de la situación presentada y acorde a la complejidad e impacto, se toma la decisión a seguir.
- Informar a la dependencia solicitante el error presentado en la expedición del CDP.
- Anular, sustituir, cancelar el certificado.
- Actualizar el mapa de riesgos del proceso Gestión Financiera</t>
  </si>
  <si>
    <t>- Subdirector Financiero
- Subdirector Financiero - Profesional Universitario - Técnico Operativo
- Subdirector Financiero - Profesional Universitario - Técnico Operativo
- Subdirector Financiero - Profesional Universitario - Técnico Operativo
- Subdirector Financiero</t>
  </si>
  <si>
    <t>- Reporte de monitoreo indicando la materialización del riesgo de Errores (fallas o deficiencias) al Gestionar los Certificados de Disponibilidad Presupuestal y de Registro Presupuestal
- Decisión para tomar la mejor alternativa
- Correo electrónico
- Certificado nuevo
- Mapa de riesgo del proceso Gestión Financiera, actualizado.</t>
  </si>
  <si>
    <t>Se elimina la causa "Las personas que realizan la actividad no cuentan con la experticia suficiente para expedir el CDP y CRP" y se incluye "Errores involuntarios al transcribir la información."
Se realizó actualización de la frecuencia debido a la materialización del riesgo, por tanto la valoración antes de controles pasó de "alta" a "extrema"
En el análisis de controles, se modificó la evaluación del control respecto a su ejecución, pasando de "fuerte" a "moderado"
En el análisis después de controles, se presentó desplazamiento en la valoración después de controles pasando de "baja" a "moderada"
Se complemento el plan de contingencia de acuerdo con lo reportado en el monitoreo
Se implementa una acción preventiva como plan de tratamiento del riesgo.</t>
  </si>
  <si>
    <t>Se incluyeron las perspectivas para los efectos de la materialización del riesgo.
Se modifica la valoración del riesgo antes de controles, teniendo en cuenta que no se ha materializado durante el año en curso.
Se actualiza la fecha de cierre del plan de mejoramiento del riesgo y se unifican las acciones para el mejoramiento del control no fuerte..
Se ajusta la explicación de la valoración obtenida antes y después de controles.</t>
  </si>
  <si>
    <t>Se incluyen soportes para la probabilidad establecida, producto de las auditorías, los seguimientos y la retroalimentación.
Se reprograma la fecha de terminación para la acción de tratamiento.
Se incluye una acción para actualizar el procedimiento Gestión de certificados de registro presupuestal (CRP) 4233200-PR-346 respecto al seguimiento mensual a los saldos de CRPs, lo cual no es realizado de forma semanal.</t>
  </si>
  <si>
    <t>Se ajusto la acción de proyectos de inversión respecto a la situación vigente
Se reprogramaron las actividades asociadas a la acción preventiva # 44
Se definió la acción preventiva # 26</t>
  </si>
  <si>
    <t>Se reprogramaron las actividades asociadas a las acciones preventivas #44 y #26</t>
  </si>
  <si>
    <t xml:space="preserve">
Análisis después de controles
Tratamiento del riesgo</t>
  </si>
  <si>
    <t>Se reprogramaron las actividades asociadas a las acciones preventivas #44 y #26
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t>
  </si>
  <si>
    <t>Coordinar las actividades necesarias para garantizar el pago de las obligaciones adquiridas por la Secretaria General de conformidad con las normas vigentes</t>
  </si>
  <si>
    <t>Errores (fallas o deficiencias) para garantizar el pago de las obligaciones adquiridas por la Secretaria General</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</si>
  <si>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</si>
  <si>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Inconformismo, reclamaciones o quejas esporádicas por el no pago de la obligación.
</t>
  </si>
  <si>
    <t>Se determina la probabilidad (4 probable) ya que el riesgo se presentó con la implementación del nuevo sistema hacendario ocasionando inoportunidad en el pago de obligaciones.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t>
  </si>
  <si>
    <t>Se determina la probabilidad (2 Improbable) ya que las actividades de control preventivas son fuertes y adecuados para mitigar el riesgo. Si embargo, se materializó dada una circunstancia no atribuible a la gestión institucional (aplicativo Hacendario). El impacto pasa a (1 Insignificante) ya que las actividades de control detectivas cubren los efectos más significativos.</t>
  </si>
  <si>
    <t xml:space="preserve">
_______________
- (AP#16 ACT.1 - AP#756 Aplicativo CHIE) Actualizar el procedimiento Gestión de pagos 2211400-PR-333 indicando que el control se realiza a través del Sistema Hacendario Presupuestal y no OPGET.
</t>
  </si>
  <si>
    <t xml:space="preserve">
_______________
- Subdirector Financiero
</t>
  </si>
  <si>
    <t xml:space="preserve">
_______________
- Procedimiento Gestión de pagos 2211400-PR-333, actualizado.
</t>
  </si>
  <si>
    <t xml:space="preserve">
_______________
16/02/2021
</t>
  </si>
  <si>
    <t xml:space="preserve">
_______________
03/09/2021
</t>
  </si>
  <si>
    <t>- Reportar el riesgo materializado de Errores (fallas o deficiencias) para garantizar el pago de las obligaciones adquiridas por la Secretaria General en el informe de monitoreo a la Oficina Asesora de Planeación.
- Mesa de trabajo y análisis de lo ocurrido y de las implicaciones de acuerdo a la complejidad de la situación.
- Ejecución de correctivos acorde a las causas presentadas.
- Actualizar el mapa de riesgos del proceso Gestión Financiera</t>
  </si>
  <si>
    <t>- Subdirector Financiero
- Subdirector Financiero - Equipo de trabajo del proceso
- Subdirector Financiero - Equipo de trabajo del proceso
- Subdirector Financiero</t>
  </si>
  <si>
    <t>- Reporte de monitoreo indicando la materialización del riesgo de Errores (fallas o deficiencias) para garantizar el pago de las obligaciones adquiridas por la Secretaria General
- Decisión de acciones y/o correctivos a tomar
- Documentos contables que reflejan los correctivos tomados
- Mapa de riesgo del proceso Gestión Financiera, actualizado.</t>
  </si>
  <si>
    <t>Se ajusta la probabilidad teniendo en cuenta la materialización del riesgo.
Se incluyen soportes para la probabilidad establecida, producto de las auditorías, los seguimientos y la retroalimentación.
Se define una nueva acción para actualizar el procedimiento Gestión de pagos 2211400-PR-333 indicando que el control se realiza a través del Sistema Hacendario Presupuestal y no OPGET.</t>
  </si>
  <si>
    <t>Se ajusto la acción de proyectos de inversión respecto a la situación vigente
Se programaron las actividades asociadas a la acción preventiva # 16</t>
  </si>
  <si>
    <t>Se reprogramó la actividad asociada a la acción preventiva #16</t>
  </si>
  <si>
    <t>Se ajustaron todas las actividades de control de acuerdo con la modificación realizada en el  procedimiento  2211400-PR-333 Gestión de pagos versión 06
Se reprogramó la actividad asociada a la acción preventiva #16</t>
  </si>
  <si>
    <t>Coordinar las actividades necesarias para garantizar el pago de las obligaciones adquiridas por la Secretaría General, de conformidad con las normas vigentes.</t>
  </si>
  <si>
    <t>Realización de cobros indebidos en la liquidación de cuentas de cobro, reconociendo un valor superior al mismo o la aplicación indebida de los descuentos a favor de un tercero, con el fin de obtener beneficios a que no hay lugar</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</si>
  <si>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</si>
  <si>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</si>
  <si>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</si>
  <si>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t>
  </si>
  <si>
    <t>Se determina la probabilidad (1 Rara vez) ya que las actividades de control preventivas son fuertes y adecuados para mitigar los riesgos identificados. El impacto (5 Catastrófico) ya que el impacto inicial no disminuye en riesgos de corrupción.</t>
  </si>
  <si>
    <t xml:space="preserve">- (AP#30 ACT.1 - AP#749 Aplicativo CHIE) Actualizar el procedimiento 2211400-PR-333 Gestión de pagos incluyendo una actividad de control, asociada a la contabilización de ordenes de pago.
- (AP#30  ACT.2 - AP#750 Aplicativo CHIE) Implementar una estrategia para la divulgación del procedimiento 2211400-PR-333 Gestión de pagos.
_______________
- (AP#30 ACT.1 - AP#749 Aplicativo CHIE) Actualizar el procedimiento 2211400-PR-333 Gestión de pagos incluyendo una actividad de control, asociada a la liquidación para verificar el consecutivo de la certificación de cumplimiento.
</t>
  </si>
  <si>
    <t xml:space="preserve">- Subdirector Financiero
- Subdirector Financiero
_______________
- Subdirector Financiero
</t>
  </si>
  <si>
    <t xml:space="preserve">- Procedimiento 2211400-PR-333 Gestión de pagos, actualizado
- Estrategia para la divulgación del procedimiento 2211400-PR-333 Gestión de pagos, implementada.
_______________
- Procedimiento 2211400-PR-333 Gestión de pagos, actualizado
</t>
  </si>
  <si>
    <t xml:space="preserve">15/09/2020
01/12/2020
_______________
15/09/2020
</t>
  </si>
  <si>
    <t xml:space="preserve">03/09/2021
03/09/2021
_______________
03/09/2021
</t>
  </si>
  <si>
    <t>-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mapa de riesgos del proceso Gestión Financiera</t>
  </si>
  <si>
    <t>- Subdirector Financiero
- Subdirector Financiero
- Subdirector Financiero
- Subdirector Financiero
- Profesional de la Subdirección Financiera
- Subdirector Financiero</t>
  </si>
  <si>
    <t>-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Mapa de riesgo del proceso Gestión Financiera, actualizado.</t>
  </si>
  <si>
    <t>Nuevo riesgo identificado.</t>
  </si>
  <si>
    <t>Se incluyen soportes para la probabilidad establecida, producto de las auditorías, los seguimientos y la retroalimentación.
Se reprograma la fecha de terminación para la acción de tratamiento.</t>
  </si>
  <si>
    <t>Se ajusto la acción de proyectos de inversión respecto a la situación vigente
Se reprogramaron las actividades asociadas a la acción preventiva # 30</t>
  </si>
  <si>
    <t>Se reprogramaron las actividades asociadas a la acción preventiva #30</t>
  </si>
  <si>
    <t>Se reprogramaron las actividades asociadas a la acción preventiva #30
Se ajustaron todas las actividades de control de acuerdo con la modificación realizada en el  procedimiento   2211400-PR-333 Gestión de pagos versión 06</t>
  </si>
  <si>
    <t>Garantizar el registro adecuado y oportuno de los hechos económicos de la Entidad, que permite elaborar y presentar los estados financieros.</t>
  </si>
  <si>
    <t>Uso indebido de información privilegiada para el inadecuado registro de los hechos económicos, con el fin de obtener beneficios propios o de terceros</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</si>
  <si>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</si>
  <si>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</si>
  <si>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Direccionamiento Estratégico
- Gestión de Recursos Físicos
- Gestión Estratégica de Talento Humano
- Contratación
</t>
  </si>
  <si>
    <t>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t>
  </si>
  <si>
    <t>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t>
  </si>
  <si>
    <t xml:space="preserve">- (AP#31 ACT.1 - AP#753 Aplicativo CHIE) Actualizar el procedimiento de Gestión Contable 2211400-PR-025, incluyendo el visto al balance de prueba indicando la conformidad de la información analizada, para el periodo correspondiente.
- (AP#31 ACT.1 - AP#753 Aplicativo CHIE) Actualizar el procedimiento de Gestión Contable 2211400-PR-025, incluyendo el correo electrónico con visto bueno a los hechos económicos remitidos por las otras dependencias, manifestando su conformidad.
_______________
- (AP#31 ACT.1 - AP#753 Aplicativo CHIE) Actualizar el procedimiento de Gestión Contable 2211400-PR-025, incluyendo el visto al balance de prueba indicando la conformidad de la información analizada, para el periodo correspondiente.
- (AP#31 ACT.1 - AP#753 Aplicativo CHIE) Actualizar el procedimiento de Gestión Contable 2211400-PR-025, incluyendo el visto al balance de prueba indicando la conformidad de la información analizada, para el periodo correspondiente.
</t>
  </si>
  <si>
    <t xml:space="preserve">- Subdirector Financiero
- Subdirector Financiero
_______________
- Subdirector Financiero
- Subdirector Financiero
</t>
  </si>
  <si>
    <t xml:space="preserve">- Procedimiento de Gestión Contable 2211400-PR-025, actualizado
- Procedimiento de Gestión Contable 2211400-PR-025, actualizado
_______________
- Procedimiento de Gestión Contable 2211400-PR-025, actualizado
- Procedimiento de Gestión Contable 2211400-PR-025, actualizado
</t>
  </si>
  <si>
    <t xml:space="preserve">15/09/2020
15/09/2020
_______________
15/09/2020
15/09/2020
</t>
  </si>
  <si>
    <t xml:space="preserve">03/09/2021
03/09/2021
_______________
03/09/2021
03/09/2021
</t>
  </si>
  <si>
    <t>-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
- Realizar los ajustes correspondientes al registro contable indebido, o complementar la información que corresponda a los hechos reales.
- Reportar el registro contable para el siguiente periodo.
- Actualizar el mapa de riesgos del proceso Gestión Financiera</t>
  </si>
  <si>
    <t>- Subdirector Financiero
- Profesional de la Subdirección Financiera
- Profesional de la Subdirección Financiera
- Subdirector Financiero</t>
  </si>
  <si>
    <t>-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
- Registro contable ajustado en LIMAY.
- Comprobante de contabilidad.
- Mapa de riesgo del proceso Gestión Financiera, actualizado.</t>
  </si>
  <si>
    <t>Se ajusto la acción de proyectos de inversión respecto a la situación vigente
Se reprogramaron las actividades asociadas a la acción preventiva # 31</t>
  </si>
  <si>
    <t>Se reprogramaron las actividades asociadas a las acciones preventivas # 44 y #26</t>
  </si>
  <si>
    <t>Se reprogramaron las actividades asociadas a la acción preventiva #31</t>
  </si>
  <si>
    <t xml:space="preserve"> Se reprogramaron las actividades asociadas a la acción preventiva #31</t>
  </si>
  <si>
    <t>Se reprogramaron las actividades asociadas a la acción preventiva #31
Se ajustaron todas las actividades de control de acuerdo con la modificación realizada en el  procedimiento  Gestión Contable 2211400-PR-025   con versión 16</t>
  </si>
  <si>
    <t>Realizar la gestión de coordinación para la aprobación de la acción con el sector/entidad e instancia de la alcaldía y actores internacionales para el Distrito y Bogotá región</t>
  </si>
  <si>
    <t>Errores (fallas o deficiencias) en asistencia técnica a los sectores y/o entidades en relacionamiento, cooperación y posicionamiento internacional</t>
  </si>
  <si>
    <t xml:space="preserve">- Proceso y procedimientos reestructurados que requieren apropiación por parte del equipo
- Talento humano en la planta que está en la curva de aprendizaje del proceso.
- Carencia de un Sistema de información, el cual está en construcción, que soporte la información del proceso
</t>
  </si>
  <si>
    <t xml:space="preserve">- Dificultades en el soporte para atender las necesidades tecnológicas del proceso.
- Autonomía de los sectores para el manejo de los asuntos en materia de internacionalización.
- Rompimiento de relaciones con gobiernos internacionales
</t>
  </si>
  <si>
    <t xml:space="preserve">- Pérdida de oportunidades de cooperación, relacionamiento y proyección internacional.
- Impacto negativo en la imagen y reputación con los sectores y actores internacionales
- Dificultades y retrasos en la prestación de los productos y servicios
</t>
  </si>
  <si>
    <t xml:space="preserve">- Conocer los referentes internacionales de gestión pública, a través de estrategias de cooperación y articulación, para lograr que la administración distrital mejore su gestión pública y posicione las buenas prácticas que realiza.
</t>
  </si>
  <si>
    <t xml:space="preserve">- 7868 Desarrollo institucional para una gestión pública eficiente
</t>
  </si>
  <si>
    <t>La valoración "Moderado" obtenida, es resultado de una probabilidad (1) de ocurrencia del riesgo dado que éste no se ha materializado, además el impacto es moderado en relación con el cumplimiento de metas y objetivos de la Entidad.</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</si>
  <si>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</si>
  <si>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Errores (fallas o deficiencias) en asistencia técnica a los sectores y/o entidades en relacionamiento, cooperación y posicionamiento internacional en el informe de monitoreo a la Oficina Asesora de Planeación.
- Realizar el ajuste correspondiente en la asistencia técnica y comunicarlo a la Directora.
- Realizar las recomendaciones a las partes de las desviaciones encontradas.
- Actualizar el mapa de riesgos del proceso Internacionalización de Bogotá</t>
  </si>
  <si>
    <t>- Director(a) Distrital de Relaciones Internacionales
- Profesional Dirección Distrital de Relaciones Internacionales
- Profesional Dirección Distrital de Relaciones Internacionales
- Director(a) Distrital de Relaciones Internacionales</t>
  </si>
  <si>
    <t>- Reporte de monitoreo indicando la materialización del riesgo de Errores (fallas o deficiencias) en asistencia técnica a los sectores y/o entidades en relacionamiento, cooperación y posicionamiento internacional
- Correo electrónico y/o evidencia de reunión con el (la) Director (a) - Subdirector (a) de Proyección Internacional
- Correo electrónico y/o evidencia de reunión con el (la) Director (a) - Subdirector (a) de Proyección Internacional
- Mapa de riesgo del proceso Internacionalización de Bogotá, actualizado.</t>
  </si>
  <si>
    <t>Creación del mapa de riesgos del proceso</t>
  </si>
  <si>
    <t>Se adicionaron causas de acuerdo con el análisis de la matriz DOFA
Se realizó el análisis de probabilidad por frecuencia y por tanto se redujo la valoración del riesgo antes de controles
Se incluyó la descripción o explicación del riesgo
Se adicionaron como controles detectivos, las auditorías de gestión y calidad realizadas por Control Interno
Se tomó como opción de manejo del riesgo "Aceptar", dado que queda en una zona baja después de controles y se establece acción de contingencia</t>
  </si>
  <si>
    <t>Se identifica el proyecto de inversión que posiblemente se puede ver afectado por el riesgo.
Para cada uno de los efectos (consecuencias) se identifican las perspectivas.</t>
  </si>
  <si>
    <t xml:space="preserve">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
Se modifica el objetivo del procedimiento
Se realiza nuevamente el análisis DOFA
Se modificaron las causas a raíz del los cambios a la matriz DOFA
Se modificó la descripción y explicación del riesgo
Se modificaron los controles preventivos y detectivos acorde con las modificaciones de los controles en los procedimientos del proceso
</t>
  </si>
  <si>
    <t xml:space="preserve">Realizar el acompañamiento y monitoreo durante la implementación de la acción, programa o proyecto de cooperación, relacionamiento y posicionamiento internacional </t>
  </si>
  <si>
    <t>Errores (fallas o deficiencias) en el desarrollo de las acciones de cooperación, relacionamiento y posicionamiento internacional.</t>
  </si>
  <si>
    <t xml:space="preserve">- Talento humano en la planta que está en la curva de aprendizaje del proceso.
- Carencia de un Sistema de información, el cual está en construcción, que soporte la información del proceso
</t>
  </si>
  <si>
    <t xml:space="preserve">- Cambios en los lineamientos y normas a nivel nacional y local en materia de internacionalización.
- Rompimiento de relaciones con gobiernos internacionales
- Autonomía de los sectores para el manejo de los asuntos en materia de internacionalización.
</t>
  </si>
  <si>
    <t xml:space="preserve">- el incumplimiento de las metas generales del PDD y las específicas de la entidad.
- Pérdida de relevancia de Bogotá como actor internacional
- Pérdida de confianza por parte de los actores internacionales.
</t>
  </si>
  <si>
    <t>La valoración obtenida es resultado de una probabilidad (1) de ocurrencia del riesgo dado que este no se ha materializado, además el impacto es moderado en relación con el cumplimiento de metas y objetivos de la Entidad.</t>
  </si>
  <si>
    <t>- Reportar el riesgo materializado de Errores (fallas o deficiencias) en el desarrollo de las acciones de cooperación, relacionamiento y posicionamiento internacional. en el informe de monitoreo a la Oficina Asesora de Planeación.
- Realizar ajustes durante la ejecución de acciones  y/o estrategias de promoción, proyección y posicionamiento estratégico internacional mediante la coordinación constante con los responsables de la misma.
- Actualizar el mapa de riesgos del proceso Internacionalización de Bogotá</t>
  </si>
  <si>
    <t>- Director(a) Distrital de Relaciones Internacionales
- Profesional Dirección Distrital de Relaciones Internacionales – Director (a) Distrital de Relaciones Internacionales o Subdirector (a) de Proyección Internacional
- Director(a) Distrital de Relaciones Internacionales</t>
  </si>
  <si>
    <t>- Reporte de monitoreo indicando la materialización del riesgo de Errores (fallas o deficiencias) en el desarrollo de las acciones de cooperación, relacionamiento y posicionamiento internacional.
- Cronogramas, agendas, notas conceptuales y otras documentos y herramientas que se manejen ajustados.
- Mapa de riesgo del proceso Internacionalización de Bogotá, actualizado.</t>
  </si>
  <si>
    <t>Se modifica el objetivo del procedimiento
Se realiza nuevamente el análisis DOFA
Se modificaron las causas a raíz del los cambios a la matriz DOFA
Se modificó la descripción y explicación del riesgo
Se modificaron los controles preventivos y detectivos como resultado de las modificaciones de los controles en los procedimientos del proceso</t>
  </si>
  <si>
    <t xml:space="preserve">Entregar medidas de ayuda humanitaria inmediata a las personas que llegan a la ciudad de Bogotá y que manifiestan haber sido desplazadas y encontrarse en situación de vulnerabilidad acentuada </t>
  </si>
  <si>
    <t>Errores (fallas o deficiencias) en el otorgamiento de la Atención o Ayuda Humanitaria Inmediata</t>
  </si>
  <si>
    <t xml:space="preserve">- Deficiencia en los conocimientos del profesional que realiza la valoración para el otorgamiento de ayuda humanitaria inmediata.
- No aplicación del procedimiento y los documentos técnico
- Falencia en los sistemas de información por la no disponibilidad en el momento de la consulta
</t>
  </si>
  <si>
    <t xml:space="preserve">- Las personas que asisten al Centro de Atención no suministran la información completa.
- Conocimiento parcial por parte de los usuarios o usuarios del proceso frente al propósito, funcionamiento, productos y servicios que ofrece. 
- El usuario puede inducir al error al funcionario o contratista en la toma de decisión final
- Información desactualizada en los sistemas de información del gobierno central
</t>
  </si>
  <si>
    <t xml:space="preserve">- Vulneración de los derechos a la población victima del conflicto armado.
- Investigaciones disciplinaria por parte de los organismos de control.
- Afectación en la imagen institucional.
- Sanciones económicas.
</t>
  </si>
  <si>
    <t xml:space="preserve">- Implementar estrategias y acciones que aporten a la construcción de la paz, la reparación, la memoria y la reconciliación en Bogotá región.
</t>
  </si>
  <si>
    <t xml:space="preserve">- 7871 Construcción de Bogotá-región como territorio de paz para las victimas y la reconciliación
</t>
  </si>
  <si>
    <t>La valoración obtenida es resultado de una probabilidad (1) de ocurrencia del riesgo dado que éste no se ha materializado, además el impacto es menor en relación con la afectación de la imagen y las medidas de control interno y externo.</t>
  </si>
  <si>
    <t>La valoración obtenida evidencia que los controles establecidos para el presente riesgo permiten reducir su impacto dentro de la zona baja en el mapa de calor, esto se confirma dado que no se ha materializado el riesgo.</t>
  </si>
  <si>
    <t>- Reportar el riesgo materializado de Errores (fallas o deficiencias) en el otorgamiento de la Atención o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</si>
  <si>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para los Derechos de las Víctimas, Paz y Reconciliación
- Profesional Universitario y/o especializado Oficina Alta Consejería para los Derechos de las Víctimas, Paz y Reconciliación
- Jefe de Oficina Alta Consejería de Paz, Víctimas y la Reconciliación</t>
  </si>
  <si>
    <t>- Reporte de monitoreo indicando la materialización del riesgo de Errores (fallas o deficiencias) en el otorgamiento de la Atención o Ayuda Humanitaria Inmediata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</si>
  <si>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 xml:space="preserve">	 10/09/2018</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</si>
  <si>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control preventivo asociado al riesgo, de acuerdo con ajuste realizado en el procedimiento respectivo.
Se modificó el cuadrante de ubicación del riesgo después de controles 
Se estableció plan de contingencia</t>
  </si>
  <si>
    <t>Se adicionaron nuevas evidencias que respaldan la no materialización del riesgo, manteniendo la valoración inicial.
Se establece la opción de tratamiento "reducir" definiendo una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</si>
  <si>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definió una nueva actividad de control frente a la probabilidad para el riesgo de gestión.
Las acciones ejecutadas en la vigencia anterior fueron eliminadas del mapa de riesgos.</t>
  </si>
  <si>
    <t xml:space="preserve">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
</t>
  </si>
  <si>
    <t>De acuerdo con la Guía de administración del riesgo se modifica la opción de manejo del riesgo a "ACEPTAR" debido a la valoración del riesgo después de la aplicación de los controles.
Adicionalmente se modificó el nombre utilizado como soporte a "Matriz de seguimiento AHI (mes) y correo electrónico" en la evidencia del los controles.
Se retiro la acción de tratamiento 50 de 2020 debido al cumplimiento de su término.</t>
  </si>
  <si>
    <t xml:space="preserve">Se ajusto el análisis del riesgo en su explicación y nombre, así como sus causas y efectos.
Se verifico la probabilidad e impacto a partir de los responsables que conocen el riesgo en la operación.
Se ajustarnos los controles a nivel preventivo y detectivo.
</t>
  </si>
  <si>
    <t>Formular acciones para la asistencia, atención y reparación integral a víctimas del conflicto armado e implementación de acciones de memoria, paz y reconciliación en Bogotá.</t>
  </si>
  <si>
    <t>Decisiones erróneas o no acertadas en el seguimiento y evaluación para la implementación de la política a través del SDARIV</t>
  </si>
  <si>
    <t xml:space="preserve">- No contar con un proceso de seguimiento eficiente y adecuado que permita generar análisis a la implementación de la Política Pública.
</t>
  </si>
  <si>
    <t xml:space="preserve">
- Entrega de información incompleta, insuficiente por parte de las entidades que conforman el SDARIV.
- Deficiente oferta institucional y presupuesto por parte de las entidades para la implementación de la Política Pública de Víctimas.
- Efectos asociados a situaciones extraordinarias o de emergencia como la generada con ocasión de la pandemia del Covid - 19.
</t>
  </si>
  <si>
    <t xml:space="preserve">- Tomar decisiones erróneas en relación a la implementación de la Política Pública de Víctimas. 
- Que la política pública de víctimas no contribuya al goce efectivo de derechos de la población.
- Incumplimiento por parte de las entidades en relación a los compromisos adquiridos en el Plan Distrital de Desarrollo y el Plan de Acción Distrital.
</t>
  </si>
  <si>
    <t>La valoración obtenida es resultado de una probabilidad (1) de ocurrencia del riesgo dado que éste no se ha materializado, además el impacto es moderado en relación con la afectación de la imagen y el cumplimiento de las metas y objetivos institucionales.</t>
  </si>
  <si>
    <t>La valoración obtenida evidencia que los controles establecidos para el presente riesgo permiten reducir su impacto  pasando de una zona moderada a una zona baja en el mapa de calor, esto se confirma dado que no se ha materializado el riesgo.</t>
  </si>
  <si>
    <t xml:space="preserve">- AP#923. Actualizar el procedimiento de "COORDINACIÓN DEL SISTEMA DISTRITAL DE ASISTENCIA, ATENCIÓN Y REPARACIÓN INTEGRAL A VÍCTIMAS 1210100-PR-324" según la nueva estructura de la ACPVR, en el marco del Decreto 140 del 14 de abril de 2021.
- AP#924. Actualizar la ficha del riesgo de gestión "Decisiones erróneas o no acertadas en el seguimiento y evaluación para la implementación de la política a través del SDARIV" de acuerdo con la actualización del procedimiento de "COORDINACIÓN DEL SISTEMA DISTRITAL DE ASISTENCIA, ATENCIÓN Y REPARACIÓN INTEGRAL A VÍCTIMAS 1210100-PR-324".
- AP#925. Divulgar al interior del proceso de ACPVR la actualización del procedimiento de "COORDINACIÓN DEL SISTEMA DISTRITAL DE ASISTENCIA, ATENCIÓN Y REPARACIÓN INTEGRAL A VÍCTIMAS 1210100-PR-324" y el mapa de riesgos modificado.
_______________
</t>
  </si>
  <si>
    <t xml:space="preserve">- Alto concejero ACPVR
- Alto concejero ACPVR
- Alto concejero ACPVR
_______________
</t>
  </si>
  <si>
    <t xml:space="preserve">- Procedimiento de "COORDINACIÓN DEL SISTEMA DISTRITAL DE ASISTENCIA, ATENCIÓN Y REPARACIÓN INTEGRAL A VÍCTIMAS 1210100-PR-324" actualizado.
- Mapa de riesgos del proceso "Asistencia, atención y reparación integral a víctimas del conflicto armado e implementación de acciones de memoria, paz y reconciliación en Bogotá", actualizado.
- Evidencia de la socialización del procedimiento "COORDINACIÓN DEL SISTEMA DISTRITAL DE ASISTENCIA, ATENCIÓN Y REPARACIÓN INTEGRAL A VÍCTIMAS 1210100-PR-324" y mapa de riesgos del proceso “Asistencia, atención y reparación integral a víctimas del conflicto armado e implementación de acciones de memoria, paz y reconciliación en Bogotá”, actualizados
_______________
</t>
  </si>
  <si>
    <t xml:space="preserve">01/09/2021
01/11/2021
01/12/2021
_______________
</t>
  </si>
  <si>
    <t xml:space="preserve">30/10/2021
30/11/2021
31/12/2021
_______________
</t>
  </si>
  <si>
    <t>- Reportar el riesgo materializado de Decisiones erróneas o no acertadas en el seguimiento y evaluación para la implementación de la política a través del SDARIV en el informe de monitoreo a la Oficina Asesora de Planeación.
- Se debe citar un CDJT o subcomités extraordinario de seguimiento, según sea el caso para evaluar el impacto de las decisiones tomadas en instancias anteriores
- Actualizar el mapa de riesgos del proceso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</si>
  <si>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para los Derechos de las Víctimas, Paz y Reconciliación
- Jefe de Oficina Alta Consejería de Paz, Víctimas y la Reconciliación</t>
  </si>
  <si>
    <t>- Reporte de monitoreo indicando la materialización del riesgo de Decisiones erróneas o no acertadas en el seguimiento y evaluación para la implementación de la política a través del SDARIV
- Evidencia de reunión del caso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</si>
  <si>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cuadrante de ubicación del riesgo después de controles
Se estableció plan de contingencia</t>
  </si>
  <si>
    <t>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t>
  </si>
  <si>
    <t>Se definió el plan de tratamiento</t>
  </si>
  <si>
    <t>Decisiones ajustadas a intereses propios o de terceros durante el otorgamiento de ayudas dirigidas a la población víctima del conflicto armado para obtener beneficios no autorizados</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</si>
  <si>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</si>
  <si>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</si>
  <si>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Propicia escenarios de conflictos.
- Investigaciones disciplinarias, fiscales y/o penales.
- Afecta la igualdad de los ciudadanos para hacer uso de sus derechos.
</t>
  </si>
  <si>
    <t>La valoración obtenida es resultado de una probabilidad (1) de ocurrencia del riesgo dado que éste no se ha materializado, además el impacto puede ser Mayor debido a sanciones penales y fiscales y pérdida de recursos.</t>
  </si>
  <si>
    <t>Según los controles este se ubica en la calificación más baja de probabilidad. Sin embargo, por ser de corrupción no disminuye en impacto. Se establecerán acciones de tratamiento por valoración ya que la opción de aceptar ni la zona baja existen.</t>
  </si>
  <si>
    <t xml:space="preserve">
_______________
- (A.P#17-2021 Aplicativo SIG - A.P#692 Aplicativo CHIE) Socializar con el equipo profesional de CLAV los resultados de la Matriz de seguimiento AHI (mes).
</t>
  </si>
  <si>
    <t xml:space="preserve">
_______________
- El profesional especializado y/o universitario y/o Contratista de la ACDVPR presente en los CLAV
</t>
  </si>
  <si>
    <t xml:space="preserve">
_______________
- Evidencia de reunión para cada uno de los CLAV
</t>
  </si>
  <si>
    <t xml:space="preserve">
_______________
01/04/2021
</t>
  </si>
  <si>
    <t xml:space="preserve">
_______________
30/12/2021
</t>
  </si>
  <si>
    <t>-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</si>
  <si>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</si>
  <si>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</si>
  <si>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</si>
  <si>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identifican las perspectivas de impacto para el riesgo.
Se definió una nueva actividad de control frente a la probabilidad para el riesgo de gestión.
Se definió una nueva actividad para fortalecer la gestión del riesgo según la valoración.
Las acciones ejecutadas en la vigencia anterior fueron eliminadas del mapa de riesgos.</t>
  </si>
  <si>
    <t>Adicionalmente se modificó el nombre utilizado como soporte a "Matriz de seguimiento AHI (mes) y correo electrónico" en la evidencia de los controles.
Se retiró la acción de tratamiento 50 de 2020 debido al cumplimiento de su término.
Se creó acción AP 17 del 2021 como parte del tratamiento del riesgo.</t>
  </si>
  <si>
    <t>Implementar acciones para asegurar el cumplimiento del plan de acción</t>
  </si>
  <si>
    <t>Incumplimiento parcial de compromisos en metas derivadas del proyecto de inversión para el cumplimiento de la ley de víctimas, el Acuerdo de Paz, y los demás compromisos distritales en materia de memoria, reparación, paz y reconciliación.</t>
  </si>
  <si>
    <t xml:space="preserve">- Necesidad de ajuste en la forma como se desarrollan las actividades para cumplir su misión y objetivos.
- Dificultades en la articulación y coordinación de los grupos internos para el cumplimiento de objetivos y metas
- Debilidades en la documentación de las actividades del proceso.
- Falencia en los sistemas de información por la no disponibilidad en el momento de la consulta o ausencia de tablero de mando gerencial
</t>
  </si>
  <si>
    <t xml:space="preserve">- Situaciones extraordinarias o de emergencia como la generada con ocasión de la pandemia del Covid - 19 o por el conflicto armado.
- Las exigencias o compromisos de los grupos de interés establecidas fuera de las competencias del proceso y de la Entidad.
</t>
  </si>
  <si>
    <t xml:space="preserve">- 7871 Construcción de Bogotá-región como territorio de paz para las víctimas y la reconciliación
</t>
  </si>
  <si>
    <t>A partir del conocimiento del proceso frente a la ocurrencia del riesgo y su impacto, se respalda esta valoración antes de controles.</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</si>
  <si>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</si>
  <si>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Incumplimiento parcial de compromisos en metas derivadas del proyecto de inversión para el cumplimiento de la ley de víctimas, el Acuerdo de Paz, y los demás compromisos distritales en materia de memoria, reparación, paz y reconciliación. en el informe de monitoreo a la Oficina Asesora de Planeación.
- Realizar una sesión de trabajo con el equipo técnico encargado de la meta a fin de establecer un plan de trabajo con el fin de entregar los productos que están rezagados y que afectan el cumplimiento de la meta,
- Ajustar la programación asociada al proyecto de inversión para la vigencia 
- Remitir la reprogramación asociada al proyecto de inversión para la vigencia
- Actualizar el mapa de riesgos del proceso Asistencia, atención y reparación integral a víctimas del conflicto armado e implementación de acciones de memoria, paz y reconciliación en Bogotá</t>
  </si>
  <si>
    <t>- Jefe de Oficina Alta Consejería de Paz, Víctimas y la Reconciliación
- Profesional designado por Jefe de Oficina Alta Consejería para los Derechos de las Víctimas, Paz y Reconciliación
- Profesional designado por Jefe de Oficina Alta Consejería para los Derechos de las Víctimas, Paz y Reconciliación
- Jefe de Oficina Alta Consejería para los Derechos de las Víctimas, Paz y Reconciliación
- Jefe de Oficina Alta Consejería de Paz, Víctimas y la Reconciliación</t>
  </si>
  <si>
    <t>- Reporte de monitoreo indicando la materialización del riesgo de Incumplimiento parcial de compromisos en metas derivadas del proyecto de inversión para el cumplimiento de la ley de víctimas, el Acuerdo de Paz, y los demás compromisos distritales en materia de memoria, reparación, paz y reconciliación.
- Acta de reunión y listados de asistencia virtuales
- La programación ajustada formato FT-1006
- Memorando de remisión de la programación ajustada
- Mapa de riesgo del proceso Asistencia, atención y reparación integral a víctimas del conflicto armado e implementación de acciones de memoria, paz y reconciliación en Bogotá, actualizado.</t>
  </si>
  <si>
    <t xml:space="preserve">Se realiza todo el procedimiento para la formulación del riesgo en identificación, análisis antes de controles, establecimiento de controles, valoración de riesgo y plan de contingencia </t>
  </si>
  <si>
    <t>(Propósito): Fortalecer las capacidades institucionales para una Gestión Pública efectiva y articulada, orientada a la generación de valor público para los grupos de interés.</t>
  </si>
  <si>
    <t>Posibilidad de incurrir en fallas al estructurar, articular y orientar la implementación de estrategias</t>
  </si>
  <si>
    <t>Operacionales</t>
  </si>
  <si>
    <t xml:space="preserve">- Personal insuficiente
- Deficiencia en la gestión del conocimiento 
- Obsolescencia en tecnología  
- Demora en la toma de decisiones en las diferentes instancias del proyecto (estructuración en la toma de decisiones)
- Alta rotación personal y  fuga de capital intelectual
- Debilidades en las diferentes etapas de planeación , ejecución y seguimiento de proyectos
</t>
  </si>
  <si>
    <t xml:space="preserve">- Recorte presupuestal
- La finalización del proyecto  la asume una nueva administración en el  1 semestre del 2024.
- Cambios  normativos 
- Resistencia al cambio por parte de los grupos de valor impactados
- Falta de cooperación y articulación interinstitucional
- No contar con capacidades en las entidades para el despliegue de las estrategias planteadas
</t>
  </si>
  <si>
    <t xml:space="preserve">- Perjuicio de la imagen institucional frente a parámetros en la calidad de los servicios prestados, su oportunidad y eficacia de cara a los grupos de valor e interés.
- Menores asignaciones presupuestales por la no ejecución del presupuesto asignado al proyecto
</t>
  </si>
  <si>
    <t xml:space="preserve">- Conocer los referentes internacionales de gestión pública, a través de estrategias de cooperación y articulación, para lograr que la administración distrital mejore su gestión pública y posicione las buenas prácticas que realiza.
- Consolidar una gestión pública eficiente, a través del desarrollo de capacidades institucionales, para contribuir a la generación de valor público.
</t>
  </si>
  <si>
    <t xml:space="preserve">- Impresión de artes gráficas para las entidades del Distrito Capital (OPA)
- Publicación de actos o documentos administrativos en el Registro Distrital (Trámite)
- Inscripción programas de formación virtual para servidores públicos del Distrito Capital (OPA)
- Visitas guiadas Archivo de Bogotá (OPA)
</t>
  </si>
  <si>
    <t>Se determina un nivel improbable (2)  dadas las instancias de seguimiento y verificación del cumplimiento de la  programación que se hace por parte de las dependencias que ejecutan el proyecto.  El impacto Moderado (3) obedece a que de presentarse generaría incumplimiento en las metas establecidas.</t>
  </si>
  <si>
    <t>Se determina una probabilidad  Improbable (2) y un impacto insignificante  (1) una vez se apliquen las actividades de control diseñadas para mitigar el riesgo.</t>
  </si>
  <si>
    <t>- Reportar el riesgo materializado de Posibilidad de incurrir en fallas al estructurar, articular y orientar la implementación de estrategias en el informe de seguimiento a la Oficina Asesora de Planeación.
- Reprogramación de alguna de las variables (magnitud, presupuesto, metas, etc.) del proyecto de inversión
- Actualizar la ficha del riesgo 7868 Desarrollo institucional para una gestión pública eficiente</t>
  </si>
  <si>
    <t>- Subsecretaria Distrital de Fortalecimiento Institucional
- Subsecretaria Distrital de Fortalecimiento Institucional
- Subsecretaria Distrital de Fortalecimiento Institucional</t>
  </si>
  <si>
    <t>- Reporte de seguimiento a la Oficina Asesora de Planeación indicando la materialización del riesgo de Posibilidad de incurrir en fallas al estructurar, articular y orientar la implementación de estrategias
- Perfil y cadena de valor del proyecto, actualizados
- Mapa de riesgo del proyecto 7868 Desarrollo institucional para una gestión pública eficiente, actualizado.</t>
  </si>
  <si>
    <t>Actualización de  los riesgos del proyecto 7868 de acuerdo con la metodología de gestión de riesgos de proyectos.</t>
  </si>
  <si>
    <t>(Productos):
 Documentos de lineamientos técnicos
Servicio de asistencia técnica en temas de Gestión Pública
Servicio de apoyo para el fortalecimiento de la gestión de las entidades públicas
Servicio de asistencia técnica para la implementación de la política de Integridad</t>
  </si>
  <si>
    <t xml:space="preserve">Posibilidad de que los productos y servicios  del proyecto  generen impactos diferentes a  los establecidos para  las entidades </t>
  </si>
  <si>
    <t xml:space="preserve">- Personal insuficiente
- Debilidades en las diferentes etapas de planeación , ejecución y seguimiento de proyectos
- Demora en la toma de decisiones en las diferentes instancias del proyecto (estructuración en la toma de decisiones)
- Obsolescencia en tecnología  
</t>
  </si>
  <si>
    <t xml:space="preserve">- No contar con capacidades en las entidades para el despliegue de las estrategias planteadas
- Resistencia o autonomía de las entidades en la aplicabilidad de las estrategias,
- Resistencia al cambio por parte de los grupos de valor impactados
- Insatisfacción de algunos  grupos de valor del proyecto
- Falta de cooperación y articulación interinstitucional
</t>
  </si>
  <si>
    <t xml:space="preserve">- Incumplimiento en las metas propuestas en el proyecto de inversión
- Perjuicio de la imagen institucional frente a parámetros en la calidad de los servicios prestados, su oportunidad y eficacia de cara a los grupos de valor e interés.
- Menores asignaciones presupuestales por la no ejecución del presupuesto asignado al proyecto
</t>
  </si>
  <si>
    <t>Se determina un nivel improbable (2)  teniendo en cuenta que en  el ultimo proyecto de inversión (PDD anterior) el proyecto que lidero la Subsecretaría Distrital de Fortalecimiento Institucional cumplió las metas establecidas.  El impacto Moderado  (3) obedece a que de presentarse generaría incumplimiento en las metas trazadoras y sectoriales que aporta el proyecto al plan de desarrollo.</t>
  </si>
  <si>
    <t>Se determina una probabilidad  raro (1) y un impacto insignificante  (1) una vez se apliquen las actividades de control diseñadas para mitigar el riesgo.</t>
  </si>
  <si>
    <t>- Reportar el riesgo materializado de Posibilidad de que los productos y servicios  del proyecto  generen impactos diferentes a  los establecidos para  las entidades  en el informe de seguimiento a la Oficina Asesora de Planeación.
- Reenfocar las estrategias planteadas de cara al cumplimiento de lo establecido en el plan de desarrollo y proyecto de inversión
- Actualizar la ficha del riesgo 7868 Desarrollo institucional para una gestión pública eficiente</t>
  </si>
  <si>
    <t>- Subsecretaria Distrital de Fortalecimiento Institucional
- Directores y Subsecretaría Distrital de Fortalecimiento Institucional.
- Subsecretaria Distrital de Fortalecimiento Institucional</t>
  </si>
  <si>
    <t>- Reporte de seguimiento a la Oficina Asesora de Planeación indicando la materialización del riesgo de Posibilidad de que los productos y servicios  del proyecto  generen impactos diferentes a  los establecidos para  las entidades 
- Versión de cronogramas y/o estrategias ajustadas
- Mapa de riesgo del proyecto 7868 Desarrollo institucional para una gestión pública eficiente, actualizado.</t>
  </si>
  <si>
    <t xml:space="preserve">(Actividades):
Hacer seguimiento al funcionamiento de las instancias de Coordinación.
Fortalecer el funcionamiento del Sistema de Coordinación Distrital.
Realizar los diseños requeridos de la Red Distrital de Archivos y la implementación del componente de Archivos Públicos abiertos.
Desarrollar un plan para la consolidación de la gestión de documentos electrónicos de archivo en el Distrito Capital.
Generar acciones para el aprovechamiento de la información de relacionamiento y la cooperación internacional.
Desarrollar instrumentos para formalizar las relaciones con actores internacionales.
Implementar un plan de relacionamiento y cooperación internacional del distrito.
Desarrollar un ecosistema de gestión de conocimiento e Innovación.
Realizar seguimiento y evaluación para la gestión del conocimiento y la innovación.
Formular y actualizar lineamientos técnicos archivísticos, estrategias de seguimiento y medición a la implementación de la política archivística en el Distrito Capital.
Implementar un modelo de asistencia técnica focalizada que permita apoyar a las entidades y organismos distritales en la implementación de la política de archivos en el Distrito Capital.
Desarrollar acciones de participación en redes de ciudad, campañas y plataformas de organismos multilaterales.
Desarrollar acciones para la sostenibilidad y mejoramiento del desempeño y la gestión pública distrital.
Realizar un programa de Teletrabajo sobre la planta laboral en entidades y organismos distritales.
Ejecutar acciones para la negociación, diálogo y concertación sindical en el Distrito Capital.  
Realizar las acciones generales de acompañamiento y seguimiento a los proyectos, asuntos y temas estratégicos de la administración distrital.
Realizar acciones de seguimiento y control, al desarrollo del estudio técnico de modernización administrativa del Distrito Capital.
Realizar el estudio técnico para la modernización administrativa del Distrito Capital.
Realizar actividades de los productos del Plan de acción de la política de transparencia y su seguimiento.
Desarrollar una estrategia de análisis de información y datos en transparencia para articular las iniciativas de las entidades distritales.
Desarrollar acciones tendientes a la tecnificación, productividad y mejoramiento de la Imprenta Distrital. 
Posicionar a la Imprenta Distrital como un aliado estratégico, para visibilizar la gestión, desempeño y transparencia pública.
Realizar procesos de caracterización, procesamiento, acceso y puesta al servicio del patrimonio documental del Distrito Capital.    
Desarrollar investigación, promoción, divulgación y pedagogía del patrimonio documental y la memoria histórica de Bogotá.      </t>
  </si>
  <si>
    <t>Posibilidad de incumplimiento en la ejecución de las actividades del proyecto de acuerdo con lo planeado.</t>
  </si>
  <si>
    <t xml:space="preserve">- Deficiencia en la gestión del conocimiento 
- Debilidades en las diferentes etapas de planeación , ejecución y seguimiento de proyectos
- Falta o poco entrenamiento y reentrenamiento para el desarrollo de las funciones en la ejecución de proyectos
- Alta rotación personal y  fuga de capital intelectual
</t>
  </si>
  <si>
    <t xml:space="preserve">- Falta de cooperación y articulación interinstitucional
</t>
  </si>
  <si>
    <t xml:space="preserve">- Incumplimiento en las metas propuestas en el proyecto de inversión
</t>
  </si>
  <si>
    <t>Se determina un nivel improbable (2)  teniendo en cuenta que los equipos planifican la ejecución de las metas mediante cronogramas de trabajo (contando con experiencia en la actividad) los cuales se aprueban por las direcciones y sobre ellos se realiza seguimiento constante.  El impacto Moderado  (3) obedece a que de presentarse generaría incumplimiento en las metas del proyecto.</t>
  </si>
  <si>
    <t>Se determina una probabilidad  raro (1) y un impacto menor (2) una vez se apliquen las actividades de control diseñadas para mitigar el riesgo.</t>
  </si>
  <si>
    <t>- Reportar el riesgo materializado de Posibilidad de incumplimiento en la ejecución de las actividades del proyecto de acuerdo con lo planeado. en el informe de seguimiento a la Oficina Asesora de Planeación.
- Ajustar los cronogramas de trabajo de las actividades que presenten desviación en su ejecución o en su defecto solicitar modificación de magnitudes del proyecto de inversión.
- Actualizar la ficha del riesgo 7868 Desarrollo institucional para una gestión pública eficiente</t>
  </si>
  <si>
    <t>- Subsecretaria Distrital de Fortalecimiento Institucional
- Directores - Subsecretaría Distrital de Fortalecimiento Institucional.
- Subsecretaria Distrital de Fortalecimiento Institucional</t>
  </si>
  <si>
    <t>- Reporte de seguimiento a la Oficina Asesora de Planeación indicando la materialización del riesgo de Posibilidad de incumplimiento en la ejecución de las actividades del proyecto de acuerdo con lo planeado.
- Cronogramas o perfil del proyecto modificados	
- Mapa de riesgo del proyecto 7868 Desarrollo institucional para una gestión pública eficiente, actualizado.</t>
  </si>
  <si>
    <t>(Fase: Actividad) Desarrollar el modelo de Gobierno Abierto con articulación y coordinación interinstitucional.</t>
  </si>
  <si>
    <t>Posibilidad de desarticulación interinstitucional para desarrollar el modelo de Gobierno Abierto</t>
  </si>
  <si>
    <t>Administrativos</t>
  </si>
  <si>
    <t xml:space="preserve">- Insuficiencia de estrategias institucionales para ejercer la democracia digital, el control social y el aprovechamiento de información pública, en el marco de la transparencia, la colaboración y la participación.
- Desarticulación de Instancias de participación,  con baja asistencia y con poca comunicación con los procesos de planeación e instancias de decisión.
</t>
  </si>
  <si>
    <t xml:space="preserve">- Desconfianza ciudadana e insatisfacción social, impiden su participación en los diferentes eventos programados.
- Falta de continuidad en los programas y proyectos entre administraciones
- Insuficiencia de recursos económicos para el logro de las metas propuestas.
</t>
  </si>
  <si>
    <t xml:space="preserve">- Incumplimiento en las metas y objetivos institucionales en la implementación del modelo de gobierno abierto.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</si>
  <si>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 xml:space="preserve">- Ningún proceso en el Sistema de Gestión de Calidad
</t>
  </si>
  <si>
    <t xml:space="preserve">- 7869 Implementación del modelo de gobierno abierto, accesible e incluyente de Bogotá
</t>
  </si>
  <si>
    <t xml:space="preserve">Una vez analizado el riesgo antes de controles la probabilidad se calificó por factibilidad generando como resultado 2. Improbable. La calificación del impacto quedó en  2. Menor. En consecuencia, el riesgo quedó ubicado en zona resultante baja (2,2). </t>
  </si>
  <si>
    <t xml:space="preserve">Una vez analizado el riesgo después de controles el resultado de la probabilidad fue 1. Raro y el resultado en el impacto fue 1. Insignificante. En consecuencia, el riesgo quedó ubicado en zona resultante baja (1,1). </t>
  </si>
  <si>
    <t xml:space="preserve">- 1. Documentar la naturaleza y características de la coordinación GAB 
(Actividad.# 1 Acción Preventiva #34)
- Solicitar una capacitación en el manejo de los registros del Sistema de Gestión de Calidad.
(Actividad.# 2 Acción Preventiva #34)
- Documentar las evidencias resultado de los controles en el marco del Sistema de Gestión de Calidad.				
(Actividad.# 3 Acción Preventiva #34)
_______________
- 1. Documentar la naturaleza y características de la coordinación GAB 
(Actividad.# 1 Acción Preventiva #34)
- Solicitar una capacitación en el manejo de los registros del Sistema de Gestión de Calidad.
(Actividad.# 2 Acción Preventiva #34)
- Documentar las evidencias resultado de los controles en el marco del Sistema de Gestión de Calidad.				
(Actividad.# 3 Acción Preventiva #34)
</t>
  </si>
  <si>
    <t xml:space="preserve">- Gerente del proyecto
- Gerente del proyecto
- Gerente del proyecto
_______________
- Gerente del proyecto
- Gerente del proyecto
- Gerente del proyecto
</t>
  </si>
  <si>
    <t xml:space="preserve">- Acta que contiene la naturaleza y características de la coordinación GAB
- Evidencias de reunión
- Evidencias producto de los controles
_______________
- Acta que contiene la naturaleza y características de la coordinación GAB
- Evidencias de reunión
- Evidencias producto de los controles
</t>
  </si>
  <si>
    <t xml:space="preserve">01/05/2021
01/05/2021
01/05/2021
_______________
01/05/2021
01/05/2021
01/05/2021
</t>
  </si>
  <si>
    <t xml:space="preserve">31/08/2021
31/05/2021
30/06/2021
_______________
31/08/2021
31/05/2021
30/06/2021
</t>
  </si>
  <si>
    <t xml:space="preserve">- Definir la estructura del informe semestral.
(Actividad.# 4 Acción Preventiva #34)
- Documentar el informe semestral
(Actividad.# 5 Acción Preventiva #34)
_______________
- Definir la estructura del informe semestral.
(Actividad.# 4 Acción Preventiva #34)
- Documentar el informe semestral
(Actividad.# 5 Acción Preventiva #34)
</t>
  </si>
  <si>
    <t xml:space="preserve">- Gerente del proyecto
- Gerente del proyecto
_______________
- Gerente del proyecto
- Gerente del proyecto
</t>
  </si>
  <si>
    <t xml:space="preserve">- Estructura del informe
- Informe Semestral
_______________
- Estructura del informe
- Informe Semestral
</t>
  </si>
  <si>
    <t xml:space="preserve">01/07/2021
01/08/2021
_______________
01/07/2021
01/08/2021
</t>
  </si>
  <si>
    <t xml:space="preserve">31/07/2021
31/08/2021
_______________
31/07/2021
31/08/2021
</t>
  </si>
  <si>
    <t>- Reportar el riesgo materializado de Posibilidad de desarticulación interinstitucional para desarrollar el modelo de Gobierno Abierto en el informe de seguimiento a la Oficina Asesora de Planeación.
- Realizar reunión con la entidad competente para analizar las causas de la desarticulación y llegar a consensos.
- Definir acciones o actividades para mitigar la desarticulación entre las entidades
- Seguimiento a las actividades de mitigación 
- Actualizar la ficha del riesgo 7869 Implementación del modelo de gobierno abierto, accesible e incluyente de Bogotá</t>
  </si>
  <si>
    <t>- Asesor Oficina Asesora de Planeación
- Gerencia del Proyecto
- Gerencia del Proyecto
- Gerencia del Proyecto
- Asesor Oficina Asesora de Planeación</t>
  </si>
  <si>
    <t>- Reporte de seguimiento a la Oficina Asesora de Planeación indicando la materialización del riesgo de Posibilidad de desarticulación interinstitucional para desarrollar el modelo de Gobierno Abierto
- Evidencia de la reunión con la entidad competente
- Evidencia de reunión con las acciones formuladas
- Evidencia de reunión de seguimiento a las acciones
- Mapa de riesgo del proyecto 7869 Implementación del modelo de gobierno abierto, accesible e incluyente de Bogotá, actualizado.</t>
  </si>
  <si>
    <t>Creación del riesgo Posibilidad de desarticulación interinstitucional para desarrollar el modelo de Gobierno Abierto</t>
  </si>
  <si>
    <t xml:space="preserve">Actualización de las fechas de las acciones "Documentar la naturaleza y características de la coordinación GAB" y Documentar las evidencias resultado de los controles conforme a las fechas registradas en el aplicativo SIG </t>
  </si>
  <si>
    <t>(Fase: Actividad) Socializar el modelo de Gobierno Abierto para su posicionamiento y apropiación interinstitucional.</t>
  </si>
  <si>
    <t>Posibilidad de que las entidades distritales suministren información o contenido en la plataforma GAB que no cumpla con la calidad y oportunidad que se requiere.</t>
  </si>
  <si>
    <t xml:space="preserve">- Insuficiencia de estrategias institucionales para ejercer la democracia digital, el control social y el aprovechamiento de información pública, en el marco de la transparencia, la colaboración y la participación.
- Descentralización de la información distrital relacionada con los pilares de gobierno abierto.
</t>
  </si>
  <si>
    <t xml:space="preserve">- Falta de continuidad en los programas y proyectos entre administraciones
</t>
  </si>
  <si>
    <t xml:space="preserve">- Incumplimiento en las metas y objetivos institucionales en la implementación del modelo de gobierno abierto.
- Pérdida de imagen institucional en el orden nacional o distrital
- Hallazgos o sanciones disciplinaria, legales y administrativas.
- Perdida de la confianza ciudadana en la administración distrital.
</t>
  </si>
  <si>
    <t xml:space="preserve">Una vez analizado el riesgo antes de controles la probabilidad se calificó por factibilidad generando como resultado 3. Moderado. La calificación del impacto quedó en 3. Moderado. En consecuencia, el riesgo quedó ubicado en zona resultante alta (3,3). 										</t>
  </si>
  <si>
    <t>Una vez analizado el riesgo después de controles el resultado de la probabilidad fue 1. Raro y el resultado en el impacto fue 1. Insignificante. En consecuencia, el riesgo quedó ubicado en zona resultante baja (1,1).</t>
  </si>
  <si>
    <t xml:space="preserve">- Solicitar una capacitación en el manejo de los registros del Sistema de Gestión de Calidad.
(Actividad.# 2 Acción Preventiva #34)
- Documentar las evidencias resultado de los controles en el marco del Sistema de Gestión de Calidad, con el fin de llevar la trazabilidad de la gestión efectuada.
(Actividad.# 3 Acción Preventiva #34)
- Solicitar una capacitación en el manejo de los registros del Sistema de Gestión de Calidad.
(Actividad.# 2 Acción Preventiva #34)
- Documentar las evidencias resultado de los controles en el marco del Sistema de Gestión de Calidad, con el fin de llevar la trazabilidad de la gestión efectuada.
(Actividad.# 3 Acción Preventiva #34)
_______________
- Solicitar una capacitación en el manejo de los registros del Sistema de Gestión de Calidad.
(Actividad.# 2 Acción Preventiva #34)
- Documentar las evidencias resultado de los controles en el marco del Sistema de Gestión de Calidad.
(Actividad.# 3 Acción Preventiva #34)
- Solicitar una capacitación en el manejo de los registros del Sistema de Gestión de Calidad.
(Actividad.# 2 Acción Preventiva #34)
- Documentar las evidencias resultado de los controles en el marco del Sistema de Gestión de Calidad.
(Actividad.# 3 Acción Preventiva #34)
</t>
  </si>
  <si>
    <t xml:space="preserve">- Gerente del proyecto
- Gerente del proyecto
- Gerente del proyecto
- Gerente del proyecto
_______________
- Gerente del proyecto
- Gerente del proyecto
- Gerente del proyecto
- Gerente del proyecto
</t>
  </si>
  <si>
    <t xml:space="preserve">- Evidencias de reunión
- Evidencias producto de los controles
- Evidencias de reunión
- Evidencias producto de los controles
_______________
- Evidencias de reunión
- Evidencias producto de los controles
- Evidencias de reunión
- Evidencias producto de los controles
</t>
  </si>
  <si>
    <t xml:space="preserve">01/05/2021
01/05/2021
01/05/2021
01/05/2021
_______________
01/05/2021
01/05/2021
01/05/2021
01/05/2021
</t>
  </si>
  <si>
    <t xml:space="preserve">31/05/2021
30/06/2021
31/05/2021
30/06/2021
_______________
31/05/2021
30/06/2021
31/05/2021
30/06/2021
</t>
  </si>
  <si>
    <t>- Reportar el riesgo materializado de Posibilidad de que las entidades distritales suministren información o contenido en la plataforma GAB que no cumpla con la calidad y oportunidad que se requiere. en el informe de seguimiento a la Oficina Asesora de Planeación.
- Enviar correo electrónico a la entidad que proporcionó información errónea o incompleta.
- Una vez recibida la corrección por parte de la entidad pertinente, se realiza la corrección de la información y se publica
- Actualizar la ficha del riesgo 7869 Implementación del modelo de gobierno abierto, accesible e incluyente de Bogotá</t>
  </si>
  <si>
    <t>- Asesor Oficina Asesora de Planeación
- Gerente del proyecto
- Gerente del proyecto
- Asesor Oficina Asesora de Planeación</t>
  </si>
  <si>
    <t>- Reporte de seguimiento a la Oficina Asesora de Planeación indicando la materialización del riesgo de Posibilidad de que las entidades distritales suministren información o contenido en la plataforma GAB que no cumpla con la calidad y oportunidad que se requiere.
- Correo electrónico con observaciones encontradas
- Correo electrónico de respuesta y evidencias de la publicación correspondiente
- Mapa de riesgo del proyecto 7869 Implementación del modelo de gobierno abierto, accesible e incluyente de Bogotá, actualizado.</t>
  </si>
  <si>
    <t>(Propósito): Implementar un modelo de Gobierno Abierto de Bogotá que promueva una relación democrática, incluyente, accesible y transparente con la ciudadanía.</t>
  </si>
  <si>
    <t>Posibilidad de que se tomen decisiones inadecuadas para la implementación del modelo de Gobierno Abierto de Bogotá</t>
  </si>
  <si>
    <t>Una vez analizado el riesgo antes de controles la probabilidad se calificó por factibilidad generando como resultado 2. Improbable. La calificación del impacto quedó en  3. Moderado. En consecuencia, el riesgo quedó ubicado en zona moderada (2,3).</t>
  </si>
  <si>
    <t>Una vez analizado el riesgo antes de controles la probabilidad se calificó por factibilidad generando como resultado 1. Raro. La calificación del impacto quedó en  3. Moderado. En consecuencia, el riesgo quedó ubicado en zona Moderada (1,3).</t>
  </si>
  <si>
    <t xml:space="preserve">- Documentar la naturaleza y características de la coordinación GAB 
(Actividad.# 1 Acción Preventiva #34)
- Solicitar una capacitación en el manejo de los registros del Sistema de Gestión de Calidad.
(Actividad.# 2 Acción Preventiva #34)
- Documentar las evidencias resultado de los controles en el marco del Sistema de Gestión de Calidad.				
(Actividad.# 3 Acción Preventiva #34)
_______________
- Documentar la naturaleza y características de la coordinación GAB 
(Actividad.# 1 Acción Preventiva #34)
- Solicitar una capacitación en el manejo de los registros del Sistema de Gestión de Calidad.
(Actividad.# 2 Acción Preventiva #34)
- Documentar las evidencias resultado de los controles en el marco del Sistema de Gestión de Calidad.				
(Actividad.# 3 Acción Preventiva #34)
</t>
  </si>
  <si>
    <t>- Reportar el riesgo materializado de Posibilidad de que se tomen decisiones inadecuadas para la implementación del modelo de Gobierno Abierto de Bogotá en el informe de seguimiento a la Oficina Asesora de Planeación.
- Se realizan las gestiones pertinentes con las entidades que integran la Coordinación para analizar la situación presentada y el curso de acción.
- Implementar la acción para corregir la situación presentada.
- Actualizar la ficha del riesgo 7869 Implementación del modelo de gobierno abierto, accesible e incluyente de Bogotá</t>
  </si>
  <si>
    <t>- Reporte de seguimiento a la Oficina Asesora de Planeación indicando la materialización del riesgo de Posibilidad de que se tomen decisiones inadecuadas para la implementación del modelo de Gobierno Abierto de Bogotá
- Evidencia del curso de acción definido por la Coordinación del modelo de Gobierno Abierto.
- Evidencias de la acción implementada.
- Mapa de riesgo del proyecto 7869 Implementación del modelo de gobierno abierto, accesible e incluyente de Bogotá, actualizado.</t>
  </si>
  <si>
    <t>Creación del riesgo Posibilidad de que se tomen decisiones inadecuadas para la implementación del modelo de Gobierno Abierto de Bogotá</t>
  </si>
  <si>
    <t>(Producto): Documentos de lineamientos técnicos elaborados</t>
  </si>
  <si>
    <t>Posibilidad de incumplimiento de plazos para la difusión e implementación de los documentos de lineamientos técnicos elaborados</t>
  </si>
  <si>
    <t>Una vez analizado el riesgo antes de controles la probabilidad se calificó por factibilidad generando como resultado 3. Moderado. La calificación del impacto quedó en  3. Moderado. En consecuencia, el riesgo quedó ubicado en zona alta (3,3).</t>
  </si>
  <si>
    <t>Una vez analizado el riesgo antes de controles la probabilidad se calificó por factibilidad generando como resultado 2. Improbable. La calificación del impacto quedó en  2. Menor. En consecuencia, el riesgo quedó ubicado en zona baja (3,3).</t>
  </si>
  <si>
    <t xml:space="preserve">
_______________
- Elaborar lineamientos al interior del equipo de GAB para presentación de informes contractuales  y tiempos de remisión de la información, con el fin de alimentar y remitir oportunamente el reporte mensual del proyecto de inversión de acuerdo con los tiempos establecidos por  la Oficina Asesora de Planeación
(Actividad.# 6 Acción Preventiva #34)
</t>
  </si>
  <si>
    <t xml:space="preserve">
_______________
- Gerente del proyecto
</t>
  </si>
  <si>
    <t xml:space="preserve">
_______________
- Lineamientos para la estandarización de la elaboración de informes contractuales mensuales
</t>
  </si>
  <si>
    <t xml:space="preserve">
_______________
01/05/2021
</t>
  </si>
  <si>
    <t xml:space="preserve">
_______________
31/05/2021
</t>
  </si>
  <si>
    <t>- Reportar el riesgo materializado de Posibilidad de incumplimiento de plazos para la difusión e implementación de los documentos de lineamientos técnicos elaborados en el informe de seguimiento a la Oficina Asesora de Planeación.
- En la siguiente reunión de coordinación GAB, analizar los retrasos o  situaciones que generaron el incumplimiento para la difusión e implementación del lineamiento.
- Definir acciones sus responsables y cronograma que permitan la difusión e implementación del lineamiento.
- Realizar seguimiento a las acciones en reunión de coordinación GAB.
- Actualizar la ficha del riesgo 7869 Implementación del modelo de gobierno abierto, accesible e incluyente de Bogotá</t>
  </si>
  <si>
    <t>- Asesor Oficina Asesora de Planeación
- Gerente del proyecto
- Gerente del proyecto
- Gerente del proyecto
- Asesor Oficina Asesora de Planeación</t>
  </si>
  <si>
    <t>- Reporte de seguimiento a la Oficina Asesora de Planeación indicando la materialización del riesgo de Posibilidad de incumplimiento de plazos para la difusión e implementación de los documentos de lineamientos técnicos elaborados
- Acta de reunión de la coordinación
- Acta de reunión de la coordinación
- Acta de reunión de la coordinación
- Mapa de riesgo del proyecto 7869 Implementación del modelo de gobierno abierto, accesible e incluyente de Bogotá, actualizado.</t>
  </si>
  <si>
    <t>Creación del riesgo Posibilidad de  incumplimiento de plazos para la difusión e implementación de los documentos de lineamientos técnicos elaborados</t>
  </si>
  <si>
    <t>Interrupciones en  el modelo multicanal que impidan a la ciudadanía acceder a la oferta institucional de trámites y servicios</t>
  </si>
  <si>
    <t>- Reportar el riesgo materializado de Interrupciones en  el modelo multicanal que impidan a la ciudadanía acceder a la oferta institucional de trámites y servicios en el informe de monitoreo a la Oficina Asesora de Planeación.
-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
- Solicitar apoyo de la Policía para las sedes afectadas, gestionar unidades adicionales de vigilancia, gestionar implementos o estrategias de mitigación de daños o pérdidas de bienes de la Secretaría General y de las entidades
- Actualizar el mapa de riesgos del proceso Gestión del Sistema Distrital de Servicio a la Ciudadanía</t>
  </si>
  <si>
    <t>- Reporte de monitoreo indicando la materialización del riesgo de Interrupciones en  el modelo multicanal que impidan a la ciudadanía acceder a la oferta institucional de trámites y servicios
- Reporte de Ciudadanos y trámites efectivos atendidos por cada entidad
- Reporte de desempeño jornada de atención
- Mapa de riesgo del proceso Gestión del Sistema Distrital de Servicio a la Ciudadanía, actualizado.</t>
  </si>
  <si>
    <t xml:space="preserve">23/10/2018
_______________
</t>
  </si>
  <si>
    <t xml:space="preserve">31/03/2021
_______________
</t>
  </si>
  <si>
    <t xml:space="preserve">03/05/2021
_______________
03/05/2021
</t>
  </si>
  <si>
    <t xml:space="preserve">30/09/2021
_______________
30/09/2021
</t>
  </si>
  <si>
    <t>- Reportar el riesgo materializado de Errores (fallas o deficiencias) en la coordinación interinstitucional para la aplicación de los lineamientos dictados en materia de comunicación pública en el informe de monitoreo a la Oficina Asesora de Planeación.
- Informar al aliado estratégico comunicacional sobre el incumplimiento realizado.
- Buscar alternativas para desarrollar los compromisos no ejecutados, ya sea con la alianza vigente o con otra alianza en caso de ser posible.
- Señalar en el informe de seguimiento a la alianza estratégica comunicacional los incumplimientos presentados.
- Actualizar el mapa de riesgos del proceso Comunicación Pública</t>
  </si>
  <si>
    <t>- Reportar el riesgo materializado de Errores (fallas o deficiencias) en la elaboración de facturas y cuentas de cobro de los espacios de la RED CADE. en el informe de monitoreo a la Oficina Asesora de Planeación.
- Reprogramar sesión 
- Actualizar el mapa de riesgos del proceso Gestión del Sistema Distrital de Servicio a la Ciudadanía</t>
  </si>
  <si>
    <r>
      <t xml:space="preserve">Las actividades de control se encuentran anonimizadas, por lo cual el detalle podrá ser solicitado al correo electrónico de la Oficina Asesora de Planeación:
</t>
    </r>
    <r>
      <rPr>
        <b/>
        <sz val="15"/>
        <color theme="4" tint="-0.249977111117893"/>
        <rFont val="Arial Narrow"/>
        <family val="2"/>
      </rPr>
      <t>oapsecgeneral@alcaldiabogota.gov.co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</si>
</sst>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240A]d&quot; de &quot;mmmm&quot; de &quot;yyyy;@"/>
  </numFmts>
  <fonts count="25"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10"/>
      <color theme="0"/>
      <name val="Arial Narrow"/>
      <family val="2"/>
    </font>
    <font>
      <b/>
      <sz val="15"/>
      <color theme="1"/>
      <name val="Arial Narrow"/>
      <family val="2"/>
    </font>
    <font>
      <b/>
      <sz val="15"/>
      <color theme="4" tint="-0.249977111117893"/>
      <name val="Arial Narrow"/>
      <family val="2"/>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35">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style="dashed">
        <color auto="1"/>
      </top>
      <bottom style="dashed">
        <color auto="1"/>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32">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1" xfId="0" applyFont="1" applyBorder="1" applyAlignment="1" applyProtection="1">
      <alignment wrapText="1"/>
      <protection hidden="1"/>
    </xf>
    <xf numFmtId="0" fontId="2" fillId="0" borderId="0" xfId="0" applyFont="1" applyAlignment="1" applyProtection="1">
      <alignment vertical="center" wrapText="1"/>
      <protection hidden="1"/>
    </xf>
    <xf numFmtId="0" fontId="1" fillId="3" borderId="4" xfId="0" applyFont="1" applyFill="1" applyBorder="1" applyAlignment="1" applyProtection="1">
      <alignment horizontal="justify" vertical="center" wrapText="1"/>
      <protection hidden="1"/>
    </xf>
    <xf numFmtId="0" fontId="1" fillId="4" borderId="4" xfId="0" applyFont="1" applyFill="1" applyBorder="1" applyAlignment="1" applyProtection="1">
      <alignment horizontal="justify" vertical="center" wrapText="1"/>
      <protection hidden="1"/>
    </xf>
    <xf numFmtId="0" fontId="1" fillId="6" borderId="4" xfId="0" applyFont="1" applyFill="1" applyBorder="1" applyAlignment="1" applyProtection="1">
      <alignment horizontal="justify" vertical="center" wrapText="1"/>
      <protection hidden="1"/>
    </xf>
    <xf numFmtId="0" fontId="6" fillId="6" borderId="4" xfId="0" applyFont="1" applyFill="1" applyBorder="1" applyAlignment="1" applyProtection="1">
      <alignment horizontal="justify" vertical="center" wrapText="1"/>
      <protection hidden="1"/>
    </xf>
    <xf numFmtId="0" fontId="1" fillId="9" borderId="4" xfId="0" applyFont="1" applyFill="1" applyBorder="1" applyAlignment="1" applyProtection="1">
      <alignment horizontal="justify" vertical="center" wrapText="1"/>
      <protection hidden="1"/>
    </xf>
    <xf numFmtId="0" fontId="6" fillId="2" borderId="4" xfId="0" applyFont="1" applyFill="1" applyBorder="1" applyAlignment="1" applyProtection="1">
      <alignment horizontal="justify" vertical="center" wrapText="1"/>
      <protection hidden="1"/>
    </xf>
    <xf numFmtId="0" fontId="1" fillId="5" borderId="4" xfId="0" applyFont="1" applyFill="1" applyBorder="1" applyAlignment="1" applyProtection="1">
      <alignment horizontal="justify" vertical="center" wrapText="1"/>
      <protection hidden="1"/>
    </xf>
    <xf numFmtId="0" fontId="6" fillId="8" borderId="4" xfId="0" applyFont="1" applyFill="1" applyBorder="1" applyAlignment="1" applyProtection="1">
      <alignment horizontal="justify" vertical="center" wrapText="1"/>
      <protection hidden="1"/>
    </xf>
    <xf numFmtId="0" fontId="6" fillId="11" borderId="4" xfId="0" applyFont="1" applyFill="1" applyBorder="1" applyAlignment="1" applyProtection="1">
      <alignment horizontal="justify" vertical="center" wrapText="1"/>
      <protection hidden="1"/>
    </xf>
    <xf numFmtId="0" fontId="1" fillId="9" borderId="13" xfId="0" applyFont="1" applyFill="1" applyBorder="1" applyAlignment="1" applyProtection="1">
      <alignment horizontal="justify" vertical="center" wrapText="1"/>
      <protection hidden="1"/>
    </xf>
    <xf numFmtId="0" fontId="12" fillId="10" borderId="4" xfId="0" applyFont="1" applyFill="1" applyBorder="1" applyAlignment="1" applyProtection="1">
      <alignment horizontal="justify" vertical="center" wrapText="1"/>
      <protection hidden="1"/>
    </xf>
    <xf numFmtId="0" fontId="12" fillId="9" borderId="4" xfId="0" applyFont="1" applyFill="1" applyBorder="1" applyAlignment="1" applyProtection="1">
      <alignment horizontal="justify" vertical="center" wrapText="1"/>
      <protection hidden="1"/>
    </xf>
    <xf numFmtId="0" fontId="4" fillId="5" borderId="13" xfId="0" applyFont="1" applyFill="1" applyBorder="1" applyAlignment="1" applyProtection="1">
      <alignment horizontal="justify" vertical="center" wrapText="1"/>
      <protection hidden="1"/>
    </xf>
    <xf numFmtId="0" fontId="4" fillId="5" borderId="4" xfId="0" applyFont="1" applyFill="1" applyBorder="1" applyAlignment="1" applyProtection="1">
      <alignment horizontal="justify" vertical="center" wrapText="1"/>
      <protection hidden="1"/>
    </xf>
    <xf numFmtId="0" fontId="0" fillId="5" borderId="4" xfId="0" applyFill="1" applyBorder="1" applyAlignment="1" applyProtection="1">
      <alignment horizontal="justify" vertical="center" wrapText="1"/>
      <protection hidden="1"/>
    </xf>
    <xf numFmtId="0" fontId="8" fillId="5" borderId="4"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5" fillId="5" borderId="14" xfId="0" applyFont="1" applyFill="1" applyBorder="1" applyAlignment="1" applyProtection="1">
      <alignment horizontal="justify" vertical="center" wrapText="1"/>
      <protection hidden="1"/>
    </xf>
    <xf numFmtId="0" fontId="7" fillId="5" borderId="4" xfId="0" applyFont="1" applyFill="1" applyBorder="1" applyAlignment="1" applyProtection="1">
      <alignment horizontal="justify" vertical="center" wrapText="1"/>
      <protection hidden="1"/>
    </xf>
    <xf numFmtId="0" fontId="7" fillId="5" borderId="13" xfId="0" applyFont="1" applyFill="1" applyBorder="1" applyAlignment="1" applyProtection="1">
      <alignment horizontal="justify" vertical="center" wrapText="1"/>
      <protection hidden="1"/>
    </xf>
    <xf numFmtId="0" fontId="8" fillId="5" borderId="13" xfId="0" quotePrefix="1" applyFont="1" applyFill="1" applyBorder="1" applyAlignment="1" applyProtection="1">
      <alignment horizontal="justify" vertical="center" wrapText="1"/>
      <protection hidden="1"/>
    </xf>
    <xf numFmtId="0" fontId="9" fillId="5" borderId="13" xfId="0" applyFont="1" applyFill="1" applyBorder="1" applyAlignment="1" applyProtection="1">
      <alignment horizontal="justify" vertical="center" wrapText="1"/>
      <protection hidden="1"/>
    </xf>
    <xf numFmtId="0" fontId="9" fillId="5" borderId="4" xfId="0" applyFont="1" applyFill="1" applyBorder="1" applyAlignment="1" applyProtection="1">
      <alignment horizontal="justify" vertical="center" wrapText="1"/>
      <protection hidden="1"/>
    </xf>
    <xf numFmtId="0" fontId="4" fillId="12" borderId="4" xfId="0" applyFont="1" applyFill="1" applyBorder="1" applyAlignment="1" applyProtection="1">
      <alignment horizontal="justify" vertical="center" wrapText="1"/>
      <protection hidden="1"/>
    </xf>
    <xf numFmtId="0" fontId="0" fillId="5" borderId="13" xfId="0" applyFill="1" applyBorder="1" applyAlignment="1" applyProtection="1">
      <alignment horizontal="justify" vertical="center" wrapText="1"/>
      <protection hidden="1"/>
    </xf>
    <xf numFmtId="0" fontId="7" fillId="14" borderId="4" xfId="0" applyFont="1" applyFill="1" applyBorder="1" applyAlignment="1" applyProtection="1">
      <alignment horizontal="justify" vertical="center" wrapText="1"/>
      <protection hidden="1"/>
    </xf>
    <xf numFmtId="0" fontId="8" fillId="5" borderId="13" xfId="0" applyFont="1" applyFill="1" applyBorder="1" applyAlignment="1" applyProtection="1">
      <alignment horizontal="justify" vertical="center" wrapText="1"/>
      <protection hidden="1"/>
    </xf>
    <xf numFmtId="0" fontId="4" fillId="13" borderId="4" xfId="0" applyFont="1" applyFill="1" applyBorder="1" applyAlignment="1" applyProtection="1">
      <alignment horizontal="justify" vertical="center" wrapText="1"/>
      <protection hidden="1"/>
    </xf>
    <xf numFmtId="0" fontId="7" fillId="7" borderId="4" xfId="0" applyFont="1" applyFill="1" applyBorder="1" applyAlignment="1" applyProtection="1">
      <alignment horizontal="justify" vertical="center" wrapText="1"/>
      <protection hidden="1"/>
    </xf>
    <xf numFmtId="0" fontId="4" fillId="0" borderId="5" xfId="0" applyFont="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4" fillId="15" borderId="4" xfId="0" applyFont="1" applyFill="1" applyBorder="1" applyAlignment="1" applyProtection="1">
      <alignment horizontal="justify" vertical="center" wrapText="1"/>
      <protection hidden="1"/>
    </xf>
    <xf numFmtId="0" fontId="7" fillId="12" borderId="4"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4" xfId="0" applyFont="1" applyFill="1" applyBorder="1" applyAlignment="1" applyProtection="1">
      <alignment horizontal="justify" vertical="center" wrapText="1"/>
      <protection hidden="1"/>
    </xf>
    <xf numFmtId="0" fontId="7" fillId="0" borderId="6" xfId="0" applyFont="1" applyBorder="1" applyAlignment="1" applyProtection="1">
      <alignment horizontal="justify" vertical="center" wrapText="1"/>
      <protection hidden="1"/>
    </xf>
    <xf numFmtId="0" fontId="0" fillId="5" borderId="4" xfId="0" quotePrefix="1" applyFill="1" applyBorder="1" applyAlignment="1" applyProtection="1">
      <alignment horizontal="justify" vertical="center" wrapText="1"/>
      <protection hidden="1"/>
    </xf>
    <xf numFmtId="0" fontId="7" fillId="0" borderId="16" xfId="0" applyFont="1" applyBorder="1" applyAlignment="1" applyProtection="1">
      <alignment horizontal="justify" vertical="center" wrapText="1"/>
      <protection hidden="1"/>
    </xf>
    <xf numFmtId="0" fontId="8" fillId="5" borderId="4"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9" xfId="0" applyFont="1" applyBorder="1" applyAlignment="1" applyProtection="1">
      <alignment wrapText="1"/>
      <protection hidden="1"/>
    </xf>
    <xf numFmtId="0" fontId="13" fillId="22" borderId="4" xfId="0" applyFont="1" applyFill="1" applyBorder="1" applyAlignment="1" applyProtection="1">
      <alignment horizontal="center" vertical="center" wrapText="1"/>
      <protection hidden="1"/>
    </xf>
    <xf numFmtId="0" fontId="13" fillId="22" borderId="4" xfId="0" applyFont="1" applyFill="1" applyBorder="1" applyAlignment="1" applyProtection="1">
      <alignment horizontal="center" vertical="center" textRotation="90" wrapText="1"/>
      <protection hidden="1"/>
    </xf>
    <xf numFmtId="0" fontId="1" fillId="16" borderId="4" xfId="0" applyFont="1" applyFill="1" applyBorder="1" applyAlignment="1" applyProtection="1">
      <alignment horizontal="justify" vertical="center" wrapText="1"/>
      <protection hidden="1"/>
    </xf>
    <xf numFmtId="0" fontId="0" fillId="0" borderId="4" xfId="0" applyBorder="1" applyAlignment="1" applyProtection="1">
      <alignment horizontal="justify" vertical="center" wrapText="1"/>
      <protection hidden="1"/>
    </xf>
    <xf numFmtId="0" fontId="13" fillId="25" borderId="4" xfId="0" applyFont="1" applyFill="1" applyBorder="1" applyAlignment="1" applyProtection="1">
      <alignment horizontal="center" vertical="center" wrapText="1"/>
      <protection hidden="1"/>
    </xf>
    <xf numFmtId="0" fontId="13" fillId="25" borderId="4" xfId="0" applyFont="1" applyFill="1" applyBorder="1" applyAlignment="1" applyProtection="1">
      <alignment horizontal="center" vertical="center" textRotation="90" wrapText="1"/>
      <protection hidden="1"/>
    </xf>
    <xf numFmtId="0" fontId="2" fillId="0" borderId="4" xfId="0" applyFont="1" applyBorder="1" applyAlignment="1" applyProtection="1">
      <alignment horizontal="justify" vertical="center" wrapText="1"/>
      <protection hidden="1"/>
    </xf>
    <xf numFmtId="0" fontId="11" fillId="0" borderId="24" xfId="1" applyBorder="1" applyAlignment="1" applyProtection="1">
      <alignment horizontal="center" vertical="center" wrapText="1"/>
      <protection hidden="1"/>
    </xf>
    <xf numFmtId="0" fontId="2" fillId="24" borderId="17" xfId="0" applyFont="1" applyFill="1" applyBorder="1" applyAlignment="1" applyProtection="1">
      <alignment wrapText="1"/>
      <protection hidden="1"/>
    </xf>
    <xf numFmtId="0" fontId="13" fillId="22" borderId="4" xfId="0" quotePrefix="1" applyFont="1" applyFill="1" applyBorder="1" applyAlignment="1" applyProtection="1">
      <alignment horizontal="center" vertical="center" wrapText="1"/>
      <protection hidden="1"/>
    </xf>
    <xf numFmtId="0" fontId="13" fillId="25" borderId="18" xfId="0" applyFont="1" applyFill="1" applyBorder="1" applyAlignment="1" applyProtection="1">
      <alignment horizontal="center" vertical="center" textRotation="90" wrapText="1"/>
      <protection hidden="1"/>
    </xf>
    <xf numFmtId="0" fontId="13" fillId="22" borderId="18" xfId="0" applyFont="1" applyFill="1" applyBorder="1" applyAlignment="1" applyProtection="1">
      <alignment horizontal="center" vertical="center" wrapText="1"/>
      <protection hidden="1"/>
    </xf>
    <xf numFmtId="0" fontId="13" fillId="17" borderId="17" xfId="0" applyFont="1" applyFill="1" applyBorder="1" applyAlignment="1" applyProtection="1">
      <alignment horizontal="center" vertical="center" wrapText="1"/>
      <protection hidden="1"/>
    </xf>
    <xf numFmtId="164" fontId="0" fillId="0" borderId="4" xfId="0" applyNumberFormat="1" applyBorder="1" applyAlignment="1" applyProtection="1">
      <alignment horizontal="justify" vertical="center" wrapText="1"/>
      <protection hidden="1"/>
    </xf>
    <xf numFmtId="164" fontId="0" fillId="0" borderId="6" xfId="0" applyNumberFormat="1" applyBorder="1" applyAlignment="1" applyProtection="1">
      <alignment horizontal="justify" vertical="center" wrapText="1"/>
      <protection hidden="1"/>
    </xf>
    <xf numFmtId="164" fontId="0" fillId="0" borderId="11" xfId="0" applyNumberFormat="1" applyBorder="1" applyAlignment="1" applyProtection="1">
      <alignment horizontal="justify" vertical="center" wrapText="1"/>
      <protection hidden="1"/>
    </xf>
    <xf numFmtId="0" fontId="0" fillId="0" borderId="11" xfId="0" applyBorder="1" applyAlignment="1" applyProtection="1">
      <alignment horizontal="justify" vertical="center" wrapText="1"/>
      <protection hidden="1"/>
    </xf>
    <xf numFmtId="0" fontId="13" fillId="22" borderId="19" xfId="0" applyFont="1" applyFill="1" applyBorder="1" applyAlignment="1" applyProtection="1">
      <alignment horizontal="center" vertical="center" wrapText="1"/>
      <protection hidden="1"/>
    </xf>
    <xf numFmtId="0" fontId="13" fillId="25" borderId="14" xfId="0" applyFont="1" applyFill="1" applyBorder="1" applyAlignment="1" applyProtection="1">
      <alignment horizontal="center" vertical="center" wrapText="1"/>
      <protection hidden="1"/>
    </xf>
    <xf numFmtId="0" fontId="10" fillId="0" borderId="14" xfId="0" applyFont="1" applyBorder="1" applyAlignment="1" applyProtection="1">
      <alignment horizontal="justify" vertical="center" wrapText="1"/>
      <protection hidden="1"/>
    </xf>
    <xf numFmtId="0" fontId="13" fillId="22" borderId="25" xfId="0" applyFont="1" applyFill="1" applyBorder="1" applyAlignment="1" applyProtection="1">
      <alignment horizontal="center" vertical="center" wrapText="1"/>
      <protection hidden="1"/>
    </xf>
    <xf numFmtId="0" fontId="13" fillId="25" borderId="24" xfId="0" applyFont="1" applyFill="1" applyBorder="1" applyAlignment="1" applyProtection="1">
      <alignment horizontal="center" vertical="center" wrapText="1"/>
      <protection hidden="1"/>
    </xf>
    <xf numFmtId="0" fontId="10" fillId="0" borderId="25" xfId="0" applyFont="1" applyBorder="1" applyAlignment="1" applyProtection="1">
      <alignment horizontal="justify" vertical="center" wrapText="1"/>
      <protection hidden="1"/>
    </xf>
    <xf numFmtId="0" fontId="13" fillId="25" borderId="21" xfId="0" applyFont="1" applyFill="1" applyBorder="1" applyAlignment="1" applyProtection="1">
      <alignment horizontal="center" vertical="center" wrapText="1"/>
      <protection hidden="1"/>
    </xf>
    <xf numFmtId="0" fontId="10" fillId="0" borderId="21" xfId="0" applyFont="1" applyBorder="1" applyAlignment="1" applyProtection="1">
      <alignment horizontal="justify" vertical="center" wrapText="1"/>
      <protection hidden="1"/>
    </xf>
    <xf numFmtId="0" fontId="13" fillId="22" borderId="13" xfId="0" applyFont="1" applyFill="1" applyBorder="1" applyAlignment="1" applyProtection="1">
      <alignment horizontal="center" vertical="center" wrapText="1"/>
      <protection hidden="1"/>
    </xf>
    <xf numFmtId="0" fontId="3" fillId="0" borderId="12" xfId="0" applyFont="1" applyBorder="1" applyAlignment="1" applyProtection="1">
      <alignment horizontal="left" vertical="center" wrapText="1"/>
      <protection hidden="1"/>
    </xf>
    <xf numFmtId="0" fontId="2" fillId="0" borderId="0" xfId="0" applyFont="1" applyBorder="1" applyAlignment="1" applyProtection="1">
      <alignment wrapText="1"/>
      <protection hidden="1"/>
    </xf>
    <xf numFmtId="0" fontId="13" fillId="18" borderId="26" xfId="0" applyFont="1" applyFill="1" applyBorder="1" applyAlignment="1" applyProtection="1">
      <alignment vertical="center" wrapText="1"/>
      <protection hidden="1"/>
    </xf>
    <xf numFmtId="0" fontId="13" fillId="18" borderId="23" xfId="0" applyFont="1" applyFill="1" applyBorder="1" applyAlignment="1" applyProtection="1">
      <alignment vertical="center" wrapText="1"/>
      <protection hidden="1"/>
    </xf>
    <xf numFmtId="0" fontId="0" fillId="0" borderId="0" xfId="0" pivotButton="1"/>
    <xf numFmtId="0" fontId="0" fillId="0" borderId="0" xfId="0" applyAlignment="1">
      <alignment horizontal="left"/>
    </xf>
    <xf numFmtId="0" fontId="0" fillId="0" borderId="0" xfId="0" applyNumberFormat="1"/>
    <xf numFmtId="0" fontId="1" fillId="7" borderId="0" xfId="0" applyFont="1" applyFill="1"/>
    <xf numFmtId="0" fontId="13" fillId="18" borderId="27" xfId="0" applyFont="1" applyFill="1" applyBorder="1" applyAlignment="1" applyProtection="1">
      <alignment horizontal="center" vertical="center" wrapText="1"/>
      <protection hidden="1"/>
    </xf>
    <xf numFmtId="0" fontId="2" fillId="0" borderId="4" xfId="0" applyFont="1" applyBorder="1" applyAlignment="1" applyProtection="1">
      <alignment horizontal="center" vertical="center" wrapText="1"/>
      <protection hidden="1"/>
    </xf>
    <xf numFmtId="0" fontId="0" fillId="0" borderId="0" xfId="0" applyAlignment="1" applyProtection="1">
      <alignment wrapText="1"/>
      <protection hidden="1"/>
    </xf>
    <xf numFmtId="0" fontId="2" fillId="0" borderId="4" xfId="0" applyFont="1" applyBorder="1" applyAlignment="1" applyProtection="1">
      <alignment horizontal="center" vertical="center" textRotation="90" wrapText="1"/>
      <protection hidden="1"/>
    </xf>
    <xf numFmtId="0" fontId="2" fillId="0" borderId="14" xfId="0" applyFont="1" applyBorder="1" applyAlignment="1" applyProtection="1">
      <alignment horizontal="justify" vertical="center" wrapText="1"/>
      <protection hidden="1"/>
    </xf>
    <xf numFmtId="165" fontId="2" fillId="0" borderId="4" xfId="0" applyNumberFormat="1" applyFont="1" applyBorder="1" applyAlignment="1" applyProtection="1">
      <alignment horizontal="center" vertical="center" wrapText="1"/>
      <protection hidden="1"/>
    </xf>
    <xf numFmtId="0" fontId="0" fillId="0" borderId="0" xfId="0" applyFill="1"/>
    <xf numFmtId="0" fontId="0" fillId="0" borderId="0" xfId="0" applyProtection="1">
      <protection hidden="1"/>
    </xf>
    <xf numFmtId="0" fontId="1" fillId="0" borderId="0" xfId="0" applyFont="1" applyBorder="1" applyAlignment="1" applyProtection="1">
      <alignment horizontal="center" vertical="center"/>
      <protection hidden="1"/>
    </xf>
    <xf numFmtId="0" fontId="0" fillId="0" borderId="11"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7"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2"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8" xfId="0" applyBorder="1" applyProtection="1">
      <protection hidden="1"/>
    </xf>
    <xf numFmtId="0" fontId="0" fillId="0" borderId="9" xfId="0" applyBorder="1" applyProtection="1">
      <protection hidden="1"/>
    </xf>
    <xf numFmtId="0" fontId="0" fillId="0" borderId="10" xfId="0" applyBorder="1" applyProtection="1">
      <protection hidden="1"/>
    </xf>
    <xf numFmtId="0" fontId="1" fillId="0" borderId="11" xfId="0" applyFont="1" applyBorder="1" applyAlignment="1" applyProtection="1">
      <alignment vertical="center"/>
      <protection hidden="1"/>
    </xf>
    <xf numFmtId="0" fontId="0" fillId="0" borderId="0" xfId="0" pivotButton="1" applyProtection="1">
      <protection hidden="1"/>
    </xf>
    <xf numFmtId="0" fontId="0" fillId="0" borderId="0" xfId="0" applyFill="1" applyAlignment="1">
      <alignment horizontal="center" vertical="center"/>
    </xf>
    <xf numFmtId="0" fontId="0" fillId="0" borderId="9" xfId="0" applyFill="1" applyBorder="1" applyAlignment="1">
      <alignment horizontal="center" vertical="center"/>
    </xf>
    <xf numFmtId="0" fontId="0" fillId="0" borderId="0" xfId="0" applyFill="1" applyBorder="1" applyAlignment="1">
      <alignment horizontal="center" vertical="center"/>
    </xf>
    <xf numFmtId="0" fontId="0" fillId="0" borderId="15" xfId="0" applyFill="1" applyBorder="1" applyAlignment="1">
      <alignment horizontal="center" vertical="center"/>
    </xf>
    <xf numFmtId="0" fontId="0" fillId="0" borderId="5" xfId="0" applyFill="1" applyBorder="1" applyAlignment="1">
      <alignment horizontal="center" vertical="center"/>
    </xf>
    <xf numFmtId="0" fontId="0" fillId="0" borderId="0" xfId="0" applyFill="1" applyAlignment="1" applyProtection="1">
      <alignment horizontal="center" vertical="center"/>
      <protection hidden="1"/>
    </xf>
    <xf numFmtId="0" fontId="1" fillId="0" borderId="15" xfId="0" applyFont="1" applyFill="1" applyBorder="1" applyAlignment="1" applyProtection="1">
      <alignment horizontal="center" vertical="center"/>
      <protection hidden="1"/>
    </xf>
    <xf numFmtId="0" fontId="0" fillId="0" borderId="5" xfId="0" applyFill="1" applyBorder="1" applyAlignment="1" applyProtection="1">
      <alignment horizontal="center" vertical="center"/>
      <protection hidden="1"/>
    </xf>
    <xf numFmtId="0" fontId="0" fillId="0" borderId="0" xfId="0" pivotButton="1" applyAlignment="1" applyProtection="1">
      <alignment wrapText="1"/>
      <protection hidden="1"/>
    </xf>
    <xf numFmtId="0" fontId="0" fillId="0" borderId="0" xfId="0" applyAlignment="1" applyProtection="1">
      <alignment horizontal="left" wrapText="1"/>
      <protection hidden="1"/>
    </xf>
    <xf numFmtId="0" fontId="0" fillId="0" borderId="0" xfId="0" applyNumberFormat="1" applyAlignment="1" applyProtection="1">
      <alignment wrapText="1"/>
      <protection hidden="1"/>
    </xf>
    <xf numFmtId="0" fontId="2" fillId="0" borderId="0" xfId="0" applyFont="1" applyAlignment="1" applyProtection="1">
      <alignment horizontal="center" vertical="center" wrapText="1"/>
      <protection hidden="1"/>
    </xf>
    <xf numFmtId="0" fontId="20" fillId="0" borderId="0" xfId="0" applyFont="1" applyProtection="1">
      <protection hidden="1"/>
    </xf>
    <xf numFmtId="0" fontId="21" fillId="0" borderId="0" xfId="0" applyFont="1" applyProtection="1">
      <protection hidden="1"/>
    </xf>
    <xf numFmtId="0" fontId="21" fillId="0" borderId="0" xfId="0" applyFont="1" applyAlignment="1" applyProtection="1">
      <alignment vertical="center"/>
      <protection hidden="1"/>
    </xf>
    <xf numFmtId="0" fontId="0" fillId="0" borderId="0" xfId="0" applyFill="1" applyProtection="1">
      <protection hidden="1"/>
    </xf>
    <xf numFmtId="0" fontId="1" fillId="0" borderId="15" xfId="0" applyFont="1" applyFill="1" applyBorder="1" applyAlignment="1" applyProtection="1">
      <alignment wrapText="1"/>
      <protection hidden="1"/>
    </xf>
    <xf numFmtId="0" fontId="0" fillId="0" borderId="15" xfId="0" applyFill="1" applyBorder="1" applyAlignment="1" applyProtection="1">
      <alignment wrapText="1"/>
      <protection hidden="1"/>
    </xf>
    <xf numFmtId="0" fontId="0" fillId="0" borderId="0" xfId="0" applyFill="1" applyAlignment="1" applyProtection="1">
      <alignment wrapText="1"/>
      <protection hidden="1"/>
    </xf>
    <xf numFmtId="0" fontId="1" fillId="0" borderId="5" xfId="0" applyFont="1" applyFill="1" applyBorder="1" applyProtection="1">
      <protection hidden="1"/>
    </xf>
    <xf numFmtId="0" fontId="0" fillId="0" borderId="9" xfId="0" applyFill="1" applyBorder="1"/>
    <xf numFmtId="0" fontId="0" fillId="0" borderId="0" xfId="0" applyFill="1" applyBorder="1"/>
    <xf numFmtId="0" fontId="0" fillId="0" borderId="5" xfId="0" applyFill="1" applyBorder="1"/>
    <xf numFmtId="0" fontId="0" fillId="0" borderId="15" xfId="0" applyFill="1" applyBorder="1"/>
    <xf numFmtId="0" fontId="1" fillId="0" borderId="5" xfId="0" applyFont="1" applyFill="1" applyBorder="1"/>
    <xf numFmtId="0" fontId="13" fillId="25" borderId="9" xfId="0" applyFont="1" applyFill="1" applyBorder="1" applyAlignment="1" applyProtection="1">
      <alignment horizontal="center" vertical="center" wrapText="1"/>
      <protection hidden="1"/>
    </xf>
    <xf numFmtId="0" fontId="13" fillId="25" borderId="5" xfId="0" applyFont="1" applyFill="1" applyBorder="1" applyAlignment="1" applyProtection="1">
      <alignment vertical="center" wrapText="1"/>
      <protection hidden="1"/>
    </xf>
    <xf numFmtId="0" fontId="13" fillId="25" borderId="17" xfId="0" applyFont="1" applyFill="1" applyBorder="1" applyAlignment="1" applyProtection="1">
      <alignment horizontal="center" vertical="center" wrapText="1"/>
      <protection hidden="1"/>
    </xf>
    <xf numFmtId="0" fontId="13" fillId="25" borderId="11" xfId="0" applyFont="1" applyFill="1" applyBorder="1" applyAlignment="1" applyProtection="1">
      <alignment vertical="center" wrapText="1"/>
      <protection hidden="1"/>
    </xf>
    <xf numFmtId="0" fontId="13" fillId="25" borderId="0" xfId="0" applyFont="1" applyFill="1" applyBorder="1" applyAlignment="1" applyProtection="1">
      <alignment vertical="center" wrapText="1"/>
      <protection hidden="1"/>
    </xf>
    <xf numFmtId="0" fontId="13" fillId="22" borderId="18" xfId="0" applyFont="1" applyFill="1" applyBorder="1" applyAlignment="1" applyProtection="1">
      <alignment vertical="center" wrapText="1"/>
      <protection hidden="1"/>
    </xf>
    <xf numFmtId="0" fontId="13" fillId="22" borderId="16" xfId="0" applyFont="1" applyFill="1" applyBorder="1" applyAlignment="1" applyProtection="1">
      <alignment vertical="center" wrapText="1"/>
      <protection hidden="1"/>
    </xf>
    <xf numFmtId="0" fontId="13" fillId="22" borderId="17" xfId="0" applyFont="1" applyFill="1" applyBorder="1" applyAlignment="1" applyProtection="1">
      <alignment horizontal="center" vertical="center" wrapText="1"/>
      <protection hidden="1"/>
    </xf>
    <xf numFmtId="0" fontId="13" fillId="25" borderId="18" xfId="0" applyFont="1" applyFill="1" applyBorder="1" applyAlignment="1" applyProtection="1">
      <alignment vertical="center" wrapText="1"/>
      <protection hidden="1"/>
    </xf>
    <xf numFmtId="0" fontId="13" fillId="25" borderId="16" xfId="0" applyFont="1" applyFill="1" applyBorder="1" applyAlignment="1" applyProtection="1">
      <alignment vertical="center" wrapText="1"/>
      <protection hidden="1"/>
    </xf>
    <xf numFmtId="0" fontId="0" fillId="0" borderId="9" xfId="0" applyFill="1" applyBorder="1" applyAlignment="1" applyProtection="1">
      <alignment wrapText="1"/>
      <protection hidden="1"/>
    </xf>
    <xf numFmtId="0" fontId="1" fillId="0" borderId="15" xfId="0" applyFont="1" applyFill="1" applyBorder="1" applyProtection="1">
      <protection hidden="1"/>
    </xf>
    <xf numFmtId="0" fontId="1" fillId="0" borderId="9" xfId="0" applyFont="1" applyFill="1" applyBorder="1" applyAlignment="1" applyProtection="1">
      <alignment horizontal="center" vertical="center"/>
      <protection hidden="1"/>
    </xf>
    <xf numFmtId="0" fontId="0" fillId="0" borderId="0" xfId="0" applyFill="1" applyAlignment="1" applyProtection="1">
      <alignment vertical="top"/>
      <protection hidden="1"/>
    </xf>
    <xf numFmtId="0" fontId="0" fillId="0" borderId="5" xfId="0" applyFill="1" applyBorder="1" applyAlignment="1" applyProtection="1">
      <alignment horizontal="center" vertical="top"/>
      <protection hidden="1"/>
    </xf>
    <xf numFmtId="0" fontId="0" fillId="0" borderId="28" xfId="0" applyBorder="1" applyAlignment="1" applyProtection="1">
      <alignment horizontal="left" wrapText="1"/>
      <protection hidden="1"/>
    </xf>
    <xf numFmtId="0" fontId="0" fillId="0" borderId="28" xfId="0" applyNumberFormat="1" applyBorder="1" applyAlignment="1" applyProtection="1">
      <alignment wrapText="1"/>
      <protection hidden="1"/>
    </xf>
    <xf numFmtId="0" fontId="1" fillId="0" borderId="15" xfId="0" applyFont="1" applyFill="1" applyBorder="1"/>
    <xf numFmtId="0" fontId="0" fillId="0" borderId="0" xfId="0" applyFill="1" applyAlignment="1" applyProtection="1">
      <alignment vertical="center"/>
      <protection hidden="1"/>
    </xf>
    <xf numFmtId="10" fontId="0" fillId="0" borderId="0" xfId="3" applyNumberFormat="1" applyFont="1" applyFill="1" applyAlignment="1" applyProtection="1">
      <alignment horizontal="center" vertical="center"/>
      <protection hidden="1"/>
    </xf>
    <xf numFmtId="10" fontId="1" fillId="0" borderId="15" xfId="0" applyNumberFormat="1" applyFont="1" applyFill="1" applyBorder="1" applyAlignment="1" applyProtection="1">
      <alignment horizontal="center" vertical="center"/>
      <protection hidden="1"/>
    </xf>
    <xf numFmtId="10" fontId="0" fillId="0" borderId="0" xfId="0" applyNumberFormat="1" applyFill="1" applyAlignment="1" applyProtection="1">
      <alignment horizontal="center" vertical="center"/>
      <protection hidden="1"/>
    </xf>
    <xf numFmtId="0" fontId="0" fillId="0" borderId="5" xfId="0" applyFill="1" applyBorder="1" applyProtection="1">
      <protection hidden="1"/>
    </xf>
    <xf numFmtId="10" fontId="0" fillId="0" borderId="5" xfId="3" applyNumberFormat="1" applyFont="1" applyFill="1" applyBorder="1" applyAlignment="1" applyProtection="1">
      <alignment horizontal="center" vertical="center"/>
      <protection hidden="1"/>
    </xf>
    <xf numFmtId="0" fontId="0" fillId="0" borderId="5" xfId="0" applyFill="1" applyBorder="1" applyAlignment="1" applyProtection="1">
      <alignment vertical="top"/>
      <protection hidden="1"/>
    </xf>
    <xf numFmtId="10" fontId="0" fillId="0" borderId="5" xfId="3" applyNumberFormat="1" applyFont="1" applyFill="1" applyBorder="1" applyAlignment="1" applyProtection="1">
      <alignment horizontal="center" vertical="top"/>
      <protection hidden="1"/>
    </xf>
    <xf numFmtId="0" fontId="1" fillId="0" borderId="5" xfId="0" applyFont="1" applyFill="1" applyBorder="1" applyAlignment="1" applyProtection="1">
      <alignment horizontal="center" vertical="center"/>
      <protection hidden="1"/>
    </xf>
    <xf numFmtId="10" fontId="1" fillId="0" borderId="5" xfId="0" applyNumberFormat="1" applyFont="1" applyFill="1" applyBorder="1" applyAlignment="1" applyProtection="1">
      <alignment horizontal="center" vertical="center"/>
      <protection hidden="1"/>
    </xf>
    <xf numFmtId="10" fontId="0" fillId="0" borderId="5" xfId="0" applyNumberFormat="1" applyFill="1" applyBorder="1" applyAlignment="1" applyProtection="1">
      <alignment horizontal="center" vertical="center"/>
      <protection hidden="1"/>
    </xf>
    <xf numFmtId="164" fontId="10" fillId="0" borderId="13" xfId="0" applyNumberFormat="1" applyFont="1" applyBorder="1" applyAlignment="1" applyProtection="1">
      <alignment horizontal="justify" vertical="center" wrapText="1"/>
      <protection hidden="1"/>
    </xf>
    <xf numFmtId="0" fontId="10" fillId="0" borderId="4" xfId="0" applyFont="1" applyBorder="1" applyAlignment="1" applyProtection="1">
      <alignment horizontal="justify" vertical="center" wrapText="1"/>
      <protection hidden="1"/>
    </xf>
    <xf numFmtId="164" fontId="10" fillId="0" borderId="24" xfId="0" applyNumberFormat="1" applyFont="1" applyBorder="1" applyAlignment="1" applyProtection="1">
      <alignment horizontal="justify" vertical="center" wrapText="1"/>
      <protection hidden="1"/>
    </xf>
    <xf numFmtId="0" fontId="22" fillId="25" borderId="4" xfId="0" applyFont="1" applyFill="1" applyBorder="1" applyAlignment="1" applyProtection="1">
      <alignment horizontal="center" vertical="center" wrapText="1"/>
      <protection hidden="1"/>
    </xf>
    <xf numFmtId="164" fontId="10" fillId="0" borderId="19" xfId="0" applyNumberFormat="1" applyFont="1" applyBorder="1" applyAlignment="1" applyProtection="1">
      <alignment horizontal="justify" vertical="center" wrapText="1"/>
      <protection hidden="1"/>
    </xf>
    <xf numFmtId="164" fontId="10" fillId="0" borderId="4" xfId="0" applyNumberFormat="1" applyFont="1" applyBorder="1" applyAlignment="1" applyProtection="1">
      <alignment horizontal="justify" vertical="center" wrapText="1"/>
      <protection hidden="1"/>
    </xf>
    <xf numFmtId="0" fontId="2" fillId="24" borderId="18" xfId="0" applyFont="1" applyFill="1" applyBorder="1" applyAlignment="1" applyProtection="1">
      <alignment horizontal="center" wrapText="1"/>
      <protection hidden="1"/>
    </xf>
    <xf numFmtId="0" fontId="13" fillId="17" borderId="0" xfId="0" applyFont="1" applyFill="1" applyBorder="1" applyAlignment="1" applyProtection="1">
      <alignment horizontal="center" vertical="center" wrapText="1"/>
      <protection hidden="1"/>
    </xf>
    <xf numFmtId="0" fontId="2" fillId="0" borderId="0" xfId="0" applyFont="1" applyBorder="1" applyAlignment="1" applyProtection="1">
      <alignment horizontal="center" wrapText="1"/>
      <protection hidden="1"/>
    </xf>
    <xf numFmtId="0" fontId="13" fillId="19" borderId="13"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13" fillId="23" borderId="13" xfId="0" applyFont="1" applyFill="1" applyBorder="1" applyAlignment="1" applyProtection="1">
      <alignment horizontal="center" vertical="center" wrapText="1"/>
      <protection hidden="1"/>
    </xf>
    <xf numFmtId="0" fontId="13" fillId="23" borderId="15" xfId="0" applyFont="1" applyFill="1" applyBorder="1" applyAlignment="1" applyProtection="1">
      <alignment horizontal="center" vertical="center" wrapText="1"/>
      <protection hidden="1"/>
    </xf>
    <xf numFmtId="0" fontId="13" fillId="23" borderId="14" xfId="0" applyFont="1" applyFill="1" applyBorder="1" applyAlignment="1" applyProtection="1">
      <alignment horizontal="center" vertical="center" wrapText="1"/>
      <protection hidden="1"/>
    </xf>
    <xf numFmtId="0" fontId="13" fillId="20" borderId="2" xfId="0" applyFont="1" applyFill="1" applyBorder="1" applyAlignment="1" applyProtection="1">
      <alignment horizontal="left" vertical="center" wrapText="1"/>
      <protection hidden="1"/>
    </xf>
    <xf numFmtId="0" fontId="13" fillId="20" borderId="1" xfId="0" applyFont="1" applyFill="1" applyBorder="1" applyAlignment="1" applyProtection="1">
      <alignment horizontal="left" vertical="center" wrapText="1"/>
      <protection hidden="1"/>
    </xf>
    <xf numFmtId="0" fontId="13" fillId="20" borderId="3" xfId="0" applyFont="1" applyFill="1" applyBorder="1" applyAlignment="1" applyProtection="1">
      <alignment horizontal="left" vertical="center" wrapText="1"/>
      <protection hidden="1"/>
    </xf>
    <xf numFmtId="0" fontId="13" fillId="20" borderId="22" xfId="0" applyFont="1" applyFill="1" applyBorder="1" applyAlignment="1" applyProtection="1">
      <alignment horizontal="left" vertical="center" wrapText="1"/>
      <protection hidden="1"/>
    </xf>
    <xf numFmtId="0" fontId="13" fillId="20" borderId="9" xfId="0" applyFont="1" applyFill="1" applyBorder="1" applyAlignment="1" applyProtection="1">
      <alignment horizontal="left" vertical="center" wrapText="1"/>
      <protection hidden="1"/>
    </xf>
    <xf numFmtId="0" fontId="13" fillId="20" borderId="20" xfId="0" applyFont="1" applyFill="1" applyBorder="1" applyAlignment="1" applyProtection="1">
      <alignment horizontal="left" vertical="center" wrapText="1"/>
      <protection hidden="1"/>
    </xf>
    <xf numFmtId="0" fontId="13" fillId="23" borderId="6" xfId="0" applyFont="1" applyFill="1" applyBorder="1" applyAlignment="1" applyProtection="1">
      <alignment horizontal="center" vertical="center" wrapText="1"/>
      <protection hidden="1"/>
    </xf>
    <xf numFmtId="0" fontId="13" fillId="23" borderId="5"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5"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13" fillId="17" borderId="6" xfId="0" applyFont="1" applyFill="1" applyBorder="1" applyAlignment="1" applyProtection="1">
      <alignment horizontal="center" vertical="center" wrapText="1"/>
      <protection hidden="1"/>
    </xf>
    <xf numFmtId="0" fontId="13" fillId="17" borderId="5" xfId="0" applyFont="1" applyFill="1" applyBorder="1" applyAlignment="1" applyProtection="1">
      <alignment horizontal="center" vertical="center" wrapText="1"/>
      <protection hidden="1"/>
    </xf>
    <xf numFmtId="0" fontId="13" fillId="21" borderId="13" xfId="0" applyFont="1" applyFill="1" applyBorder="1" applyAlignment="1" applyProtection="1">
      <alignment horizontal="center" vertical="center" wrapText="1"/>
      <protection hidden="1"/>
    </xf>
    <xf numFmtId="0" fontId="13" fillId="21" borderId="15" xfId="0" applyFont="1" applyFill="1" applyBorder="1" applyAlignment="1" applyProtection="1">
      <alignment horizontal="center" vertical="center" wrapText="1"/>
      <protection hidden="1"/>
    </xf>
    <xf numFmtId="0" fontId="13" fillId="24" borderId="5" xfId="0" applyFont="1" applyFill="1" applyBorder="1" applyAlignment="1" applyProtection="1">
      <alignment horizontal="center" vertical="center" wrapText="1"/>
      <protection hidden="1"/>
    </xf>
    <xf numFmtId="0" fontId="13" fillId="24" borderId="7"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5"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 fillId="2" borderId="0" xfId="0" applyFont="1" applyFill="1" applyBorder="1" applyAlignment="1" applyProtection="1">
      <alignment horizontal="center" vertical="center" textRotation="90"/>
      <protection hidden="1"/>
    </xf>
    <xf numFmtId="0" fontId="1" fillId="0" borderId="6"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23" fillId="0" borderId="29" xfId="0" applyFont="1" applyFill="1" applyBorder="1" applyAlignment="1" applyProtection="1">
      <alignment horizontal="center" vertical="center" wrapText="1"/>
      <protection hidden="1"/>
    </xf>
    <xf numFmtId="0" fontId="23" fillId="0" borderId="30" xfId="0" applyFont="1" applyFill="1" applyBorder="1" applyAlignment="1" applyProtection="1">
      <alignment horizontal="center" vertical="center" wrapText="1"/>
      <protection hidden="1"/>
    </xf>
    <xf numFmtId="0" fontId="23" fillId="0" borderId="31" xfId="0" applyFont="1" applyFill="1" applyBorder="1" applyAlignment="1" applyProtection="1">
      <alignment horizontal="center" vertical="center" wrapText="1"/>
      <protection hidden="1"/>
    </xf>
    <xf numFmtId="0" fontId="23" fillId="0" borderId="32" xfId="0" applyFont="1" applyFill="1" applyBorder="1" applyAlignment="1" applyProtection="1">
      <alignment horizontal="center" vertical="center" wrapText="1"/>
      <protection hidden="1"/>
    </xf>
    <xf numFmtId="0" fontId="23" fillId="0" borderId="33" xfId="0" applyFont="1" applyFill="1" applyBorder="1" applyAlignment="1" applyProtection="1">
      <alignment horizontal="center" vertical="center" wrapText="1"/>
      <protection hidden="1"/>
    </xf>
    <xf numFmtId="0" fontId="23" fillId="0" borderId="34" xfId="0" applyFont="1" applyFill="1" applyBorder="1" applyAlignment="1" applyProtection="1">
      <alignment horizontal="center" vertical="center" wrapText="1"/>
      <protection hidden="1"/>
    </xf>
  </cellXfs>
  <cellStyles count="4">
    <cellStyle name="Hipervínculo" xfId="1" builtinId="8"/>
    <cellStyle name="Normal" xfId="0" builtinId="0"/>
    <cellStyle name="Normal 2" xfId="2" xr:uid="{00000000-0005-0000-0000-000002000000}"/>
    <cellStyle name="Porcentaje" xfId="3" builtinId="5"/>
  </cellStyles>
  <dxfs count="52">
    <dxf>
      <font>
        <color rgb="FFFF0000"/>
      </font>
    </dxf>
    <dxf>
      <font>
        <color rgb="FFFF0000"/>
      </font>
    </dxf>
    <dxf>
      <font>
        <color rgb="FFFFC000"/>
      </font>
    </dxf>
    <dxf>
      <font>
        <color rgb="FFFFFF00"/>
      </font>
    </dxf>
    <dxf>
      <font>
        <color rgb="FF92D050"/>
      </font>
    </dxf>
    <dxf>
      <font>
        <color rgb="FFFF0000"/>
      </font>
    </dxf>
    <dxf>
      <font>
        <color rgb="FFFFC000"/>
      </font>
    </dxf>
    <dxf>
      <font>
        <color rgb="FFFFFF00"/>
      </font>
    </dxf>
    <dxf>
      <font>
        <color rgb="FF92D050"/>
      </font>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border>
        <top style="dashed">
          <color auto="1"/>
        </top>
        <bottom style="dashed">
          <color auto="1"/>
        </bottom>
        <horizontal style="dashed">
          <color auto="1"/>
        </horizontal>
      </border>
    </dxf>
    <dxf>
      <border>
        <top style="dashed">
          <color auto="1"/>
        </top>
        <bottom style="dashed">
          <color auto="1"/>
        </bottom>
        <horizontal style="dashed">
          <color auto="1"/>
        </horizontal>
      </border>
    </dxf>
    <dxf>
      <alignment wrapText="1"/>
    </dxf>
    <dxf>
      <alignment wrapText="1"/>
    </dxf>
    <dxf>
      <alignment wrapText="1"/>
    </dxf>
    <dxf>
      <alignment wrapText="1"/>
    </dxf>
    <dxf>
      <alignment wrapText="1"/>
    </dxf>
    <dxf>
      <alignment wrapText="1"/>
    </dxf>
    <dxf>
      <protection hidden="1"/>
    </dxf>
    <dxf>
      <protection hidden="1"/>
    </dxf>
    <dxf>
      <protection hidden="1"/>
    </dxf>
    <dxf>
      <protection hidden="1"/>
    </dxf>
    <dxf>
      <border>
        <top style="dashed">
          <color auto="1"/>
        </top>
        <bottom style="dashed">
          <color auto="1"/>
        </bottom>
        <horizontal style="dashed">
          <color auto="1"/>
        </horizontal>
      </border>
    </dxf>
    <dxf>
      <border>
        <top style="dashed">
          <color auto="1"/>
        </top>
        <bottom style="dashed">
          <color auto="1"/>
        </bottom>
        <horizontal style="dashed">
          <color auto="1"/>
        </horizontal>
      </border>
    </dxf>
    <dxf>
      <alignment wrapText="1"/>
    </dxf>
    <dxf>
      <alignment wrapText="1"/>
    </dxf>
    <dxf>
      <alignment wrapText="1"/>
    </dxf>
    <dxf>
      <alignment wrapText="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Perspectivas y número de Riesgos de Gestión de Procesos </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rgbClr val="912B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Perpectivas!$A$9:$A$14</c:f>
              <c:strCache>
                <c:ptCount val="6"/>
                <c:pt idx="0">
                  <c:v>Cumplimiento de Metas</c:v>
                </c:pt>
                <c:pt idx="1">
                  <c:v>Financiero</c:v>
                </c:pt>
                <c:pt idx="2">
                  <c:v>Imagen</c:v>
                </c:pt>
                <c:pt idx="3">
                  <c:v>Pérdida de Información</c:v>
                </c:pt>
                <c:pt idx="4">
                  <c:v>Medidas de Control Interno y Externo</c:v>
                </c:pt>
                <c:pt idx="5">
                  <c:v>Operativo</c:v>
                </c:pt>
              </c:strCache>
            </c:strRef>
          </c:cat>
          <c:val>
            <c:numRef>
              <c:f>Perpectivas!$B$9:$B$14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FBD-4DBF-B54F-FC775FC86264}"/>
            </c:ext>
          </c:extLst>
        </c:ser>
        <c:dLbls>
          <c:showLegendKey val="0"/>
          <c:showVal val="0"/>
          <c:showCatName val="0"/>
          <c:showSerName val="0"/>
          <c:showPercent val="0"/>
          <c:showBubbleSize val="0"/>
        </c:dLbls>
        <c:gapWidth val="219"/>
        <c:overlap val="-27"/>
        <c:axId val="637664544"/>
        <c:axId val="637670120"/>
      </c:barChart>
      <c:catAx>
        <c:axId val="63766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7670120"/>
        <c:crosses val="autoZero"/>
        <c:auto val="1"/>
        <c:lblAlgn val="ctr"/>
        <c:lblOffset val="100"/>
        <c:noMultiLvlLbl val="0"/>
      </c:catAx>
      <c:valAx>
        <c:axId val="637670120"/>
        <c:scaling>
          <c:orientation val="minMax"/>
        </c:scaling>
        <c:delete val="1"/>
        <c:axPos val="l"/>
        <c:numFmt formatCode="General" sourceLinked="1"/>
        <c:majorTickMark val="none"/>
        <c:minorTickMark val="none"/>
        <c:tickLblPos val="nextTo"/>
        <c:crossAx val="6376645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[Mapa_de_Riesgos_Institucional_2021-09-27_SC.xlsx]Dependencias_Procesos!TablaDinámica2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NÚMERO DE RIESGOS POR DEPENDENCIA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Dependencias_Procesos!$A$4:$A$22</c:f>
              <c:strCache>
                <c:ptCount val="18"/>
                <c:pt idx="0">
                  <c:v> Oficina Asesora de Jurídica</c:v>
                </c:pt>
                <c:pt idx="1">
                  <c:v> Oficina de Control Interno </c:v>
                </c:pt>
                <c:pt idx="2">
                  <c:v> Oficina de Control Interno Disciplinario</c:v>
                </c:pt>
                <c:pt idx="3">
                  <c:v> Oficina de Tecnologías de la Información y las Comunicaciones</c:v>
                </c:pt>
                <c:pt idx="4">
                  <c:v>Alta Consejería Distrital de Tecnologías de Información y Comunicaciones - TIC</c:v>
                </c:pt>
                <c:pt idx="5">
                  <c:v>Alta Consejería para los Derechos de las Víctimas, la Paz y la Reconciliación</c:v>
                </c:pt>
                <c:pt idx="6">
                  <c:v>Dirección de Contratación</c:v>
                </c:pt>
                <c:pt idx="7">
                  <c:v>Dirección de Talento Humano</c:v>
                </c:pt>
                <c:pt idx="8">
                  <c:v>Dirección Distrital de Archivo de Bogotá</c:v>
                </c:pt>
                <c:pt idx="9">
                  <c:v>Dirección Distrital de Desarrollo Institucional</c:v>
                </c:pt>
                <c:pt idx="10">
                  <c:v>Dirección Distrital de Relaciones Internacionales</c:v>
                </c:pt>
                <c:pt idx="11">
                  <c:v>Oficina Asesora de Planeación</c:v>
                </c:pt>
                <c:pt idx="12">
                  <c:v>Oficina de Consejería de Comunicaciones</c:v>
                </c:pt>
                <c:pt idx="13">
                  <c:v>Subdirección de Imprenta Distrital</c:v>
                </c:pt>
                <c:pt idx="14">
                  <c:v>Subdirección de Servicios Administrativos</c:v>
                </c:pt>
                <c:pt idx="15">
                  <c:v>Subdirección Financiera</c:v>
                </c:pt>
                <c:pt idx="16">
                  <c:v>Subsecretaría de Servicio a la Ciudadanía</c:v>
                </c:pt>
                <c:pt idx="17">
                  <c:v>Subsecretaría Distrital de Fortalecimiento Institucional</c:v>
                </c:pt>
              </c:strCache>
            </c:strRef>
          </c:cat>
          <c:val>
            <c:numRef>
              <c:f>Dependencias_Procesos!$B$4:$B$22</c:f>
              <c:numCache>
                <c:formatCode>General</c:formatCode>
                <c:ptCount val="18"/>
                <c:pt idx="0">
                  <c:v>4</c:v>
                </c:pt>
                <c:pt idx="1">
                  <c:v>4</c:v>
                </c:pt>
                <c:pt idx="2">
                  <c:v>4</c:v>
                </c:pt>
                <c:pt idx="3">
                  <c:v>7</c:v>
                </c:pt>
                <c:pt idx="4">
                  <c:v>4</c:v>
                </c:pt>
                <c:pt idx="5">
                  <c:v>4</c:v>
                </c:pt>
                <c:pt idx="6">
                  <c:v>7</c:v>
                </c:pt>
                <c:pt idx="7">
                  <c:v>14</c:v>
                </c:pt>
                <c:pt idx="8">
                  <c:v>4</c:v>
                </c:pt>
                <c:pt idx="9">
                  <c:v>2</c:v>
                </c:pt>
                <c:pt idx="10">
                  <c:v>2</c:v>
                </c:pt>
                <c:pt idx="11">
                  <c:v>6</c:v>
                </c:pt>
                <c:pt idx="12">
                  <c:v>7</c:v>
                </c:pt>
                <c:pt idx="13">
                  <c:v>6</c:v>
                </c:pt>
                <c:pt idx="14">
                  <c:v>15</c:v>
                </c:pt>
                <c:pt idx="15">
                  <c:v>6</c:v>
                </c:pt>
                <c:pt idx="16">
                  <c:v>12</c:v>
                </c:pt>
                <c:pt idx="17">
                  <c:v>3</c:v>
                </c:pt>
              </c:numCache>
            </c:numRef>
          </c:val>
          <c:extLst>
            <c:ext xmlns:c16="http://schemas.microsoft.com/office/drawing/2014/chart" uri="{C3380CC4-5D6E-409C-BE32-E72D297353CC}">
              <c16:uniqueId val="{00000000-8DF2-4E63-8FEA-BABA19350E00}"/>
            </c:ext>
          </c:extLst>
        </c:ser>
        <c:dLbls>
          <c:dLblPos val="outEnd"/>
          <c:showLegendKey val="0"/>
          <c:showVal val="1"/>
          <c:showCatName val="0"/>
          <c:showSerName val="0"/>
          <c:showPercent val="0"/>
          <c:showBubbleSize val="0"/>
        </c:dLbls>
        <c:gapWidth val="182"/>
        <c:axId val="717269312"/>
        <c:axId val="717265048"/>
      </c:barChart>
      <c:catAx>
        <c:axId val="71726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65048"/>
        <c:crosses val="autoZero"/>
        <c:auto val="1"/>
        <c:lblAlgn val="ctr"/>
        <c:lblOffset val="100"/>
        <c:noMultiLvlLbl val="0"/>
      </c:catAx>
      <c:valAx>
        <c:axId val="717265048"/>
        <c:scaling>
          <c:orientation val="minMax"/>
        </c:scaling>
        <c:delete val="1"/>
        <c:axPos val="b"/>
        <c:numFmt formatCode="General" sourceLinked="1"/>
        <c:majorTickMark val="none"/>
        <c:minorTickMark val="none"/>
        <c:tickLblPos val="nextTo"/>
        <c:crossAx val="717269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[Mapa_de_Riesgos_Institucional_2021-09-27_SC.xlsx]Dependencias_Procesos!TablaDinámica3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 / PROYECTO DE INVERSIÓN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Dependencias_Procesos!$A$27:$A$50</c:f>
              <c:strCache>
                <c:ptCount val="23"/>
                <c:pt idx="0">
                  <c:v>7868 Desarrollo institucional para una gestión pública eficiente</c:v>
                </c:pt>
                <c:pt idx="1">
                  <c:v>7869 Implementación del modelo de gobierno abierto, accesible e incluyente de Bogotá</c:v>
                </c:pt>
                <c:pt idx="2">
                  <c:v>Asesoría Técnica y Proyectos en Materia TIC</c:v>
                </c:pt>
                <c:pt idx="3">
                  <c:v>Asistencia, atención y reparación integral a víctimas del conflicto armado e implementación de acciones de memoria, paz y reconciliación en Bogotá</c:v>
                </c:pt>
                <c:pt idx="4">
                  <c:v>Comunicación Pública</c:v>
                </c:pt>
                <c:pt idx="5">
                  <c:v>Contratación</c:v>
                </c:pt>
                <c:pt idx="6">
                  <c:v>Control Disciplinario</c:v>
                </c:pt>
                <c:pt idx="7">
                  <c:v>Direccionamiento Estratégico</c:v>
                </c:pt>
                <c:pt idx="8">
                  <c:v>Elaboración de Impresos y Registro Distrital</c:v>
                </c:pt>
                <c:pt idx="9">
                  <c:v>Estrategia de Tecnologías de la Información y las Comunicaciones</c:v>
                </c:pt>
                <c:pt idx="10">
                  <c:v>Evaluación del Sistema de Control Interno</c:v>
                </c:pt>
                <c:pt idx="11">
                  <c:v>Fortalecimiento de la Administración y la Gestión Pública Distrital</c:v>
                </c:pt>
                <c:pt idx="12">
                  <c:v>Gestión de la Función Archivística y del Patrimonio Documental del Distrito Capital</c:v>
                </c:pt>
                <c:pt idx="13">
                  <c:v>Gestión de Recursos Físicos</c:v>
                </c:pt>
                <c:pt idx="14">
                  <c:v>Gestión de Seguridad y Salud en el Trabajo</c:v>
                </c:pt>
                <c:pt idx="15">
                  <c:v>Gestión de Servicios Administrativos</c:v>
                </c:pt>
                <c:pt idx="16">
                  <c:v>Gestión del Sistema Distrital de Servicio a la Ciudadanía</c:v>
                </c:pt>
                <c:pt idx="17">
                  <c:v>Gestión Documental Interna</c:v>
                </c:pt>
                <c:pt idx="18">
                  <c:v>Gestión Estratégica de Talento Humano</c:v>
                </c:pt>
                <c:pt idx="19">
                  <c:v>Gestión Financiera</c:v>
                </c:pt>
                <c:pt idx="20">
                  <c:v>Gestión Jurídica</c:v>
                </c:pt>
                <c:pt idx="21">
                  <c:v>Gestión, Administración y Soporte de infraestructura y Recursos tecnológicos</c:v>
                </c:pt>
                <c:pt idx="22">
                  <c:v>Internacionalización de Bogotá</c:v>
                </c:pt>
              </c:strCache>
            </c:strRef>
          </c:cat>
          <c:val>
            <c:numRef>
              <c:f>Dependencias_Procesos!$B$27:$B$50</c:f>
              <c:numCache>
                <c:formatCode>General</c:formatCode>
                <c:ptCount val="23"/>
                <c:pt idx="0">
                  <c:v>3</c:v>
                </c:pt>
                <c:pt idx="1">
                  <c:v>4</c:v>
                </c:pt>
                <c:pt idx="2">
                  <c:v>4</c:v>
                </c:pt>
                <c:pt idx="3">
                  <c:v>4</c:v>
                </c:pt>
                <c:pt idx="4">
                  <c:v>7</c:v>
                </c:pt>
                <c:pt idx="5">
                  <c:v>7</c:v>
                </c:pt>
                <c:pt idx="6">
                  <c:v>4</c:v>
                </c:pt>
                <c:pt idx="7">
                  <c:v>2</c:v>
                </c:pt>
                <c:pt idx="8">
                  <c:v>6</c:v>
                </c:pt>
                <c:pt idx="9">
                  <c:v>5</c:v>
                </c:pt>
                <c:pt idx="10">
                  <c:v>4</c:v>
                </c:pt>
                <c:pt idx="11">
                  <c:v>2</c:v>
                </c:pt>
                <c:pt idx="12">
                  <c:v>4</c:v>
                </c:pt>
                <c:pt idx="13">
                  <c:v>4</c:v>
                </c:pt>
                <c:pt idx="14">
                  <c:v>5</c:v>
                </c:pt>
                <c:pt idx="15">
                  <c:v>5</c:v>
                </c:pt>
                <c:pt idx="16">
                  <c:v>12</c:v>
                </c:pt>
                <c:pt idx="17">
                  <c:v>6</c:v>
                </c:pt>
                <c:pt idx="18">
                  <c:v>9</c:v>
                </c:pt>
                <c:pt idx="19">
                  <c:v>6</c:v>
                </c:pt>
                <c:pt idx="20">
                  <c:v>4</c:v>
                </c:pt>
                <c:pt idx="21">
                  <c:v>2</c:v>
                </c:pt>
                <c:pt idx="22">
                  <c:v>2</c:v>
                </c:pt>
              </c:numCache>
            </c:numRef>
          </c:val>
          <c:extLst>
            <c:ext xmlns:c16="http://schemas.microsoft.com/office/drawing/2014/chart" uri="{C3380CC4-5D6E-409C-BE32-E72D297353CC}">
              <c16:uniqueId val="{00000002-F705-4B46-A37E-47F12F37FDCA}"/>
            </c:ext>
          </c:extLst>
        </c:ser>
        <c:dLbls>
          <c:dLblPos val="outEnd"/>
          <c:showLegendKey val="0"/>
          <c:showVal val="1"/>
          <c:showCatName val="0"/>
          <c:showSerName val="0"/>
          <c:showPercent val="0"/>
          <c:showBubbleSize val="0"/>
        </c:dLbls>
        <c:gapWidth val="182"/>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1"/>
        <c:axPos val="b"/>
        <c:numFmt formatCode="General" sourceLinked="1"/>
        <c:majorTickMark val="none"/>
        <c:minorTickMark val="none"/>
        <c:tickLblPos val="nextTo"/>
        <c:crossAx val="717272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123825</xdr:colOff>
      <xdr:row>4</xdr:row>
      <xdr:rowOff>109537</xdr:rowOff>
    </xdr:from>
    <xdr:to>
      <xdr:col>10</xdr:col>
      <xdr:colOff>485775</xdr:colOff>
      <xdr:row>15</xdr:row>
      <xdr:rowOff>132119</xdr:rowOff>
    </xdr:to>
    <xdr:graphicFrame macro="">
      <xdr:nvGraphicFramePr>
        <xdr:cNvPr id="2" name="Gráfico 1">
          <a:extLst>
            <a:ext uri="{FF2B5EF4-FFF2-40B4-BE49-F238E27FC236}">
              <a16:creationId xmlns:a16="http://schemas.microsoft.com/office/drawing/2014/main" id="{63FBD7C9-5F72-4602-A574-13B6E78076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5</xdr:col>
      <xdr:colOff>712510</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1</xdr:col>
      <xdr:colOff>9525</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309848</xdr:colOff>
      <xdr:row>1</xdr:row>
      <xdr:rowOff>84044</xdr:rowOff>
    </xdr:from>
    <xdr:to>
      <xdr:col>8</xdr:col>
      <xdr:colOff>605117</xdr:colOff>
      <xdr:row>21</xdr:row>
      <xdr:rowOff>160244</xdr:rowOff>
    </xdr:to>
    <xdr:graphicFrame macro="">
      <xdr:nvGraphicFramePr>
        <xdr:cNvPr id="3" name="Gráfico 2">
          <a:extLst>
            <a:ext uri="{FF2B5EF4-FFF2-40B4-BE49-F238E27FC236}">
              <a16:creationId xmlns:a16="http://schemas.microsoft.com/office/drawing/2014/main" id="{DD72550D-B16F-4463-8836-3D75ABAE17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25</xdr:row>
      <xdr:rowOff>111778</xdr:rowOff>
    </xdr:from>
    <xdr:to>
      <xdr:col>8</xdr:col>
      <xdr:colOff>571500</xdr:colOff>
      <xdr:row>47</xdr:row>
      <xdr:rowOff>154641</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3594.758718171295" createdVersion="6" refreshedVersion="6" minRefreshableVersion="3" recordCount="105" xr:uid="{E760A553-DC15-431B-BD4E-49A1FDB9E7D2}">
  <cacheSource type="worksheet">
    <worksheetSource ref="A11:BS11" sheet="Mapa_Proceso"/>
  </cacheSource>
  <cacheFields count="89">
    <cacheField name="Proceso" numFmtId="0">
      <sharedItems/>
    </cacheField>
    <cacheField name="Actividad clave" numFmtId="0">
      <sharedItems longText="1"/>
    </cacheField>
    <cacheField name="Categoría" numFmtId="0">
      <sharedItems/>
    </cacheField>
    <cacheField name="Evento" numFmtId="0">
      <sharedItems count="105" longText="1">
        <s v="en  la gestión de la función archivística"/>
        <s v="en la gestión del patrimonio documental del Distrito"/>
        <s v="en el manejo de la documentación histórica en el Archivo de Bogotá con el fin de obtener cualquier dádiva o beneficio a nombre propio o de terceros ."/>
        <s v="con  la modificación y/o ocultamiento  de datos para la emisión de conceptos tecnicos e informes de la Subdirección del Sistema Distrital de Archivos a cambio de dadivas"/>
        <s v="en en la formulación  los Proyectos en materia de: Infraestructura, economía Digital, gobierno y Ciudadano Digital"/>
        <s v="en la ejecución de Proyectos en materia de: Infraestructura, Economía Digital y Gobierno y Ciudadano Digital"/>
        <s v="en la aprobación de ejecución de Proyectos para obtener dádivas o beneficios."/>
        <s v="en la valoración de la situación de vulnerabilidad para la entrega de ayuda humanitaria inmediata"/>
        <s v="en  la implementación y seguimiento de la política a través del SDARIV"/>
        <s v="durante el otorgamiento de ayudas dirigidas a la población víctima del conflicto armado"/>
        <s v="en la formulación del plan de comunicaciones para la divulgación de campañas y piezas comunicacionales"/>
        <s v="en la información divulgada a la ciudadanía a través de plataformas digitales"/>
        <s v="al momento de elaborar la campaña o pieza comunicacional solicitada"/>
        <s v="para la divulgación de campañas e información relacionada con la gestión de la administración distrital, mediante relaciones estratégicas comunicacionales"/>
        <s v="en la estructuración de los documentos y estudios previos por parte de las áreas técnicas"/>
        <s v="en el análisis y selección de las propuestas"/>
        <s v="en la supervisión de los contratos o convenios"/>
        <s v="durante la etapa precontractual para el desarrollo de un proceso de selección pública de oferentes con el fin de celebrar un contrato"/>
        <s v="durante la ejecución del contrato con el propósito de no evidenciar un posible incumplimiento de las obligaciones contractuales"/>
        <s v="al Omitir la comunicación de hechos irregulares conocidos por la Oficina de Control Interno, para obtener beneficios a los que que no haya lugar"/>
        <s v="con el fin de favorecer intereses indebidos o ajenos al cumplimiento de la función de la Oficina de Control Interno, para obtener beneficios a que no halla lugar"/>
        <s v="en la definición del alcance y Plan Anual de Auditoría"/>
        <s v="en la definición del alcance, los objetivos y pruebas de auditoría"/>
        <s v="en  la preparación y ejercicio de la defensa judicial y extrajudicial"/>
        <s v="en la elaboración o revisión de los actos administrativos que se suscriben en la Entidad"/>
        <s v="en  la emisión de conceptos, consultas, asesoría o de análisis jurídico de viabilidad de proyectos de acuerdo o de Ley"/>
        <s v="durante el ejercicio de la defensa judicial y extrajudicial de la Secretaría General de la Alcaldía Mayor de Bogotá para obtener beneficios no autorizados"/>
        <s v="en la formulación y actualización de la planeación institucional"/>
        <s v="en la elaboración y ejecución del plan de mantenimiento del sistema de gestión de calidad"/>
        <s v="en la ejecución de la planeación institucional"/>
        <s v="en productos elaborados"/>
        <s v="con la elaboración de los impresos de acuerdo con las características técnicas requeridas."/>
        <s v="con la publicación oportuna e íntegra de los actos administrativos (Registro Distrital)"/>
        <s v="durante la recepción y almacenamiento de insumos, repuestos y/o sobrantes que se pueden reciclar y producto terminado, con el fin de obtener dádivas o beneficio a nombre propio"/>
        <s v="para la elaboración de trabajos de artes gráficas dirigidos a personas u organismos que no hacen parte de la Administración Distrital, con el fin de obtener dádivas o beneficio a nombre propio"/>
        <s v="en la formulación del Plan Estratégico de Tecnologías de la Información y las Comunicaciones "/>
        <s v="en el suministro de lineamientos y directrices del Sistema de Seguridad de la Información"/>
        <s v="en el seguimiento y retroalimentación a los avances  de proyectos  de alto componente TIC definidos en el PETI"/>
        <s v="al Formular el plan Estratégico  de Tecnologías de la Información y las Comunicaciones con el fin de obtener un beneficio al que no halla lugar."/>
        <s v="en el desarrollo  de  soluciones tecnológicas "/>
        <s v="al desarrollar y ejecutar los cursos y/o diplomados de formación"/>
        <s v="al al desarrollar y ejecutar los cursos y/o diplomados de formación"/>
        <s v="al estructurar, coordinar y orientar la implementación de estrategias"/>
        <s v="al momento de identificar y acotar un problema público o situación a resolver"/>
        <s v="al planificar la formulación de propuesta de Política Pública  "/>
        <s v="en en la formulación del documento técnico de soporte, el documento CONPES y/o el plan de acción para la política pública"/>
        <s v="en  la implementación de políticas públicas "/>
        <s v="al  realizar seguimiento a la implementación del plan de acción de la política pública"/>
        <s v="en  la elaboración y asesoría en la implementación de lineamientos técnicos"/>
        <s v="en la  gestión y trámite de comunicaciones oficiales "/>
        <s v="en la  gestión y trámite de comunicaciones oficiales"/>
        <s v="de las transferencias documentales"/>
        <s v="en la gestión y trámite de actos administrativos "/>
        <s v="en la recepción de documentos prestados"/>
        <s v="en la actualización o elaboración de instrumentos archivisticos"/>
        <s v="en la elaboración de certificados para información laboral con destino a bonos pensionales"/>
        <s v="durante el manejo de los documentos que se tramitan en el área de Gestión Documental con el fin de obtener beneficios propios o de terceros."/>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s v="al expedir un Acto Administrativo de vinculación, encargo o prima técnica de los servidores de la Secretaría General de la Alcaldía Mayor de Bogotá, D.C., que den lugar a aclaraciones, correcciones o modificaciones en la decisión final."/>
        <s v="al verificar y consolidar documentos para tramitar de un Acto Administrativo que ejecute la desvinculación de un servidor público de la Secretaría General de la Alcaldía Mayor de Bogotá, D.C., que den lugar a aclaraciones, correcciones o modificaciones en la decisión final."/>
        <s v="al no dar respuesta a solicitudes de participación ciudadana y PQRS en materia de talento humano, dentro de los tiempos legales establecidos por sobrecarga labor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al establecer el Plan Institucional de Capacitación e Incentivos en cuanto a la normatividad vigente, las solicitudes técnicas o las necesidades de la Secretaría General de la Alcaldía Mayor de Bogotá, D.C."/>
        <s v="al no ejecutar alguna de las actividades que se establezca en el Plan Estrategico de Talento Humano_x000d_"/>
        <s v="para la vinculación intencional de persona sin cumplir los requisitos minímos de un cargo con el fin de obtener un beneficio al que no haya lugar."/>
        <s v="durante la liquidación de nómina con errores o fallas en la plataforma o sistema usado para la liquidación de nomina para el otorgamiento de beneficios salariales (prima técnica, antigüedad, vacaciones, etc)."/>
        <s v="en actualización de lineamientos"/>
        <s v="en la administracion y gestión de los recursos de infraestructura tecnologica"/>
        <s v="durante la Administración  y/o gestión de los recursos de la Infraestructura tecnologica de la secretaria general"/>
        <s v="en  el ingreso, suministro y baja  de bienes de consumo, consumo controlado y devolutivo de los inventarios de la entidad"/>
        <s v="en la generación de la cuenta mensual de almacén con destino a la Subdirección Financiera"/>
        <s v="en el seguimiento y control de la información de los bienes de propiedad de la entidad"/>
        <s v="durante el seguimiento y control de la información de los bienes de propiedad de la entidad"/>
        <s v="en  la formulación del PIGA y su plan de acción"/>
        <s v="en la prestación de los servicios de vigilancia y  seguridad; aseo y cafetería; transporte, matenimiento y apoyo logístico de eventos."/>
        <s v="en la legalización de adquisición de elementos o servicios"/>
        <s v="en la administración de la caja menor"/>
        <s v="en el mantenimiento preventivo y correctivo de los bienes"/>
        <s v="en el diagnostico y actualización del marco normativo en materia de estándares mínimos del Sistema de Gestión de Seguridad y Salud en el Trabajo"/>
        <s v="en la elaboración y actualización de los lineamientos y actividades relacionados con la Seguridad y Salud en el Trabajo "/>
        <s v="en la actualización e identificación de peligros y valoración de riesgos_x000d_"/>
        <s v="en la ejeción del Plan de Prevención, Preparación y Respuesta ante Emergencias"/>
        <s v="en las actividades definidas para la gestión de las condiciones de salud de lo(a)s Servidore(a)s Público(a)s de la Entidad_x000d_"/>
        <s v="de el Plan Anual de Trabajo del Sistema de Seguridad y Salud en el Trabajo_x000d_"/>
        <s v="en la emisión del concepto y/o asistencia técnica de cooperación internacional, relacionamiento estratégico internacional y proyección internacional"/>
        <s v="en la identificación de oportunidades y en la estructuración de iniciativas de cooperación internacional, relacionamiento estratégico"/>
        <s v="en la ejecución de acciones y/o estrategias de promoción, proyección y posicionamiento estratégico internacional del Distrito"/>
        <s v="en el registro adecuado y oportuno de los hechos económicos de la Entidad"/>
        <s v="en la presentación de Estados Financieros"/>
        <s v="al Gestionar los Certificados de Disponibilidad Presupuestal y de Registro Presupuestal"/>
        <s v="para garantizar el pago de las obligaciones adquiridas por la Secretaria General"/>
        <s v="en el diseño y estructuración de los medios de interacción ciudadana"/>
        <s v="en la coordinación, articulación y seguimiento de la gestión de las entidades que hacen parte del Sistema Unificado Distrital de Inspección, Vigilancia y Control (SUDIVC)."/>
        <s v="en la prestación de los servicios en los medios de interacción para la atención a la ciudadanía"/>
        <s v="en  _x000a_la coordinación, articulación y seguimiento de la gestión de las entidades participantes en los medios de interacción de la RED CADE"/>
        <s v="en la atención de soporte funcional en los tiempos definidos"/>
        <s v="en la medición y análisis de la calidad en la prestación de los servicios en los diferentes canales de servicio a la ciudadanía."/>
        <s v="en la cualificación de los servidores públicos en actitudes, destrezas, habilidades y conocimientos de servicio a la ciudadanía, al igual que en competencias de IVC."/>
        <s v="en el análisis, direccionamiento y respuesta a las peticiones ciudadanas"/>
        <s v="durante la prestación del servicio  en el canal presencial dispuesto para el servicio a la ciudadanía."/>
        <s v="durante  los monitoreos realizados en los puntos de atención en beneficio propio o de terceros_x0009__x0009_"/>
        <s v="en el trámite del proceso verbal"/>
        <s v="en la conformación del expediente disciplinario"/>
        <s v="al evaluar y tramitar el caso puesto en conocimiento de la OCID, que genere la configuración y decreto de la prescripción y/o caducidad en beneficio de un tercero."/>
        <s v="ante la revelación de información reservada en el desarrollo de las etapas de indagación preliminar e investigación disciplinaria "/>
      </sharedItems>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babilidad 1" numFmtId="0">
      <sharedItems/>
    </cacheField>
    <cacheField name="Financiero" numFmtId="0">
      <sharedItems count="6">
        <s v="Insignificante (1)"/>
        <s v=""/>
        <s v="Menor (2)"/>
        <s v="Moderado (3)"/>
        <s v="Mayor (4)"/>
        <s v="Catastrófico (5)"/>
      </sharedItems>
    </cacheField>
    <cacheField name="Imagen" numFmtId="0">
      <sharedItems count="5">
        <s v="Moderado (3)"/>
        <s v=""/>
        <s v="Menor (2)"/>
        <s v="Mayor (4)"/>
        <s v="Insignificante (1)"/>
      </sharedItems>
    </cacheField>
    <cacheField name="Medidas de control interno y externo" numFmtId="0">
      <sharedItems count="5">
        <s v="Menor (2)"/>
        <s v="Moderado (3)"/>
        <s v=""/>
        <s v="Insignificante (1)"/>
        <s v="Mayor (4)"/>
      </sharedItems>
    </cacheField>
    <cacheField name="Operativo" numFmtId="0">
      <sharedItems count="6">
        <s v="Menor (2)"/>
        <s v=""/>
        <s v="Mayor (4)"/>
        <s v="Catastrófico (5)"/>
        <s v="Insignificante (1)"/>
        <s v="Moderado (3)"/>
      </sharedItems>
    </cacheField>
    <cacheField name="Información" numFmtId="0">
      <sharedItems count="6">
        <s v="Catastrófico (5)"/>
        <s v="Menor (2)"/>
        <s v=""/>
        <s v="Moderado (3)"/>
        <s v="Insignificante (1)"/>
        <s v="Mayor (4)"/>
      </sharedItems>
    </cacheField>
    <cacheField name="Cumplimiento" numFmtId="0">
      <sharedItems count="6">
        <s v="Mayor (4)"/>
        <s v="Insignificante (1)"/>
        <s v=""/>
        <s v="Moderado (3)"/>
        <s v="Menor (2)"/>
        <s v="Catastrófico (5)"/>
      </sharedItems>
    </cacheField>
    <cacheField name="Impacto resultante 1" numFmtId="0">
      <sharedItems count="4">
        <s v="Catastrófico (5)"/>
        <s v="Moderado (3)"/>
        <s v="Mayor (4)"/>
        <s v="Menor (2)"/>
      </sharedItems>
    </cacheField>
    <cacheField name="Valoración 1"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p" numFmtId="0">
      <sharedItems count="3">
        <s v="Fuerte"/>
        <s v="Débil"/>
        <s v="Moderado"/>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d" numFmtId="0">
      <sharedItems/>
    </cacheField>
    <cacheField name="La solidez en conjunto respecto a la aparición de los efectos más significativos, detecta:" numFmtId="0">
      <sharedItems/>
    </cacheField>
    <cacheField name="Probabilidad 2" numFmtId="0">
      <sharedItems/>
    </cacheField>
    <cacheField name="Impacto 2" numFmtId="0">
      <sharedItems/>
    </cacheField>
    <cacheField name="Valoración 2" numFmtId="0">
      <sharedItems count="4">
        <s v="Alta"/>
        <s v="Baja"/>
        <s v="Moderada"/>
        <s v="Extrem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7T00:00:00" maxDate="2019-09-08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02T00:00:00" maxDate="2019-05-1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04-02T00:00:00" maxDate="2019-04-03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9-04-02T00:00:00" maxDate="2019-04-03T00:00:00"/>
    </cacheField>
    <cacheField name="Aspecto(s) que cambiaron4" numFmtId="0">
      <sharedItems/>
    </cacheField>
    <cacheField name="Descripción de los cambios efectuados4" numFmtId="0">
      <sharedItems/>
    </cacheField>
    <cacheField name="Fecha de cambio5" numFmtId="164">
      <sharedItems/>
    </cacheField>
    <cacheField name="Aspecto(s) que cambiaron5" numFmtId="0">
      <sharedItems/>
    </cacheField>
    <cacheField name="Descripción de los cambios efectuados5" numFmtId="0">
      <sharedItems/>
    </cacheField>
    <cacheField name="Fecha de cambio6" numFmtId="164">
      <sharedItems/>
    </cacheField>
    <cacheField name="Aspecto(s) que cambiaron6" numFmtId="0">
      <sharedItems/>
    </cacheField>
    <cacheField name="Descripción de los cambios efectuados6" numFmtId="0">
      <sharedItems/>
    </cacheField>
    <cacheField name="Fecha de cambio7" numFmtId="164">
      <sharedItems/>
    </cacheField>
    <cacheField name="Aspecto(s) que cambiaron7" numFmtId="0">
      <sharedItems/>
    </cacheField>
    <cacheField name="Descripción de los cambios efectuados7" numFmtId="0">
      <sharedItems/>
    </cacheField>
    <cacheField name="Fecha de cambio8" numFmtId="164">
      <sharedItems/>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467.778990046296" createdVersion="6" refreshedVersion="6" minRefreshableVersion="3" recordCount="39" xr:uid="{C6E5ACE6-FB74-4714-A30B-9BB6C3137F71}">
  <cacheSource type="worksheet">
    <worksheetSource ref="A11:BR50" sheet="Mapa_Proceso"/>
  </cacheSource>
  <cacheFields count="88">
    <cacheField name="Proceso / Proyecto de inversión" numFmtId="0">
      <sharedItems/>
    </cacheField>
    <cacheField name="Actividad clave / Fase del proyecto" numFmtId="0">
      <sharedItems longText="1"/>
    </cacheField>
    <cacheField name="Riesgo asociado" numFmtId="0">
      <sharedItems/>
    </cacheField>
    <cacheField name="Fuente del riesgo" numFmtId="0">
      <sharedItems count="3">
        <s v="Gestión de procesos"/>
        <s v="Corrupción"/>
        <s v="Proyecto de inversión" u="1"/>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cacheField>
    <cacheField name="Probabilidad inicial" numFmtId="0">
      <sharedItems count="7">
        <s v="Rara vez (1)"/>
        <s v="Posible (3)"/>
        <s v="Improbable (2)"/>
        <s v="Casi seguro (5)"/>
        <s v="Probable (4)"/>
        <s v="2. Improbable" u="1"/>
        <s v="3. Moderado" u="1"/>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ount="6">
        <s v="Mayor (4)"/>
        <s v="Catastrófico (5)"/>
        <s v="Moderado (3)"/>
        <s v="Menor (2)"/>
        <s v="2. Menor" u="1"/>
        <s v="3. Moderado" u="1"/>
      </sharedItems>
    </cacheField>
    <cacheField name="Valoración inicial" numFmtId="0">
      <sharedItems count="4">
        <s v="Alta"/>
        <s v="Extrema"/>
        <s v="Moderada"/>
        <s v="Baja"/>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ount="7">
        <s v="Rara vez (1)"/>
        <s v="Posible (3)"/>
        <s v="Improbable (2)"/>
        <s v="Probable (4)" u="1"/>
        <s v="Casi seguro (5)" u="1"/>
        <s v="2. Improbable" u="1"/>
        <s v="1. Raro" u="1"/>
      </sharedItems>
    </cacheField>
    <cacheField name="Impacto final" numFmtId="0">
      <sharedItems count="8">
        <s v="Menor (2)"/>
        <s v="Catastrófico (5)"/>
        <s v="Insignificante (1)"/>
        <s v="Moderado (3)"/>
        <s v="Mayor (4)"/>
        <s v="1. Insignificante" u="1"/>
        <s v="2. Menor" u="1"/>
        <s v="3. Moderado" u="1"/>
      </sharedItems>
    </cacheField>
    <cacheField name="Valoración final" numFmtId="0">
      <sharedItems count="4">
        <s v="Baja"/>
        <s v="Extrema"/>
        <s v="Alta"/>
        <s v="Moderad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SemiMixedTypes="0" containsNonDate="0" containsDate="1" containsString="0" minDate="2018-09-06T00:00:00" maxDate="2021-05-01T00:00:00"/>
    </cacheField>
    <cacheField name="Aspecto(s) que cambiaron" numFmtId="164">
      <sharedItems/>
    </cacheField>
    <cacheField name="Descripción de los cambios efectuados" numFmtId="0">
      <sharedItems longText="1"/>
    </cacheField>
    <cacheField name="Fecha de cambio2" numFmtId="164">
      <sharedItems containsSemiMixedTypes="0" containsNonDate="0" containsDate="1" containsString="0" minDate="2019-05-08T00:00:00" maxDate="2021-09-11T00:00:00"/>
    </cacheField>
    <cacheField name="Aspecto(s) que cambiaron2" numFmtId="164">
      <sharedItems/>
    </cacheField>
    <cacheField name="Descripción de los cambios efectuados2" numFmtId="0">
      <sharedItems longText="1"/>
    </cacheField>
    <cacheField name="Fecha de cambio3" numFmtId="164">
      <sharedItems containsDate="1" containsMixedTypes="1" minDate="2019-10-17T00:00:00" maxDate="2021-02-23T00:00:00"/>
    </cacheField>
    <cacheField name="Aspecto(s) que cambiaron3" numFmtId="164">
      <sharedItems/>
    </cacheField>
    <cacheField name="Descripción de los cambios efectuados3" numFmtId="0">
      <sharedItems longText="1"/>
    </cacheField>
    <cacheField name="Fecha de cambio4" numFmtId="164">
      <sharedItems containsDate="1" containsMixedTypes="1" minDate="2020-03-05T00:00:00" maxDate="2021-06-29T00:00:00"/>
    </cacheField>
    <cacheField name="Aspecto(s) que cambiaron4" numFmtId="164">
      <sharedItems/>
    </cacheField>
    <cacheField name="Descripción de los cambios efectuados4" numFmtId="0">
      <sharedItems longText="1"/>
    </cacheField>
    <cacheField name="Fecha de cambio5" numFmtId="164">
      <sharedItems containsDate="1" containsMixedTypes="1" minDate="2020-07-10T00:00:00" maxDate="2021-09-11T00:00:00"/>
    </cacheField>
    <cacheField name="Aspecto(s) que cambiaron5" numFmtId="164">
      <sharedItems/>
    </cacheField>
    <cacheField name="Descripción de los cambios efectuados5" numFmtId="0">
      <sharedItems longText="1"/>
    </cacheField>
    <cacheField name="Fecha de cambio6" numFmtId="164">
      <sharedItems containsDate="1" containsMixedTypes="1" minDate="2020-09-10T00:00:00" maxDate="2021-05-20T00:00:00"/>
    </cacheField>
    <cacheField name="Aspecto(s) que cambiaron6" numFmtId="164">
      <sharedItems/>
    </cacheField>
    <cacheField name="Descripción de los cambios efectuados6" numFmtId="0">
      <sharedItems longText="1"/>
    </cacheField>
    <cacheField name="Fecha de cambio7" numFmtId="164">
      <sharedItems containsDate="1" containsMixedTypes="1" minDate="2020-03-02T00:00:00" maxDate="2021-09-28T00:00:00"/>
    </cacheField>
    <cacheField name="Aspecto(s) que cambiaron7" numFmtId="164">
      <sharedItems/>
    </cacheField>
    <cacheField name="Descripción de los cambios efectuados7" numFmtId="0">
      <sharedItems longText="1"/>
    </cacheField>
    <cacheField name="Fecha de cambio8" numFmtId="164">
      <sharedItems containsDate="1" containsMixedTypes="1" minDate="2021-02-22T00:00:00" maxDate="2021-09-28T00:00:00"/>
    </cacheField>
    <cacheField name="Aspecto(s) que cambiaron8" numFmtId="164">
      <sharedItems/>
    </cacheField>
    <cacheField name="Descripción de los cambios efectuados8" numFmtId="0">
      <sharedItems longText="1"/>
    </cacheField>
    <cacheField name="Fecha de cambio9" numFmtId="164">
      <sharedItems containsDate="1" containsMixedTypes="1" minDate="2021-09-03T00:00:00" maxDate="2021-09-04T00:00:00"/>
    </cacheField>
    <cacheField name="Aspecto(s) que cambiaron9" numFmtId="164">
      <sharedItems/>
    </cacheField>
    <cacheField name="Descripción de los cambios efectuados9" numFmtId="0">
      <sharedItems/>
    </cacheField>
    <cacheField name="Fecha de cambio10" numFmtId="164">
      <sharedItems/>
    </cacheField>
    <cacheField name="Aspecto(s) que cambiaron10" numFmtId="164">
      <sharedItems/>
    </cacheField>
    <cacheField name="Descripción de los cambios efectuados10" numFmtId="0">
      <sharedItems/>
    </cacheField>
    <cacheField name="Fecha de cambio11" numFmtId="0">
      <sharedItems/>
    </cacheField>
    <cacheField name="Aspecto(s) que cambiaron11" numFmtId="164">
      <sharedItems/>
    </cacheField>
    <cacheField name="Descripción de los cambios efectuados11" numFmtId="0">
      <sharedItems/>
    </cacheField>
    <cacheField name="Fecha de cambio12" numFmtId="0">
      <sharedItems/>
    </cacheField>
    <cacheField name="Aspecto(s) que cambiaron12" numFmtId="164">
      <sharedItems/>
    </cacheField>
    <cacheField name="Descripción de los cambios efectuados12"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467.779436342593" createdVersion="6" refreshedVersion="6" minRefreshableVersion="3" recordCount="111" xr:uid="{5CC10014-FFE3-4813-BA92-414C2F810B60}">
  <cacheSource type="worksheet">
    <worksheetSource ref="A11:BS122" sheet="Mapa_Proceso"/>
  </cacheSource>
  <cacheFields count="89">
    <cacheField name="Proceso / Proyecto de inversión" numFmtId="0">
      <sharedItems count="23">
        <s v="Asesoría Técnica y Proyectos en Materia TIC"/>
        <s v="Comunicación Pública"/>
        <s v="Contratación"/>
        <s v="Control Disciplinario"/>
        <s v="Direccionamiento Estratégico"/>
        <s v="Elaboración de Impresos y Registro Distrital"/>
        <s v="Estrategia de Tecnologías de la Información y las Comunicaciones"/>
        <s v="Evaluación del Sistema de Control Interno"/>
        <s v="Fortalecimiento de la Administración y la Gestión Pública Distrital"/>
        <s v="Gestión de Recursos Físicos"/>
        <s v="Gestión del Sistema Distrital de Servicio a la Ciudadanía"/>
        <s v="Gestión de la Función Archivística y del Patrimonio Documental del Distrito Capital"/>
        <s v="Gestión Jurídica"/>
        <s v="Gestión, Administración y Soporte de infraestructura y Recursos tecnológicos"/>
        <s v="Gestión de Seguridad y Salud en el Trabajo"/>
        <s v="Gestión de Servicios Administrativos"/>
        <s v="Gestión Documental Interna"/>
        <s v="Gestión Estratégica de Talento Humano"/>
        <s v="Gestión Financiera"/>
        <s v="Internacionalización de Bogotá"/>
        <s v="Asistencia, atención y reparación integral a víctimas del conflicto armado e implementación de acciones de memoria, paz y reconciliación en Bogotá"/>
        <s v="7868 Desarrollo institucional para una gestión pública eficiente"/>
        <s v="7869 Implementación del modelo de gobierno abierto, accesible e incluyente de Bogotá"/>
      </sharedItems>
    </cacheField>
    <cacheField name="Actividad clave / Fase del proyecto" numFmtId="0">
      <sharedItems longText="1"/>
    </cacheField>
    <cacheField name="Riesgo asociado" numFmtId="0">
      <sharedItems longText="1"/>
    </cacheField>
    <cacheField name="Fuente del riesgo" numFmtId="0">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cacheField>
    <cacheField name="Probabilidad inicial" numFmtId="0">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acheField>
    <cacheField name="Valoración inicial"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acheField>
    <cacheField name="Impacto final" numFmtId="0">
      <sharedItems/>
    </cacheField>
    <cacheField name="Valoración final" numFmtId="0">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4T00:00:00" maxDate="2021-05-07T00:00:00"/>
    </cacheField>
    <cacheField name="Aspecto(s) que cambiaron" numFmtId="164">
      <sharedItems/>
    </cacheField>
    <cacheField name="Descripción de los cambios efectuados" numFmtId="0">
      <sharedItems longText="1"/>
    </cacheField>
    <cacheField name="Fecha de cambio2" numFmtId="164">
      <sharedItems containsDate="1" containsMixedTypes="1" minDate="2019-04-29T00:00:00" maxDate="2021-09-11T00:00:00"/>
    </cacheField>
    <cacheField name="Aspecto(s) que cambiaron2" numFmtId="164">
      <sharedItems/>
    </cacheField>
    <cacheField name="Descripción de los cambios efectuados2" numFmtId="0">
      <sharedItems longText="1"/>
    </cacheField>
    <cacheField name="Fecha de cambio3" numFmtId="164">
      <sharedItems containsDate="1" containsMixedTypes="1" minDate="2019-10-17T00:00:00" maxDate="2021-04-17T00:00:00"/>
    </cacheField>
    <cacheField name="Aspecto(s) que cambiaron3" numFmtId="164">
      <sharedItems/>
    </cacheField>
    <cacheField name="Descripción de los cambios efectuados3" numFmtId="0">
      <sharedItems longText="1"/>
    </cacheField>
    <cacheField name="Fecha de cambio4" numFmtId="164">
      <sharedItems containsDate="1" containsMixedTypes="1" minDate="2018-09-04T00:00:00" maxDate="2021-07-28T00:00:00"/>
    </cacheField>
    <cacheField name="Aspecto(s) que cambiaron4" numFmtId="164">
      <sharedItems/>
    </cacheField>
    <cacheField name="Descripción de los cambios efectuados4" numFmtId="0">
      <sharedItems longText="1"/>
    </cacheField>
    <cacheField name="Fecha de cambio5" numFmtId="164">
      <sharedItems containsDate="1" containsMixedTypes="1" minDate="2019-05-09T00:00:00" maxDate="2021-09-17T00:00:00"/>
    </cacheField>
    <cacheField name="Aspecto(s) que cambiaron5" numFmtId="164">
      <sharedItems/>
    </cacheField>
    <cacheField name="Descripción de los cambios efectuados5" numFmtId="0">
      <sharedItems longText="1"/>
    </cacheField>
    <cacheField name="Fecha de cambio6" numFmtId="164">
      <sharedItems containsDate="1" containsMixedTypes="1" minDate="2019-11-18T00:00:00" maxDate="2021-09-17T00:00:00"/>
    </cacheField>
    <cacheField name="Aspecto(s) que cambiaron6" numFmtId="164">
      <sharedItems/>
    </cacheField>
    <cacheField name="Descripción de los cambios efectuados6" numFmtId="0">
      <sharedItems longText="1"/>
    </cacheField>
    <cacheField name="Fecha de cambio7" numFmtId="164">
      <sharedItems containsDate="1" containsMixedTypes="1" minDate="2020-03-02T00:00:00" maxDate="2021-09-28T00:00:00"/>
    </cacheField>
    <cacheField name="Aspecto(s) que cambiaron7" numFmtId="164">
      <sharedItems/>
    </cacheField>
    <cacheField name="Descripción de los cambios efectuados7" numFmtId="0">
      <sharedItems longText="1"/>
    </cacheField>
    <cacheField name="Fecha de cambio8" numFmtId="164">
      <sharedItems containsDate="1" containsMixedTypes="1" minDate="2020-12-04T00:00:00" maxDate="2021-09-28T00:00:00"/>
    </cacheField>
    <cacheField name="Aspecto(s) que cambiaron8" numFmtId="164">
      <sharedItems/>
    </cacheField>
    <cacheField name="Descripción de los cambios efectuados8" numFmtId="0">
      <sharedItems longText="1"/>
    </cacheField>
    <cacheField name="Fecha de cambio9" numFmtId="164">
      <sharedItems containsDate="1" containsMixedTypes="1" minDate="2021-02-22T00:00:00" maxDate="2021-09-17T00:00:00"/>
    </cacheField>
    <cacheField name="Aspecto(s) que cambiaron9" numFmtId="164">
      <sharedItems/>
    </cacheField>
    <cacheField name="Descripción de los cambios efectuados9" numFmtId="0">
      <sharedItems longText="1"/>
    </cacheField>
    <cacheField name="Fecha de cambio10" numFmtId="164">
      <sharedItems containsDate="1" containsMixedTypes="1" minDate="2021-09-08T00:00:00" maxDate="2021-09-09T00:00:00"/>
    </cacheField>
    <cacheField name="Aspecto(s) que cambiaron10" numFmtId="164">
      <sharedItems/>
    </cacheField>
    <cacheField name="Descripción de los cambios efectuados10" numFmtId="0">
      <sharedItems longText="1"/>
    </cacheField>
    <cacheField name="Fecha de cambio11" numFmtId="0">
      <sharedItems/>
    </cacheField>
    <cacheField name="Aspecto(s) que cambiaron11" numFmtId="164">
      <sharedItems/>
    </cacheField>
    <cacheField name="Descripción de los cambios efectuados11" numFmtId="0">
      <sharedItems/>
    </cacheField>
    <cacheField name="Fecha de cambio12" numFmtId="0">
      <sharedItems/>
    </cacheField>
    <cacheField name="Aspecto(s) que cambiaron12" numFmtId="164">
      <sharedItems/>
    </cacheField>
    <cacheField name="Descripción de los cambios efectuados12" numFmtId="0">
      <sharedItems/>
    </cacheField>
    <cacheField name="Área" numFmtId="0">
      <sharedItems count="18">
        <s v="Alta Consejería Distrital de Tecnologías de Información y Comunicaciones - TIC"/>
        <s v="Oficina de Consejería de Comunicaciones"/>
        <s v="Dirección de Contratación"/>
        <s v=" Oficina de Control Interno Disciplinario"/>
        <s v="Oficina Asesora de Planeación"/>
        <s v="Subdirección de Imprenta Distrital"/>
        <s v=" Oficina de Tecnologías de la Información y las Comunicaciones"/>
        <s v=" Oficina de Control Interno "/>
        <s v="Dirección Distrital de Desarrollo Institucional"/>
        <s v="Subdirección de Servicios Administrativos"/>
        <s v="Subsecretaría de Servicio a la Ciudadanía"/>
        <s v="Dirección Distrital de Archivo de Bogotá"/>
        <s v=" Oficina Asesora de Jurídica"/>
        <s v="Dirección de Talento Humano"/>
        <s v="Subdirección Financiera"/>
        <s v="Dirección Distrital de Relaciones Internacionales"/>
        <s v="Alta Consejería para los Derechos de las Víctimas, la Paz y la Reconciliación"/>
        <s v="Subsecretaría Distrital de Fortalecimiento Institucional"/>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s v="Gestión de la Función Archivística y del Patrimonio Documental del Distrito Capital"/>
    <s v="Asistencia técnica en gestión documental y archivos, monitoreo y control de condiciones ambientales, diseñar o actualizar instrumentos técnicos para normalizar la gestión documental en el distrito capital, investigaciones técnicas e historiográficas en la dirección distrital de archivo de Bogotá)"/>
    <s v="Errores (fallas o deficiencias)"/>
    <x v="0"/>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istica_x000a_- Insuficiente de personal idoneo de los responsables de la gentión documental en las entidades Disttritales._x000a__x000a__x000a__x000a__x000a__x000a__x000a_"/>
    <s v="-  Inducir a las entidades en errores en la función archivi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0"/>
    <x v="0"/>
    <x v="0"/>
    <x v="0"/>
    <x v="0"/>
    <s v="Extrema"/>
    <s v="La valoración antes de controles arrojó probable dentro de la escala de probabilidad, toda vez que podria ocurrir el riesgo, así mismo, dentro de la escala de impacto se ubico en catastrifico, debido a que se presenten conceptos erroneos en las asistencias técnicas, pérdida de credibilidad con las otras entidades del Distrito y pérdida de información del Distrito Capital de valor patrimonial por una inadecuada asistencia; lo que ubica el riesgo en la zona extrema."/>
    <s v="- El procedimiento Asistencia técnica en gestión documental y archivos 2215100-PR-257 indica que Subdirectores y Profesionales , autorizado(a) por Director(a) del Archivo de Bogotá, anualmente  verifican  la planeación de las asistencias técnicas para que se realicen de forma oportuna. La(s) fuente(s) de información utilizadas es(son) plan anual e informe final de la vigencia anterior. En caso de evidenciar observaciones, desviaciones o diferencias, se debe ajustar el plan de trabajo de la vigencia de acuerdo a las necesidades identificadas. Queda como evidencia plan anual de trabajo para asistencias técnicas._x000a_- El procedimiento Asistencia técnica en gestión documental y archivos 2215100-PR-257 indica que Subdirectores y profesionales , autorizado(a) por Director(a) del Archivo de Bogotá, mensualmente verifica el seguimiento a la planeación frente a lo ejecutado. La(s) fuente(s) de información utilizadas es(son) reporte de plan de acción. En caso de evidenciar observaciones, desviaciones o diferencias, se revisa y reporgrama la actividad.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verifica los tres componentes de los instrumentos técnicosde archivo (archivistico, júridico e histórico). La(s) fuente(s) de información utilizadas es(son) Tabla de retención y Evaluación documental con sus respectivos anexos. En caso de evidenciar observaciones, desviaciones o diferencias, se devuelve  para corrección. Queda como evidencia Concepto técnico de revisión TRD 2215200-FT-927, Concepto técnico de revisión TVD 2215200-FT-929, Concepto técnico de revisión y evaluación de instrumentos de entidades privadas que cumplen funciones públicas 42131000-FT-988, Oficio de remisión de concepto técnico 2211600-FT-012._x000a_- El procedimiento Diseñar o actualizar instrumentos técnicos para normalizar la gestión documental en el D.C 2215200-PR-294 indica que Subdirectores , autorizado(a) por Director(a) del Archivo de Bogotá, cada ve que finalice la elaboración del instrumento de normalización valida la información contenida en el instrumento de noirmalización. La(s) fuente(s) de información utilizadas es(son) Normatividad vigente.. En caso de evidenciar observaciones, desviaciones o diferencias, se devuelve para ajustar propuesta. Queda como evidencia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Estado de la administración de la gestión documental en el D.C 2215110-PR-234 indica que profesional, autorizado(a) por Subdirector del Sistema Distrital de Archivos, anual revisa la versión preliminar del informe de la administración documental . La(s) fuente(s) de información utilizadas es(son) informe. En caso de evidenciar observaciones, desviaciones o diferencias, se solicitan los ajustes pertinentes. Queda como evidencia informe revisado._x000a_- El procedimiento seguimiento al cumplimiento de la normativa archivistica en las entidades del D.C 2215200-pr-299   indica que Subdirector Sistema Distrital de Archivos, autorizado(a) por Director(a) del Archivo de Bogotá, cada vez que se requiera revisa y aprueba informe de seguimiento al cumplimiento de la normatividad archivistica y su comunicación remisoria. La(s) fuente(s) de información utilizadas es(son) informe de seguimiento. En caso de evidenciar observaciones, desviaciones o diferencias, se devuelve para ajustes. Queda como evidencia informe de seguimiento cumplimiento de la normativa archivistica_x000a__x000a_oficio remisión informe visitas de seguimiento 2211600-FT-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ayor (4)"/>
    <x v="0"/>
    <s v="La valoración despues de controles arrojó improbable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orcedimiento actualizado_x000a_- Porcedimiento actualizado_x000a_- Porcedimiento actualizado_x000a_- Por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Errores (fallas o deficiencias)"/>
    <x v="1"/>
    <x v="0"/>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ocesos técnicos y en el sevicio al usuario externo en Sala_x000a_- Fallas en el sistema informático oficial de los fondos históricos, que impida el servicio al público de la documentación histórica_x000a__x000a__x000a__x000a__x000a__x000a_"/>
    <s v="_x000a_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r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robable (4)"/>
    <x v="0"/>
    <x v="0"/>
    <x v="1"/>
    <x v="0"/>
    <x v="1"/>
    <x v="1"/>
    <x v="1"/>
    <s v="Alta"/>
    <s v="La valoración antes de controles arroja probable dentro de la escala de probabilidad, toda vez que existe alta posibilidad de que ocurra, así mismo, dentro de la escala de impacto se ubico en moderado,lo que ubica el riesgo en la zona alta."/>
    <s v="- El procedimiento Monitereo y control de condiciones ambientales 2215100-PR-080 indica que los profesionales, autorizado(a) por Director(a) y/o Subdirectores, mensualmente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Organización de fondos históricos  2215100-PR-073 indica que profesionale universitario, autorizado(a) por Subdirector tècnico, cada vez que sea necesario identifica el material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 ._x000a_- El procedimiento Catalogaciòn bibliogràfica 4213200-PR-362 indica que profesionale universitario, autorizado(a) por Subdirector tècnico, cada vez que sea necesario identifica el material biliograáfico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enor (2)"/>
    <x v="1"/>
    <s v="La valoración despues de controles arroja (improbable) dentro de la escala de probabilidad, toda vez que no podri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y establecer el punto de control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Desvío de recursos físicos o económicos"/>
    <x v="2"/>
    <x v="1"/>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_x000a__x000a__x000a__x000a__x000a_"/>
    <s v="_x000a__x000a__x000a__x000a__x000a__x000a__x000a__x000a__x000a_"/>
    <e v="#REF!"/>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 El procedimiento Ingreso de documentos históricos al Archivo de Bogotá 2215300-PR-282 indica que el Profesional universitario, Técnico operativo y/o Auxiliar administrativo, autorizado(a) por el Director o Subdirector técnico, cada vez que sea necesario coteja la documentación mediante la correlación entre el inventario y la documentación que ingresa . La(s) fuente(s) de información utilizadas es(son) inventario documental. En caso de evidenciar observaciones, desviaciones o diferencias, no se aprueba el ingreso a traves del SIAB y se devuelve la documentacion a quien corresponda. Queda como evidencia Inventario o relación de documentos y el formato Único de inventario documental- Secretaría Genral 2211600-FT-018._x000a_- El procedimiento Ingreso de documentos históricos al Archivo de Bogotá 2215300-PR-282 indica que el Profesional universitario, Técnico operativo, autorizado(a) por el Director o Subdirector técnico, cada vez que sea necesario formaliza el ingreso de la documentación, mediante la firma de los registros correspondientes a través la herramienta informatica. La(s) fuente(s) de información utilizadas es(son) Acta de entrega y recibo de documentos. En caso de evidenciar observaciones, desviaciones o diferencias, se devuelve la documentación a quien  corresponda. Queda como evidencia Recibido de documentos por comprar 2215300-FT-907, Acta de transferencias al Archivo de Bogotá 2215100-FT-497, Acta de entrega y recibo de documentos por la modalidad de donación 2215100-FT-485 y Licencia de uso 2215300-FT-906._x000a_- El procedimiento Consulta de fondos documentales 2215100-PR-082 indica que el Profesional especializado, Técnico operativo y/o Auxiliar administrativo, autorizado(a) por el Director o Subdirector técnico, cada vez que se reciba una solicitud verifica la solicitud recibida y su registro en la herramienta informatica. La(s) fuente(s) de información utilizadas es(son) solicitudes recibidas. En caso de evidenciar observaciones, desviaciones o diferencias, se solicita ajustar la solicitud. Queda como evidencia Informe trimestral, Ficha de solicitudes 4213200-FT-1021 y Circular interna de documentos históricos 2215100-FT-161 y Solicitudes usuario ocacional 2215100-FT-163._x000a_- El procedimiento Consulta de fondos documentales 2215100-PR-082 indica que el Profesional especializado, Técnico operativo y/o Auxiliar administrativo, autorizado(a) por el Director o Subdirector técnico, cada vez que se recibe la documentación coteja la documentación respecto a la información consiganada en la herramienta informatica . La(s) fuente(s) de información utilizadas es(son) registro de solicitudes recibidas. En caso de evidenciar observaciones, desviaciones o diferencias, se deja la observación correspondiente en el campo de &quot;observaciones&quot; del formato establecido. Queda como evidencia  Registro en la herramienta informatica, Ficha de solicitudes 4213200-FT-1021, Circulación interna de documentos históricos 2215100-FT-16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Los procedimiento Ingreso de documentos históricos al Archivo de Bogotá 2215300-PR-282 y Consulta de fondos documentales 2215100-PR-082 indica que el Profesional especializado y/o universitario, Técnico operativo y/o Auxiliar administrativo, autorizado(a) por el Director o Subdirector técnico, cada vez que sea necesario solitita a las areas técnicas la revisión y búsqueda de los documentos faltantes. La(s) fuente(s) de información utilizadas es(son) inventario documental. En caso de evidenciar observaciones, desviaciones o diferencias, en caso de no encontrar el documento, se informa a las instanvcias correspondientes para que se tomen las medidas pertinentes. Queda como evidencia correo electronico y/o Memorando 2211600-FT-01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Rara vez (1)"/>
    <s v="Mayor (4)"/>
    <x v="0"/>
    <s v="La valoración despu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_______________x000a__x000a__x000a__x000a__x000a__x000a__x000a__x000a__x000a__x000a__x000a_"/>
    <s v="- Subdirector técnico_x000a_- Subdirector técnico_x000a_- Subdirector técnico_x000a_- Subdirector técnico_x000a__x000a__x000a__x000a__x000a__x000a__x000a_________________x000a__x000a__x000a__x000a__x000a__x000a__x000a__x000a__x000a__x000a__x000a_"/>
    <s v="- Procedimiento ajustado y revisado_x000a_- Procedimiento ajustado y revisado_x000a_- Procedimiento ajustado y revisado_x000a_- Procedimiento ajustado y revis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_x000a_- Correo electrò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Asistencia Técnica en Gestión Documenta y Archivos, Seguimiento al Cumplimiento de la normativa archivistica y Revisión y Evaluación de Tablas de Retención - TRD- y valoración Documental - TVD."/>
    <s v="Decisiones ajustadas a intereses propios o de terceros"/>
    <x v="3"/>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vendas, gratificaciones o dadivas._x000a__x000a__x000a__x000a__x000a__x000a__x000a_"/>
    <s v="- Presiones indebidas de terceros a partir de dadivas u ofrecimientos._x000a__x000a__x000a__x000a__x000a__x000a__x000a__x000a__x000a_"/>
    <s v="- Pérdida de credibilidad del ente rector en materia archivistica_x000a_- Pérdida del patrimonio documental_x000a_- Afectación en la prestación de los productos o servicios que ofrece la entidad._x000a_- Sanciones disciplinarias, fiscales y penales.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y Afectación en la prestación de los productos o servicios que ofrece la entidad; lo que ubica el riesgo en la zona alta."/>
    <s v="- Asistenacia tècnica en gestiòn documental y archivos 2215100-PR-257 indica que Subdirector del Sistema Distrital de Archivos, autorizado(a) por Director (a) del Archivo de Bogotá, Cada vez que se requiera Revisary aprobar el Concepto técnico emitido por asistencia técnica. La(s) fuente(s) de información utilizadas es(son) Comunicación emitida por la entidad con sus respectivos anexos. En caso de evidenciar observaciones, desviaciones o diferencias, se debe ajustar el concepto tecnico. Queda como evidencia Oficio 2211600-FT-012 y /o memorando 2211600-FT- 011 ._x000a_- El procedimiento Revisiòn y evaluaciòn de las TRD Y TVD para su convalidaciòn por parte del Consejo Distrital de Archivos 2215200-PR-293 indica que Director(a) del Archivo de Bogota y Subdirector del Sistema Distrital de Archivos, autorizado(a) por Director (a) del Archivo de Bogotá, Cada vez que se requiera Revisar y aprobar Concepto de TRD y/o Concepto de TVD. La(s) fuente(s) de información utilizadas es(son) Tbala de retención y Valoración Documental con sus respectivos anexos. En caso de evidenciar observaciones, desviaciones o diferencias, se debe ajustar el concepto tecnico. Queda como evidencia Cocepto Técnico de revisión y evaluación  de instrumentos  archivisticos - 2215200 -FT-930, Concepto , Concepto tecnico de verificación y ajuste a instrumentos técnicos 2215200-FT- 928, Concepto tecnico de revisión y evaluación de instrumentos archivisticos de entidades privadas que  cumplen funciones publicas 4213100 - FT- 988._x000a_- El procedimiento Seguimiento al cumplimiento de la normatividad archivistica en las Entidades del Distrito Capital 2215200-PR-299 indica que Subdirector del Sistema Distrital de Archivos, autorizado(a) por Director (a) del Archivo de Bogotá, Cada vez que se requiera Revisar, aprobar y remitir el informe de seguimiento al cumplimiento de la normatividad archivistica. La(s) fuente(s) de información utilizadas es(son) Evidencis emitidas por la entidad y las herramientas  de evaluación de las visitas de seguimiento. En caso de evidenciar observaciones, desviaciones o diferencias, Se debe ajustar el informe . Queda como evidencia Informe de seguimiento a la normativa archivistica, memorando 2211600-FT- 011 y /o Oficio 2211600 - FT- 012.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La valoración despues de controles arrojó rara vez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x000a_________________x000a__x000a_- Revisar y definir controles detectivos dentro del procedimiento.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 Director (a) del Archivo de Bogotà_x000a__x000a__x000a__x000a__x000a__x000a__x000a__x000a__x000a_"/>
    <s v="- Procedimiento ajustado y revisado_x000a_- Procedimiento ajustado y revisado_x000a_- Procedimiento ajustado y revisado_x000a__x000a__x000a__x000a__x000a__x000a__x000a__x000a_________________x000a__x000a_- Procedimiento ajustado_x000a__x000a__x000a__x000a__x000a__x000a__x000a__x000a__x000a_"/>
    <s v="03/06/2019_x000a_03/06/2019_x000a_03/06/2019_x000a__x000a__x000a__x000a__x000a__x000a__x000a__x000a_________________x000a__x000a_04/06/2019_x000a__x000a__x000a__x000a__x000a__x000a__x000a__x000a__x000a_"/>
    <s v="31/08/2019_x000a_31/08/2019_x000a_31/08/2019_x000a__x000a__x000a__x000a__x000a__x000a__x000a__x000a_________________x000a__x000a_31/08/2019_x000a__x000a__x000a__x000a__x000a__x000a__x000a__x000a__x000a_"/>
    <s v="- Reportar el presunto hecho de Decisiones ajustadas a intereses propios o de terceros con  la modificación y/o ocultamiento  de datos para la emisión de conceptos tecnicos e informes de la Subdirección del Sistema Distrital de Archivos a cambio de dadivas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e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Asesoría Técnica y Proyectos en Materia TIC"/>
    <s v="Definir las Asesorías Técnicas y Formular los Proyectos en materia de: Infraestructura, Economía Digital,Gobierno y Ciudadano Digital"/>
    <s v="Decisiones erróneas o no acertadas"/>
    <x v="4"/>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_x000a__x000a__x000a_"/>
    <s v="- -- Ningún trámite y/o procedimiento administrativo_x000a__x000a__x000a__x000a_"/>
    <s v="- Ningún otro proceso en el Sistema de Gestión de Calidad_x000a__x000a__x000a__x000a_"/>
    <s v="Posible (3)"/>
    <x v="0"/>
    <x v="0"/>
    <x v="3"/>
    <x v="2"/>
    <x v="3"/>
    <x v="0"/>
    <x v="2"/>
    <s v="Extrema"/>
    <s v="Se determina la probabilidad  (3 Posible) debido a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en la formulación  los Proyectos en materia de: Infraestructura, economía Digital, gobierno y Ciudadano Digital en el informe de monitoreo a la Oficina Asesora de Planeación._x000a_- Se reformula el proyect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Reporte de monitoreo indicando la materialización del riesgo de Decisiones erróneas o no acertadas en en la formulación  los Proyectos en materia de: Infraestructura, economía Digital, gobierno y Ciudadano Digital_x000a_- Proyecto reformulado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de: Infraestructura, Economía Digital,Gobierno y Ciudadano Digital"/>
    <s v="Incumplimiento parcial de compromisos"/>
    <x v="5"/>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Ningún otro proceso en el Sistema de Gestión de Calidad_x000a__x000a__x000a__x000a_"/>
    <s v="Probable (4)"/>
    <x v="0"/>
    <x v="0"/>
    <x v="0"/>
    <x v="3"/>
    <x v="3"/>
    <x v="0"/>
    <x v="0"/>
    <s v="Extrema"/>
    <s v="Se determina la probabilidad  ( probable 4 ) debido a que el incumplimiento parcial de Proyectos se puede presentar. El impacto  (catastrófico 5 )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oderado (3)"/>
    <x v="2"/>
    <s v="Se determina la probabilidad ( improbable 2) de acuerdo con el Plan de Tratamiento de riesgos llevado a cabo mediante la Acción Preventiva N°3, donde se llevo a cabo  la actualización de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del procedimiento 1210200-PR-306._x000a_- Evaluar la necesidad de modificar el procedimiento 1210200-PR-306, según la retroalimentación de los miembros de la Oficina.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Formular acciones preventivas o correctivas_x000a__x000a_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lizado_x000a__x000a_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Acción formulada en el aplicativo Sistema Integrado de Gestión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Infraestructura -Economía Digital -Gobierno y Ciudadano Digital"/>
    <s v="Decisiones ajustadas a intereses propios o de terceros"/>
    <x v="6"/>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0"/>
    <s v="Extrema"/>
    <s v="Se determina una probabilidad ( rara vez 1 ) teniendo en cuenta que el riesgo no se ha materializado. En impacto se ubica en zona catastrófico (5) d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x v="3"/>
    <s v="Se tienen dos atividades que actúan como puntos de control para prevención y detección, sin embargo, la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_x000a__x000a__x000a__x000a__x000a__x000a__x000a__x000a__x000a_"/>
    <s v="_x000a__x000a__x000a__x000a__x000a__x000a__x000a__x000a__x000a__x000a_________________x000a__x000a_- Profesional Especializado _x000a__x000a__x000a__x000a__x000a__x000a__x000a__x000a__x000a_"/>
    <s v="_x000a__x000a__x000a__x000a__x000a__x000a__x000a__x000a__x000a__x000a_________________x000a__x000a_- Evidencia de Reunión con los resultados de los seguimientos._x000a__x000a__x000a__x000a__x000a__x000a__x000a__x000a__x000a_"/>
    <s v="_x000a__x000a__x000a__x000a__x000a__x000a__x000a__x000a__x000a__x000a_________________x000a__x000a_08/05/2019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en la aprobación de ejecución de Proyectos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x v="7"/>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Rara vez (1)"/>
    <x v="0"/>
    <x v="2"/>
    <x v="0"/>
    <x v="4"/>
    <x v="4"/>
    <x v="1"/>
    <x v="3"/>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jecución del Comité Distrital de Justicia Transicional"/>
    <s v="Decisiones erróneas o no acertadas"/>
    <x v="8"/>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x v="0"/>
    <x v="0"/>
    <x v="0"/>
    <x v="4"/>
    <x v="4"/>
    <x v="3"/>
    <x v="1"/>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x v="9"/>
    <x v="1"/>
    <s v="Imagen"/>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x v="0"/>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jornadas de sensibilización del código de integridad en espacios ampliados de la dependencia (Subcomité de de autocontrol o demás reuniones) _x000a__x000a__x000a__x000a__x000a__x000a__x000a__x000a__x000a__x000a_________________x000a__x000a_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_x000a__x000a__x000a__x000a__x000a__x000a__x000a__x000a__x000a_"/>
    <s v="- Jornadas de sensibilización_x000a__x000a__x000a__x000a__x000a__x000a__x000a__x000a__x000a__x000a_________________x000a__x000a__x000a__x000a__x000a__x000a__x000a__x000a__x000a__x000a__x000a_"/>
    <s v="13/05/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durante el otorgamiento de ayudas dirigidas a la población víctima del conflicto armado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 Jefe de Oficina Asesora de Jurídica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Asistencia, atención y reparación integral a víctimas del conflicto armado e implementación de acciones de memoria, paz y reconciliación en Bogotá, actualizado."/>
    <s v=""/>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Comunicación Pública"/>
    <s v="Determinar un plan de acción para diseño, elaboración y divulgación de campañas, estrategias y/o piezas comunicacionales partiendo de los lineamientos construidos, con el fin de informar y comunicar las estrategias comunicacionales por los medios disponibles."/>
    <s v="Omisión"/>
    <x v="10"/>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Probable (4)"/>
    <x v="2"/>
    <x v="2"/>
    <x v="4"/>
    <x v="0"/>
    <x v="1"/>
    <x v="0"/>
    <x v="2"/>
    <s v="Extrema"/>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parcialmente indica que 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parcialmente indica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x v="1"/>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robable (4)"/>
    <s v="Menor (2)"/>
    <x v="0"/>
    <s v="Se determina la probabilidad (4 probable) ya que las actividades de control preventivas no evitaron la materialización de este riesgo. El impacto pasa a 2 &quot;menor&quot; ya que los efectos más significativos no se presentaron."/>
    <s v="Reducir"/>
    <s v="-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Actualizar el procedimiento PR-368 Comunicación Corporativa incluyendo la definición del Plan de Comunicaciones (internas y externas)._x000a_-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para informar sobre la gestión, acercar la ciudadanía a la administración distrital y generar sentido de pertenencia y amor por la ciudad."/>
    <s v="Decisiones erróneas o no acertadas"/>
    <x v="11"/>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Rara vez (1)"/>
    <x v="0"/>
    <x v="3"/>
    <x v="0"/>
    <x v="0"/>
    <x v="4"/>
    <x v="4"/>
    <x v="2"/>
    <s v="Alta"/>
    <s v="Se determina la probabilidad (1 rara vez) ya que no se ha materializado este riesgo. El impacto (4 mayor) obedece a que la divulgación errónea impacta la imagen interna y externa de la Entidad."/>
    <s v="-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requieren ajustes de diseño en el procedimiento PR-367. El impacto pasa a 2 &quot;menor&quot; ya que los efectos no se han presentado."/>
    <s v="Aceptar"/>
    <s v="-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Ecosistema Digital PR-367, actualizado._x000a_- Procedimiento Ecosistema Digital PR-367,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el diseño de campañas y piezas comunicacionales para divulgar contenidos hacia la ciudadanía sobre la gestión de la administración distrital."/>
    <s v="Errores (fallas o deficiencias)"/>
    <x v="12"/>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Rara vez (1)"/>
    <x v="0"/>
    <x v="3"/>
    <x v="3"/>
    <x v="4"/>
    <x v="3"/>
    <x v="0"/>
    <x v="2"/>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s v="Incumplimiento parcial de compromisos"/>
    <x v="13"/>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Rara vez (1)"/>
    <x v="0"/>
    <x v="3"/>
    <x v="3"/>
    <x v="5"/>
    <x v="4"/>
    <x v="3"/>
    <x v="2"/>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_x000a_-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_x000a_-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_x000a__x000a__x000a__x000a__x000a__x000a__x000a_"/>
    <s v="Moderado_x000a_Moderado_x000a_Moderado_x000a__x000a__x000a__x000a__x000a__x000a__x000a_"/>
    <s v="Fuerte_x000a_Moderado_x000a_Moderado_x000a__x000a__x000a__x000a__x000a__x000a__x000a_"/>
    <s v="Moderado_x000a_Moderado_x000a_Moderado_x000a__x000a__x000a__x000a__x000a__x000a__x000a_"/>
    <x v="2"/>
    <s v="Todas"/>
    <s v="-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Rara vez (1)"/>
    <s v="Moderado (3)"/>
    <x v="2"/>
    <s v="Se determina la probabilidad (1 rara vez) ya que las actividades de control preventivas permiten disminuir la probabilidad de ocurrencia del riesgo, aunque requieren ser ajustadas en el procedimiento. El impacto pasa a 3 &quot;moderado&quot; ya que los efectos no se han presentado, pese a que la actividad de control detectiva de seguimiento a las relaciones estratégicas se ajustará."/>
    <s v="Reducir"/>
    <s v="-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_x000a__x000a__x000a__x000a__x000a__x000a__x000a_________________x000a_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 Jefe de la Oficina Consejería de Comunicaciones_x000a_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x000a_________________x000a__x000a_- Procedimiento Relaciones Estratégicas Comunicacionales PR-366, actualizado._x000a__x000a__x000a__x000a__x000a__x000a__x000a__x000a__x000a_"/>
    <s v="06/05/2019_x000a_06/05/2019_x000a_06/05/2019_x000a__x000a__x000a__x000a__x000a__x000a__x000a__x000a_________________x000a__x000a_06/05/2019_x000a__x000a__x000a__x000a__x000a__x000a__x000a__x000a__x000a_"/>
    <s v="31/08/2019_x000a_31/08/2019_x000a_31/08/2019_x000a__x000a__x000a__x000a__x000a__x000a__x000a__x000a_________________x000a__x000a_31/08/2019_x000a__x000a__x000a__x000a__x000a__x000a__x000a__x000a__x000a_"/>
    <s v="_x000a__x000a__x000a__x000a__x000a__x000a__x000a__x000a__x000a__x000a_________________x000a__x000a_-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ntratación"/>
    <s v="Verificar los estudios y documentos previos"/>
    <s v="Errores (fallas o deficiencias)"/>
    <x v="14"/>
    <x v="0"/>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o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Casi seguro (5)"/>
    <x v="3"/>
    <x v="2"/>
    <x v="0"/>
    <x v="0"/>
    <x v="1"/>
    <x v="4"/>
    <x v="1"/>
    <s v="Extrema"/>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Se determina la probabilidad (3 posible) ya que las actividades de control preventivas son fuertes. El impacto pasa a (2 menor) ya que los efectos más significante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incluyen causas internas y externas (incluyendo las DOFA) y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Integrar el Comité de evaluación para la verificación, análisis y selección de las propuestas"/>
    <s v="Errores (fallas o deficiencias)"/>
    <x v="15"/>
    <x v="0"/>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4"/>
    <x v="0"/>
    <x v="4"/>
    <x v="4"/>
    <x v="4"/>
    <x v="3"/>
    <x v="2"/>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stablecer las pautas y condiciones para la ejecución y supervisión de contratos y/o convenios."/>
    <s v="Omisión"/>
    <x v="16"/>
    <x v="0"/>
    <s v="Operativo"/>
    <s v="- Desconocimiento en las actividades necesarias para llevar a cabo una satisfactoria supervisión de los contratos o convenios._x000a_- Falta de apropiación por parte de las áreas técnicas de los lineamientos enfocados a la supervisión de contratatos y convenios._x000a_- Falta de conocimiento técnico, jurídico o financiero del contrato o convenio por parte de quien lo supervisa._x000a_- No se cuenta con suficiente personal ido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o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Posible (3)"/>
    <x v="3"/>
    <x v="2"/>
    <x v="0"/>
    <x v="4"/>
    <x v="4"/>
    <x v="3"/>
    <x v="1"/>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Se determina la probabilidad (1 rara vez) t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laborar los estudios y documentos previos"/>
    <s v="Decisiones ajustadas a intereses propios o de terceros"/>
    <x v="17"/>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presentado en los últimos cuatro años. El impacto (5 catastrófico) obed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odica y financieramiente, asignando nuevos proc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Solicitud de sobornos o extorsión para hacer caso omiso de incumplimientos contractuales "/>
    <s v="Realización de cobros indebidos"/>
    <x v="18"/>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u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i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x v="19"/>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x v="20"/>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o amonestación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laborar el Plan Anual de Auditorías"/>
    <s v="Decisiones erróneas o no acertadas"/>
    <x v="21"/>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Planificar las auditorías internas"/>
    <s v="Decisiones erróneas o no acertadas"/>
    <x v="22"/>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ó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sis 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Gestión Jurídica"/>
    <s v="Gestionar la defensa judicial y extrajudicial de la Secretaría General de la Alcaldía Mayor de Bogotá, D. C."/>
    <s v="Errores (fallas o deficiencias)"/>
    <x v="23"/>
    <x v="0"/>
    <s v="Operativo"/>
    <s v="- Personal de planta insuficiente_x000a_- No realizar la preparción necesaria para la adecuada defensa_x000a_- Información insuficiente o tardía para realizar la preparación y ejercicio de la defensa judicial y extrajudicial, que generen fallos desfavorables para la entidad_x000a_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0"/>
    <x v="4"/>
    <x v="4"/>
    <x v="4"/>
    <x v="1"/>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preparación y ejercicio de la defensa judicial y extrajudicial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laborar y revisar los actos administrativos que deba suscribir la entidad, en concordancia con los lineamientos técnicos y normativos."/>
    <s v="Errores (fallas o deficiencias)"/>
    <x v="24"/>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Rara vez (1)"/>
    <x v="3"/>
    <x v="2"/>
    <x v="1"/>
    <x v="2"/>
    <x v="5"/>
    <x v="0"/>
    <x v="2"/>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Resolución 097 de 2018), cada vez que se proyecte o revise un proyecto de acto adm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Base de datos en Excel, Sistema Integrado de Gestión documental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laboración o revisión de los actos administrativos que se suscriben en la Entidad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mitir los conceptos jurídicos y absolver las consultas que en materia jurídica sean competencia de la Secretaría General o que surjan en el desarrollo de sus funciones"/>
    <s v="Errores (fallas o deficiencias)"/>
    <x v="25"/>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4"/>
    <x v="2"/>
    <x v="5"/>
    <x v="0"/>
    <x v="2"/>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Resolución 097 de 2018), cada vez que se proyecte un concepto o análisis jurídico verifica cada uno de los conceptos jurídicos, los revisa y aprueba de conformidad con la normativa. La(s) fuente(s) de información utilizadas es(son) consulta de normativa y  jurispridencia vigente en la materia. En caso de evidenciar observaciones, desviaciones o diferencias, se debe devolver al Profesional de la Oficina Asesora Jurídica para que realice los ajustes. Queda como evidencia solicitud de concepto, formato para emisión de concepto preliminar y correo electrónico de asig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consultas, asesoría o de análisis jurídico de viabilidad de proyectos de acuerdo o de Ley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misión de conceptos, consultas, asesoría o de análisis jurídico de viabilidad de proyectos de acuerdo o de Ley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Gestionar la defensa judicial y extrajudicial de la Secretaría General de la Alcaldía Mayor de Bogotá"/>
    <s v="Decisiones ajustadas a intereses propios o de terceros"/>
    <x v="26"/>
    <x v="1"/>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x v="1"/>
    <x v="1"/>
    <x v="2"/>
    <x v="1"/>
    <x v="2"/>
    <x v="2"/>
    <x v="0"/>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x v="3"/>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31/08/2019_x000a__x000a__x000a__x000a__x000a__x000a__x000a__x000a__x000a_"/>
    <s v="- Reportar el presunto hecho de Decisiones ajustadas a intereses propios o de terceros durante el ejercicio de la defensa judicial y extrajudicial de la Secretaría General de la Alcaldía Mayor de Bogotá para obtener beneficios no autorizados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Gestión Jurídica"/>
    <s v="- Jefe de Oficina Asesora de Jurídica_x000a_- Jefe de Oficina Asesora de Jurídica_x000a_- Jefe de Oficina Asesora de Jurídica_x000a_- Jefe de Oficina Asesora de Jurídica_x000a_- Jefe de Oficina Asesora de Jurídica_x000a__x000a__x000a__x000a__x000a_- Jefe de Oficina Asesora de Jurídica"/>
    <s v="- Notificación realizada del presunto hecho de Decisiones ajustadas a intereses propios o de terceros durante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Gestión Jurídic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Direccionamiento Estratégico"/>
    <s v="Formulación y actualización de Contexto Extratégico, Planes Sectoriales, Plan Estratégico, Plan de Accion, Presupuesto Anual, Proyectos de Inversión, Plan Anual de Adquisiciones"/>
    <s v="Decisiones erróneas o no acertadas"/>
    <x v="27"/>
    <x v="0"/>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5"/>
    <x v="3"/>
    <x v="4"/>
    <x v="5"/>
    <x v="4"/>
    <x v="5"/>
    <x v="0"/>
    <s v="Extrema"/>
    <s v="Se determinó la probabilidad (2 Improbable) ya que este riesgo se materializó una vez en los últimos 4 años y fue establecido en el informe de contraloría del 2016. El impacto (5 Catastrófico) obedece a que éste riesgo genera incumplimiento de metas y podría afectar gravemente la perspectiva de ejecución presupuestal y la perspectiva de cumplimiento."/>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Se determina la probabilidad (1 Rara vez) ya que las actividades de control preventivas han evitado la materialización del riesgo en los últimos 2 años y se encuentran referenciadas en los procedimientos. El impacto pasa a (3 moderado)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Elaborar el plan de mantenimiento del Sistema Integrado de Gestión"/>
    <s v="Decisiones erróneas o no acertadas"/>
    <x v="28"/>
    <x v="0"/>
    <s v="Estratégico"/>
    <s v="- La información de entrada que se requiere para formular el plan de mantenimiento del sistema de gestion de calidad no es suficiente, clara, completa o de calidad._x000a_- La variabilidad de los recursos asignados que impacta en la formulación del plan de mantenimiento del sistema de gestion de calidad _x000a_- La variabilidad en las prioridades impacta en la formulación del plan de mantenimiento del sistema de gestion de calidad _x000a_- Algunas actividades del proceso se deben ajustar para mejorar en cuanto al cumplimiento de sus objetivos._x000a__x000a__x000a__x000a__x000a__x000a_"/>
    <s v="- Cambios en la regulación de modelos de gestión pública que impacten el sistema de gestio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Casi seguro (5)"/>
    <x v="0"/>
    <x v="0"/>
    <x v="0"/>
    <x v="5"/>
    <x v="3"/>
    <x v="3"/>
    <x v="1"/>
    <s v="Extrema"/>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2210111-PR-196 &quot;Revisión por la dirección&quot; indica que el profesional de la OAP, autorizado(a) por el jefe OAP, cada vez que se realice el ejercicio de revisión por la dirección verifica que la información enviada por las dependencias sea coherente y cumpla con los parámetros entregados por la Oficina Asesora de Planeación. La(s) fuente(s) de información utilizadas es(son) los parámetros entregados por la Oficina Asesora de Planeación. En caso de evidenciar observaciones, desviaciones o diferencias, solicita mediante memorando electrónico o correo electrónico que se complemente dicha información. Queda como evidencia presentación y/o informe, correo electrónico o memorando de solicitud de ajuste de la información._x000a_- El procedimiento 2210111-PR-196 &quot;Revisión por la dirección&quot;, parcialmente indica que el representante de la alta Dirección para el Sistema Integrado de Gestión., autorizado(a) por resolución 307 de 2015, cada vez que se realice el ejercicio de revisión por la dirección verifica el cumplimiento de las acciones o compromisos acordadas y consignados en el acta de Revisión por la Dirección. La(s) fuente(s) de información utilizadas es(son) acciones o compromisos consignados en el acta de Revisión por la Dirección. En caso de evidenciar observaciones, desviaciones o diferencias, se consignan en el acta de revisión por la dirección  y se generan nuevos compromisos. Queda como evidencia acta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Casi seguro (5)"/>
    <s v="Menor (2)"/>
    <x v="0"/>
    <s v="Se determina la probabilidad (5 casi seguro) ya que las actividades de control preventivas no evitaron la materialización de este riesgo.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quot;Revisión por la Dirección&quot;, Incluyendo la actividad de control relacionada con la aprobación del plan de mantenimiento y el seguimiento respecto en Subcomité de Autocontrol_x000a_-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s v="Incumplimiento parcial de compromisos"/>
    <x v="29"/>
    <x v="0"/>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4"/>
    <x v="0"/>
    <x v="4"/>
    <x v="5"/>
    <x v="3"/>
    <x v="3"/>
    <x v="2"/>
    <s v="Alta"/>
    <s v="Se determina la probabilidad (2 improbable) ya que el riesgo se presentó al menos una vez en los últimos cuatro años y se evidenció en el reporte de avance Plan de Acción 2016. El impacto (4 mayor) obeced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x v="30"/>
    <x v="0"/>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Posible (3)"/>
    <x v="0"/>
    <x v="2"/>
    <x v="0"/>
    <x v="4"/>
    <x v="4"/>
    <x v="1"/>
    <x v="3"/>
    <s v="Moderada"/>
    <s v="Se determinó la probailidad (3 posible), ya que éste riesgo se ha presentado al menos una vez en los últios 2 años y fue establecido en subcomités de autocontrol y como salida no conforme en el aplicativo del Sistema Integrado de Gestión. El impacto (2 Menor) obedece a que la materialización de éste riesgo podría afectar localmente la imágen institucional y generar reclamaciones o quejas de los usuarios ante la entidad."/>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t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justar el procedimiento en la actividad número 7, con el fin de modificar las tareas y aclarar qué se realiza en caso que el profesional encuentre alguna observacion o desviación en el estado de la maquinaria; así mismo, con el fin de incluir nuevas evidencias de la ejecución del control._x000a__x000a__x000a__x000a__x000a__x000a__x000a__x000a__x000a_________________x000a__x000a__x000a__x000a__x000a__x000a__x000a__x000a__x000a__x000a__x000a_"/>
    <s v="- Subdirector de imprenta_x000a_- Subdirector de imprenta_x000a_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_x000a__x000a__x000a__x000a__x000a__x000a__x000a__x000a_________________x000a__x000a__x000a__x000a__x000a__x000a__x000a__x000a__x000a__x000a__x000a_"/>
    <s v="15/05/2019_x000a_15/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Errores (fallas o deficiencias) en productos elaborad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x v="31"/>
    <x v="0"/>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on de los trabajos._x000a__x000a__x000a__x000a__x000a__x000a__x000a__x000a__x000a_"/>
    <s v="- Quejas y reclamaciones por parte de otras entidades del distrito._x000a_- Pérdida de credibilidad e imá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Casi seguro (5)"/>
    <x v="0"/>
    <x v="0"/>
    <x v="1"/>
    <x v="4"/>
    <x v="4"/>
    <x v="3"/>
    <x v="1"/>
    <s v="Extrema"/>
    <s v="Se determinó la probabilidad (5 casi seguro), ya que éste riesgo se ha presentado más de una vez en el presente año. El impacto (3 Moderado) obedece a que éste riesgo podría perjudicar la imágen institucional a nivel regional y generar reclamaciones o quejas de los usuarios ante la entidad."/>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Probable (4)"/>
    <s v="Menor (2)"/>
    <x v="0"/>
    <s v="Se determina la probabilidad (4 probable) ya que las actividades de control preventivas no evitaron la materialización de este riesgo. El impacto pasa a (2 menor) ya que los efectos más significativos no se presentaron."/>
    <s v="Reducir"/>
    <s v="-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8/05/2019_x000a__x000a__x000a__x000a__x000a__x000a__x000a__x000a__x000a__x000a_________________x000a__x000a_08/05/2019_x000a__x000a__x000a__x000a__x000a__x000a__x000a__x000a__x000a_"/>
    <s v="31/08/2019_x000a__x000a__x000a__x000a__x000a__x000a__x000a__x000a__x000a__x000a_________________x000a__x000a_31/08/2019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Elaborar el Registro Distrital publicando los actos administrativos en el."/>
    <s v="Incumplimiento legal"/>
    <x v="32"/>
    <x v="0"/>
    <s v="Operativo"/>
    <s v="- Deficiencia en la solicitud y los soportes, inconsistencia entre el archivo magnetico y el fi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Rara vez (1)"/>
    <x v="0"/>
    <x v="0"/>
    <x v="4"/>
    <x v="5"/>
    <x v="3"/>
    <x v="3"/>
    <x v="2"/>
    <s v="Alta"/>
    <s v="Se determina la probabilidad (1 rara vez) ya que el riesgo no se ha presentado en los últimos 4 años.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x v="2"/>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Aceptar"/>
    <s v="_x000a__x000a_- Actualizar el procedimiento 2213300-PR-097 &quot;Publicación del registro distrital&quot;,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8/05/2019_x000a__x000a__x000a__x000a__x000a__x000a__x000a__x000a_________________x000a__x000a__x000a__x000a__x000a__x000a__x000a__x000a__x000a__x000a__x000a_"/>
    <s v="_x000a__x000a_31/08/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3"/>
    <x v="1"/>
    <s v=""/>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________________x000a_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_x000a__x000a_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_x000a__x000a__x000a__x000a__x000a__x000a__x000a__x000a_________________x000a__x000a_- Procedimiento 2213300-PR-215 &quot;Recepción, entrega y control de materia prima, insumos y otros&quot; actualizado_x000a__x000a__x000a__x000a__x000a__x000a__x000a__x000a__x000a_"/>
    <s v="15/05/2019_x000a_15/05/2019_x000a__x000a__x000a__x000a__x000a__x000a__x000a__x000a__x000a_________________x000a__x000a_15/05/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4"/>
    <x v="1"/>
    <s v="Operativo"/>
    <s v="- Amiguismo o clientelismo con el fin de favorecer un tercero para que sin cumplimiento de requisitos se elaboren trabajos de artes gráficas dirigos a personas u organismos que no hacen parte de la Administración Distrital._x000a_- Alto grado de discrecionalidad del personal_x000a_- Conflicto de interés_x000a__x000a__x000a__x000a__x000a__x000a__x000a_"/>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_x000a__x000a__x000a__x000a__x000a__x000a__x000a__x000a__x000a_________________x000a__x000a__x000a__x000a__x000a__x000a__x000a__x000a__x000a__x000a__x000a_"/>
    <s v="- Subdirector de Imprenta_x000a__x000a__x000a__x000a__x000a__x000a__x000a__x000a__x000a__x000a_________________x000a__x000a__x000a__x000a__x000a__x000a__x000a__x000a__x000a__x000a__x000a_"/>
    <s v="- Procedimiento 2213300-PR-098 &quot;Producción de artes gráficas para entidades distritales&quot; actualizado._x000a__x000a__x000a__x000a__x000a__x000a__x000a__x000a__x000a__x000a_________________x000a__x000a__x000a__x000a__x000a__x000a__x000a__x000a__x000a__x000a__x000a_"/>
    <s v="15/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strategia de Tecnologías de la Información y las Comunicaciones"/>
    <s v="Formular el plan Estratégico  de Tecnologías de la Información y las Comunicaciones "/>
    <s v="Decisiones erróneas o no acertadas"/>
    <x v="35"/>
    <x v="0"/>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Posible (3)"/>
    <x v="0"/>
    <x v="2"/>
    <x v="0"/>
    <x v="4"/>
    <x v="4"/>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x v="1"/>
    <s v="La valoración del riesgo después de controles quedo en escala de probabilida rara vez  y de impacto menor toda vez que se incluyeron activiades de control de solidez fuerte que minimiza la materialización del riesgo, lo que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siciones tomadas en la formulación   y definir los ajustes del PETI_x000a_- Realizar la propuesta de ajustes al PETI_x000a_- Presentación de los cambios efectuados al PETI, si son mayores al Comité Di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9-04-02T00:00:00"/>
    <s v="Identificación del riesgo_x000a_Análisis antes de controles_x000a__x000a__x000a_"/>
    <s v="Se ajustaron las causas y los efectos, conforme a la realidad del proceso._x000a_Se ajusta la valoración del impacto conforme a los efectos ajustados lo que bajo la valoración en a escala del impacto de catastrófico a mayor. "/>
    <d v="2019-04-02T00:00:00"/>
    <s v="_x000a__x000a_Análisis de controles_x000a__x000a_"/>
    <s v="Se incluyó una nueva actividad de conrol asociada a la actividad No. 13 del procedimiento PR-116 dentro de los controles Preventivos._x000a__x000a_Se incluyeron dos nuevas actividades de control asociados a las actividades No. 16 y 17 del PR-116 dentro de los controles correctivos."/>
    <d v="2019-04-02T00:00:00"/>
    <s v="_x000a__x000a__x000a_Análisis después de controles_x000a_"/>
    <s v="Se efectuó la valoración de las nuevas actividades de control preventivo y correctivos._x000a_La zona de riesgo despues de controles antes era mayor ahora quedo en menor dentro dela escla de impacto. _x000a_La zona resultante dentro de klavaloración de lña matriz cambio de alta a baja."/>
    <d v="2019-04-02T00:00:00"/>
    <s v="_x000a__x000a__x000a__x000a_Tratamiento del riesgo"/>
    <s v="Se plantea plan de acción a  para el fortalecimiento de las actividades de control del riesgo.  Se establec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uministro de lineamientos y directrices del Sistema de Seguridad de la Información"/>
    <s v="Omisión"/>
    <x v="36"/>
    <x v="0"/>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Posible (3)"/>
    <x v="2"/>
    <x v="0"/>
    <x v="1"/>
    <x v="2"/>
    <x v="5"/>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oderado (3)"/>
    <x v="0"/>
    <s v="La valoración del riesgo después de controles quedo en escala de probabilida posible  y de impacto moderado toda vez que se incluyeron actividades de control son de solidez fuerte lo que minimiza la materialización del riesgo, y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 AP #: (6) Realizar el respectivo trámite de modificación, elaboración o anulación de documentos y Socializar los procedimientos y la documentación del proceso Estrategia de Tecnologías de la Información y las Comunicaciones a los funcionarios de la_x000a_OTIC.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_______________x000a_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_______________x000a_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
    <s v="- Sencibilización de lineamientos de Seguridad de la Información_x000a_- Documento de Lineamientos de SGSI_x000a_- documento propuesta de procedimiento_x000a_- docuemento aprobado_x000a_- docuemento publicado, divulgado y socializado_x000a__x000a__x000a__x000a__x000a__x000a_________________x000a__x000a_- documento propuesta de procedimiento_x000a_- docuemento aprobado_x000a_- docuemento publicado, divulgado y socializado_x000a__x000a__x000a__x000a__x000a__x000a__x000a_"/>
    <s v="12/09/2018_x000a_12/09/2018_x000a_31/06/2019_x000a_31/06/2019_x000a_31/06/2019_x000a__x000a__x000a__x000a__x000a__x000a_________________x000a__x000a_31/06/2019_x000a_31/06/2019_x000a_31/06/2019_x000a__x000a__x000a__x000a__x000a__x000a__x000a_"/>
    <s v="31/08/2019_x000a__x000a_31/08/2019_x000a_31/08/2019_x000a_31/08/2019_x000a__x000a__x000a__x000a__x000a__x000a_________________x000a__x000a_31/08/2019_x000a_31/08/2019_x000a_31/08/2019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di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9-04-29T00:00:00"/>
    <s v="_x000a__x000a_Análisis de controles_x000a_Análisis después de controles_x000a_Tratamiento del riesgo"/>
    <s v="Se incluye el control detectivo y cambio el escala deprobbilidad de rara vez a posible,  lo que cambia la zona resultante del riesgo de  moderada a mayor, se definen acciones para reducir el riesgo tendientes a mejorar las actividades de control e incluirlas en el procedimiento. 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eguimiento al Plan de Acción del PETI"/>
    <s v="Omisión"/>
    <x v="37"/>
    <x v="0"/>
    <s v="Estratégico"/>
    <s v="- 1. Las personas que realizan el seguimiento no tienen los conocimientos y habilidades necesarias _x000a_- 2. La información para realizar el seguimiento al PETI  no es oportuna _x000a__x000a__x000a__x000a__x000a__x000a__x000a__x000a_"/>
    <s v="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Posible (3)"/>
    <x v="2"/>
    <x v="2"/>
    <x v="1"/>
    <x v="2"/>
    <x v="5"/>
    <x v="0"/>
    <x v="2"/>
    <s v="Extrema"/>
    <s v="La valoración del riesgo antes de control quedo en escala de probabilida posible y de impacto mayor toda vez que afecta los aspectos operativos, el cumplimiento de metas ,objetivos institucionales e Inoportunidad en la disponibilidad de información, lo que lo deja al riesgo ubicado en zona resultante extrem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x v="2"/>
    <s v="La valoración del riesgo después de controles quedo en escala de probabilida posible  y de impacto men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_x000a__x000a__x000a__x000a__x000a__x000a__x000a__x000a__x000a_________________x000a__x000a_12/09/2018_x000a_12/09/2018_x000a__x000a__x000a__x000a__x000a__x000a__x000a__x000a_"/>
    <s v="31/08/2019_x000a__x000a__x000a__x000a__x000a__x000a__x000a__x000a__x000a__x000a_________________x000a__x000a_30/04/2019_x000a_31/08/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u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uyó de moderado a menor._x000a_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Formular el plan Estratégico  de Tecnologías de la Información y las Comunicaciones "/>
    <s v="Decisiones ajustadas a intereses propios o de terceros"/>
    <x v="38"/>
    <x v="1"/>
    <s v="Estratégico"/>
    <s v="- Falta ajustar algunas tareas específicas del proceso, identificación de cuellos de botella y nuevos puntos de control para mejorar el desempeño del proceso._x000a_- Estructura de la Oficina TIC insuficiente para atender la demanda de servicios de TI._x000a_- Conflicto de intereses_x000a__x000a__x000a__x000a__x000a__x000a__x000a_"/>
    <s v="- Falta de continuidad en los planes de gobierno._x000a_- Constante cambio en la normatividad y exceso de la misma._x000a_- preciones o motivaciones sociales o colectivas, que inciten a realizar conductas contrarias al deber ser_x000a__x000a__x000a__x000a__x000a__x000a__x000a_"/>
    <s v="- 1. Detrimento patrimonial_x000a_- 2. Investigaciones administrativas disciplinarias y fiscales_x000a_- 3. Afectacio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0"/>
    <x v="0"/>
    <x v="1"/>
    <x v="5"/>
    <x v="5"/>
    <x v="3"/>
    <x v="0"/>
    <s v="Extrema"/>
    <s v="La valoración del riesgo antes de control quedo en escala de probabilida posible y de impacto catastrófico toda vez que afecta entre otros aspectos: operativos, el cumplimiento de metas ,objetivos institucionales ,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x v="3"/>
    <s v="La valoración del riesgo después de controles quedo en escala de probabilida rara vez  y de impacto catastrófico, lo que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ar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h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eidencia de reunipon con los actores que identificaron el hecho._x000a_- memorando electrónico negando la solicitud y explicando las razones tecnicas del rechazo_x000a_- Documentacion contratual Informes de supervision_x000a_- PETI ajustado_x000a__x000a__x000a__x000a__x000a_- Mapa de riesgo del proceso Estrategia de Tecnologías de la Información y las Comunicaciones, actualizado."/>
    <s v=""/>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Desarrollar la gestión de soluciones tecnológicas"/>
    <s v="Supervisión inapropiada"/>
    <x v="39"/>
    <x v="0"/>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Posible (3)"/>
    <x v="2"/>
    <x v="0"/>
    <x v="4"/>
    <x v="2"/>
    <x v="5"/>
    <x v="0"/>
    <x v="2"/>
    <s v="Extrema"/>
    <s v=""/>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einto de los sistemas de información_x000a_- AP #23: (5) Actualizar la metodología para el desarrollo y mantenimeinto de los sistemas de información_x000a_- AP #23: (5) Actualizar la metodología para el desarrollo y mantenimeinto de los sistemas de información_x000a__x000a__x000a__x000a__x000a__x000a__x000a__x000a_________________x000a__x000a_- AP #23: (5) Actualizar la metodología para el desarrollo y mantenimei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einto de los sistemas de información actualizada_x000a_- Metodología  para el desarrollo y mantenimeinto de los sistemas de información actualizada_x000a_- Metodología  para el desarrollo y mantenimeinto de los sistemas de información actualizada_x000a__x000a__x000a__x000a__x000a__x000a__x000a__x000a_________________x000a__x000a_- Metodología  para el desarrollo y mantenimei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08/2019_x000a_31/08/2019_x000a_31/08/2019_x000a__x000a__x000a__x000a__x000a__x000a__x000a__x000a_________________x000a__x000a_31/08/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ajusta la definción del riesgo al contexto de la realidad en el proceso actual._x000a_Se incluye una actividad de control  detectiva establecida en el  procedimiento PR-106, por lo que la escala de impacto cambia de moderada a menor, lo que modfiicó la zona resultante de moderada a baja. Se incluy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Fortalecimiento de la Administración y la Gestión Pública Distrital"/>
    <s v="Desarrollar y ejecutar los cursos y/o diplomados de formación para las servidoras y servidores públicos"/>
    <s v="Errores (fallas o deficiencias)"/>
    <x v="40"/>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_x000a_- Incumplimiento en las metas y objetivos institucionales._x000a_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Improbable (2)"/>
    <x v="0"/>
    <x v="3"/>
    <x v="0"/>
    <x v="4"/>
    <x v="4"/>
    <x v="0"/>
    <x v="2"/>
    <s v="Alta"/>
    <s v="Se determinó la probabilidad en ( probable 4)  dado que  no se cuenta con el personal, ni expertos temáticos permantes que permitan el desarrollo efectivo de las distintas ofertas académic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Subdirector Técnico de Desarrollo Institucional, anualmente  verifica que la información registrada en el informe sea coherente con el plan de acción de la dependencia y demás parámetros establecidos. La(s) fuente(s) de información utilizadas es(son) Plan de desarrollo, normatividad  y temas de formación de la dependencia. . En caso de evidenciar observaciones, desviaciones o diferencias, se debe consultar con los directivos o instancia superior que corresponda.. Queda como evidencia Correo electrónico de verificación del informe consolidado._x000a_- El procedimiento  2213100-PR-209 &quot; Administración de los programas de formación&quot;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 En caso de evidenciar observaciones, desviaciones o diferencias, se debe ajustar los contenidos de los diplomados y/o cursos mediante mesas de trabajo. Queda como evidencia :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100-PR-209 &quot; Administración de los programas de formación&quot;  indica que Profesional universitario ,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 improbable 2) debido a que con los controles se asegura el desarrollo de las temáticas seleccionadas y se disminuye la probabilidad de fallas de la plataforma de formación virtual. El impacto pasa a ser Moderado (3) ya que los efectos no se han presen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_x000a_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Desarrollar y ejecutar los cursos y/o diplomados de formación para las servidoras y servidores públicos"/>
    <s v="Incumplimiento parcial de compromisos"/>
    <x v="41"/>
    <x v="0"/>
    <s v="Cumplimiento"/>
    <s v="- No culminación de los procesos precontractuales y contractuales para los programas de formación_x000a_- Obsolescencia en las téma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 _x000a_-  Incumplimiento en las metas y objetivos institucionales.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Rara vez (1)"/>
    <x v="3"/>
    <x v="3"/>
    <x v="0"/>
    <x v="4"/>
    <x v="4"/>
    <x v="0"/>
    <x v="2"/>
    <s v="Alta"/>
    <s v="Se determina la probabilidad Posible (3) Al no contar con la adjudicación del proceso contractual con la que se planeó realizar la oferta académica. El impacto Mayor (4) obedece a que se presenten los ejefctos del riesgo."/>
    <s v="- 2213100-PR-209 indica que el Subsecretario Técnico , autorizado(a) por mediante resolución 097 de 2018 manual de funciones, anualmente  verifica el proceso de contratación y determina si es viable que continúen o que se desista de la contratación. La(s) fuente(s) de información utilizadas es(son) justificación de la necesidad, temáticas a desarrollar, tiempos establecidas condiciones para los proveedores. En caso de evidenciar observaciones, desviaciones o diferencias, se debe ajustar los documentos de la etapa precontractual. Queda como evidencia Correo electrónico verificación de documentos contractuales.._x000a_- 2213100-PR-209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En caso de evidenciar observaciones, desviaciones o diferencias, se debe ajustar los contenidos de los diplomados y/o cursos mediante mesas de trabajo. Queda como evidencia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Algunas"/>
    <s v="- El procedimiento  2213100-PR-209 &quot; Administración de los programas de formación&quot;  indica que el Subdirector Técnico de Desarrollo Institucional y/o Director de Desarrollo Institucional, autorizado(a) por mediante resolución 097 de 2018 manual de funciones  y el contrato , semanalmente verifica y revisa el cumplimiento del plan de trabajo . La(s) fuente(s) de información utilizadas es(son) Estudio previo de anexo técnico y el plan de trabajo. En caso de evidenciar observaciones, desviaciones o diferencias, se solicitan ajustes al contratista . Queda como evidencia Actas de reunión y listados de asistencia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Posible (3) dado que con los controles se asegura que el programa cuente con los recursos tecnológicos, humanos  para el desarrollo de los ciclos de formación. El impacto menor (2) obedece a que no se ha presentado."/>
    <s v="Reducir"/>
    <s v="- Modificar la documentación del procedimiento con el fin de fortalecer los controles para mitigar el riesgo._x000a_- Formalizar la documentación actualizada en el aplicativo SIG, ý realizar su socialización y divulgación._x000a__x000a__x000a__x000a__x000a__x000a__x000a__x000a__x000a_________________x000a__x000a__x000a__x000a__x000a__x000a__x000a__x000a__x000a__x000a__x000a_"/>
    <s v="- Profesional especializado_x000a_- Profesional especializado_x000a__x000a__x000a__x000a__x000a__x000a__x000a__x000a__x000a_________________x000a__x000a__x000a__x000a__x000a__x000a__x000a__x000a__x000a__x000a__x000a_"/>
    <s v="- Procedimientos modificados con controles para mitigar el riesgo_x000a_- Procedimientos publicados divulgados y socializados._x000a__x000a__x000a__x000a__x000a__x000a__x000a__x000a__x000a_________________x000a__x000a__x000a__x000a__x000a__x000a__x000a__x000a__x000a__x000a__x000a_"/>
    <s v="07/09/2019_x000a_07/09/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_x000a__x000a__x000a__x000a__x000a__x000a__x000a_- Director Distrital de Desarrollo Institucional"/>
    <s v="- Reporte de monitoreo indicando la materialización del riesgo de Incumplimiento parcial de compromisos al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x v="42"/>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í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_x000a__x000a__x000a__x000a_"/>
    <s v="- -- Ningún trámite y/o procedimiento administrativo_x000a__x000a__x000a__x000a_"/>
    <s v="- Todos los procesos en el Sistema de Gestión de Calidad_x000a__x000a__x000a__x000a_"/>
    <s v="Rara vez (1)"/>
    <x v="2"/>
    <x v="3"/>
    <x v="0"/>
    <x v="4"/>
    <x v="1"/>
    <x v="0"/>
    <x v="2"/>
    <s v="Alta"/>
    <s v="Se determina la probabilidad  ( probable 4) al  cumplir parcialmente  con el  procedimiento establecido para la estructuración de una estrategí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100-PR-247 &quot; Definición, orientaciónde la implementación y evaluación de estrategí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una probabi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í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Gestión de Políticas Públicas Distritales"/>
    <s v="Identificar y acotar un problema público o situación a resolver"/>
    <s v="Errores (fallas o deficiencias)"/>
    <x v="43"/>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la probabilidad ( Posible 3 )  dado que no acotar  y definir adecuadamente  el problema derivará en una política inviable y en un detrimento patrimonial.  El impacto ( mayor 4 ) obedece a que se afectaría el cumplimiento de objetivos institucionales. "/>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ó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ia  correo electrónico solicitando ajustes . Queda como evidencia correo electrónico, propuesta de p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rara vez 1  e impacto ( menor2) ) puesto  que una vez realizados los controles se dismuniye la probabilidad y el impacto de ocurrencia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informe de monitoreo a la Oficina Asesora de Planeación._x000a_- solicitar al profesional de la realizar ajustes en la identificación de problema público o situación a resolver._x000a__x000a__x000a__x000a__x000a__x000a__x000a__x000a_- Actualizar el mapa de riesgos del proceso Gestión de Políticas Públicas Distritales"/>
    <s v="- Subsecretario(a) Técnico(a)_x000a_- Profesional Lider de política _x000a__x000a__x000a__x000a__x000a__x000a__x000a__x000a_- Subsecretario(a) Técnico(a)"/>
    <s v="- Reporte de monitoreo indicando la materialización del riesgo de Errores (fallas o deficiencias) al momento de identificar y acotar un problema público o situación a resolver_x000a_- Identificación del contexto de la necesidad y de la problemática ajustada.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acepta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Planificar la formulación de la propuesta de Política Pública."/>
    <s v="Decisiones erróneas o no acertadas"/>
    <x v="44"/>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una probabildad ( posible 3) dado que el  no  planificar adecuadamente  la formulación de la política derivará en que el plan no prospere. El impacto (mayor 4) obedece a  que se afectaría el cumplimiento de  los objetivos institucionales. "/>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rpueba o rechhaza la propuesta. Queda como evidencia Memoradno envio de prouuesta política pública, evidencia de reunión de aceptación o rechazo de propuesta de política públicas , acta de aprobación o rechazo al docuemtn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una probabilidad ( rara vez 1 )  y  el impacto ( moderado 3) una vez realizados los controles se dismuniye la probabilidad y el impacto de ocurrencia del riesgo sin embargo se deben fortalcer los controles para que está se ubique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al planificar la formulación de propuesta de Política Pública   en el informe de monitoreo a la Oficina Asesora de Planeación._x000a_- Reformular el plan de formulación de la política pública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Decisiones erróneas o no acertadas al planificar la formulación de propuesta de Política Pública  _x000a_- Plan de formulación de política pública ajustad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  Formular el documento técnico de soporte, el documento CONPES y el plan de acción para la política pública"/>
    <s v="Errores (fallas o deficiencias)"/>
    <x v="45"/>
    <x v="0"/>
    <s v="Estratégico"/>
    <s v="- Las personas responsables de la formulación del documento técnico de soporte, el documento CONPES y/o el plan de acción para la política pública no son idóneas._x000a_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 Falta de apropiación y entendimiento de la metodología para formular el documento técnico de soporte, el documento CONPES y/o el plan de acción para la política pública.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minó la probabilidad  ( posible 4)  y un impacto ( mayor 4 ) de no controlarse el riesgo la imagen de la entidad se veria afectada negativamente por la flata del cumplimiento de las metas incorporadas en el PDD."/>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ia pública  Discute y solicita ajustes sobre los aspectos técnicos, metodológicos y operativos de lo propuesto en el documento de política y su plan de acción. Adicionalmente la Secretaría técnica del CONPES D.C genera una ayuda de meoria y consolida una matriz con los comentarios que se realicen al documento y los remite a la Subsecretaría de Planeación Socioeconómica y a la Secretaría General. La(s) fuente(s) de información utilizadas es(son) Documentos política pública _x000a_Plan de acción política pública_x000a_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 Se determinó una probabilidad ( improbable 2 )  y un impacto ( moderado 3 )  dado que los controles definidos disminuyen la probabilidad  de que se materialce el riesgo sin embargo el impacto, por la relevancia del producto final ( Documento CONPES, Plan de Acción)  es significativ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Errores (fallas o deficiencias) en en la formulación del documento técnico de soporte, el documento CONPES y/o el plan de acción para la política pública en el informe de monitoreo a la Oficina Asesora de Planeación._x000a_- Conformar un equipo idoneo para revisión y ajuste de los productos 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Errores (fallas o deficiencias) en en la formulación del documento técnico de soporte, el documento CONPES y/o el plan de acción para la política pública_x000a_- Documentos Ajustados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Implementar o asesorar en la implementación de políticas "/>
    <s v="Incumplimiento parcial de compromisos"/>
    <x v="46"/>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nina la probabilidad  ( probable 4) dado que la ejecución del plan de acción de la política es a largo plazo lo que trae consigo riesgos como, cambios de administración, priorización de recursos financieros y falta de voluntad política. El impacto ( mayor 4) se debe a la afectación de la imagen, el cumplimiento, y lo financiero. "/>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determina la probabilidad ( improbable 2)  y el impacto ( menor 2) puesto que se establecen controles periodicos ( Guía para el seguimiento y evaluación de políticicas públicas) por parte del lider de la política pública  con apoyo de las Secretaría Distrital de Planeación, para garantizar la ejecución de los productos establecidos en el plan de acción lo que facilita la realización de ajustes a tiemp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Informar a la Secrettaría Distrital de Planeación el incumplimiento en el avance del plan de acción de la política pública _x000a_- Informar a los directivos y cabezas de sector sobre el incumplimiento en el avance del plan de acción de la política pública _x000a__x000a__x000a__x000a__x000a__x000a__x000a_- Actualizar el mapa de riesgos del proceso Gestión de Políticas Públicas Distritales"/>
    <s v="- Subsecretario(a) Técnico(a)_x000a_- subsecretario(a) Técnico(a) Oficna Asesora de Planeación _x000a_- Secretario de despacho _x000a__x000a__x000a__x000a__x000a__x000a__x000a_- Subsecretario(a) Técnico(a)"/>
    <s v="- Reporte de monitoreo indicando la materialización del riesgo de Incumplimiento parcial de compromisos en  la implementación de políticas públicas _x000a_- Informe de  incumplimiento_x000a_- comunicación informando el incumplimiento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Realizar seguimiento a la implementación del plan de acción de la política pública"/>
    <s v="Omisión"/>
    <x v="47"/>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itica pública._x000a__x000a__x000a__x000a__x000a__x000a__x000a_"/>
    <s v="- La información de entrada para realizar seguimiento a la ejecución del plan de acción para la implementación de la política pública, no es oportuna ,clara, completa ni suficiente._x000a__x000a__x000a__x000a__x000a__x000a__x000a__x000a__x000a_"/>
    <s v="-  Imposibilidad en la medición de los resultados esperados con la implementación de la poli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_x000a__x000a__x000a_"/>
    <s v="- -- Ningún trámite y/o procedimiento administrativo_x000a__x000a__x000a__x000a_"/>
    <s v="- Procesos misionales en el Sistema de Gestión de Calidad_x000a__x000a__x000a__x000a_"/>
    <s v="Posible (3)"/>
    <x v="0"/>
    <x v="3"/>
    <x v="0"/>
    <x v="4"/>
    <x v="3"/>
    <x v="0"/>
    <x v="2"/>
    <s v="Extrema"/>
    <s v="Se determina la probabilidad ( posible 3 ) dado que la entidad no cuenta con la experiencia , el personal y las herraimientas tecnicas y presupuesto adecuados y o suficiente para realizar segumiento a la implementación del plan de acción. El impacto ( mayor 4 ) se debe a que afectaria la imagen y el cumpliiento de objetivos en caso de presentarse."/>
    <s v="- El procedimiento 421000-PR-370  indica que Profesional de la dependencia líder de política , autorizado(a) por jefe de la dependencia líder de la política , a cada política pública líderada por la entidad Diulga y socializa la política pública de acuerdo con la estrategí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ó la probabilidad ( rara vez 1) ya que los controles permiten reducir la problabilidad de la ocurrencia  sin embargo en el evento de materialiarse podria llevar al incumplimiento de los productos o comprometer la  calidad de los mismos, por parte de las entidades responsables. Así mismo los controles del  impacto ( moderado 3) evitan que se realicen los ajustes necesarios a tiempo para disminuir el impac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_x000a__x000a__x000a__x000a__x000a__x000a__x000a_- Actualizar el mapa de riesgos del proceso Gestión de Políticas Públicas Distritales"/>
    <s v="- Subsecretario(a) Técnico(a)_x000a_- Dependencia líder de Política  y Oficina Asesora de Planeación _x000a__x000a_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Elaborar propuesta de lineamiento técnico_x000a__x000a_Asesorar en la implementación de lineamientos técnicos"/>
    <s v="Decisiones erróneas o no acertadas"/>
    <x v="48"/>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en el Sistema de Gestión de Calidad_x000a__x000a__x000a__x000a_"/>
    <s v="Posible (3)"/>
    <x v="2"/>
    <x v="2"/>
    <x v="0"/>
    <x v="4"/>
    <x v="4"/>
    <x v="0"/>
    <x v="2"/>
    <s v="Extrema"/>
    <s v="Se determinó la probabilidad (posible 3)  y un impacto Mayor (4) debido al alcance que tendría el  incumplimento de los objetivos y metas Distritales."/>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  Rara vez (1)  y el  impacto moderado (3) ya que los controles permiten reducir el impacto sin embargo se deben fortalecer los controles para reducir aún más 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No se divulga ni socializa el lineamiento técnico y se vuelve a revisar el lineamiento_x000a__x000a__x000a__x000a__x000a__x000a__x000a__x000a_- Actualizar el mapa de riesgos del proceso Gestión de Políticas Públicas Distritales"/>
    <s v="- Subsecretario(a) Técnico(a)_x000a_- Progesional dependencia líder, jefe dependencia Líder._x000a__x000a_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ocumental Interna"/>
    <s v="Gestión y tramite de comunicaciones oficiales y transferencias documentales"/>
    <s v="Errores (fallas o deficiencias)"/>
    <x v="49"/>
    <x v="0"/>
    <s v="Operativo"/>
    <s v="-  Las comunicaciones oficiales producidas por las dependencias no llegan oportunamente a Gestión Documental_x000a_-  Las comunicaciones oficiales llegan con información del destinatario  incompleta, poco clara o erronea_x000a_- Exceso de documentación asignada a una sola persona_x000a_- El personal no cuenta con la suficiente capacitación para el adecuado registro y distribución de la documentación_x000a_- El clima afecta la integridad o el buen estado del documento_x000a_- La estructura organizacional y los demás recursos del proceso no son adecuados para su gestión._x000a_- Algunas actividades y tareas especificas del proceso se deben revisar y ajustar con el propósito de simplificar, detallar su descripción, identificar cuellos de botella y establecer nuevos puntos de control, en cumplimiento con los objetivos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5"/>
    <x v="5"/>
    <x v="1"/>
    <x v="2"/>
    <s v="Extrema"/>
    <s v="La valoración antes de controles arrojó probable dentro de la escala de probabilidad, toda vez que existe una alta posibilidad de que suceda el riesgo, así mismo, dentro de la escala de impacto se ubicó en mayor, debido a Pérdida de credibilidad, incumplimiento legal, pérdida de recursos,quejas, entre otras; lo que ubica el riesgo en la zona resultante extrema."/>
    <s v="- El procedimiento Gestión y trámite de comunicaciones oficiales y transferencias documentales 2211600-PR-049 indica que El Auxiliar Administrativo , autorizado(a) por el Subdirector de Servicios Adminsi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comunicaciones oficiales y transferencias documentales 2211600-PR-049 indica que el Auxiliar Administrativo , autorizado(a) por el Subdirector de Servicios Adminsitrativos, cada vez que se asigne la distribución  verifica el mapa de zonas de correspondencia y de dependencias, previamente establecido.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La valoración del riesgo después de controles quedo en escala de probabilidad impobable y de impacto moderado lo que lo ubica al riesgo en zona resultante moderada ."/>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10/05/2019_x000a__x000a__x000a__x000a__x000a__x000a__x000a__x000a__x000a__x000a_________________x000a__x000a_10/05/2019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y se informa al proceso correspondien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comunicaciones oficiale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amite de comunicaciones oficiales y transferencias documentales"/>
    <s v="Interrupciones"/>
    <x v="50"/>
    <x v="0"/>
    <s v="Operativo"/>
    <s v="- Insuficiencia de personal para la ejecución del contrato_x000a_- Las comunicaciones oficiales producidas por las dependencias no llegan oportunamente a Gestión Documental_x000a_- Las comunicaciones oficiales llegan con información del destinatario  incompleta, poco clara o erronea_x000a_- El personal no cuenta con la suficiente capacitación para la adecuada distribución de la documentación_x000a_- Interrupciones de funcionamiento en la plataforma tecnológica_x000a_- Cierre vías y  ventanilla única de radicación_x000a_- Conocimiento parcial de responsabilidades y funciones a cargo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0"/>
    <x v="1"/>
    <x v="2"/>
    <x v="5"/>
    <x v="1"/>
    <x v="2"/>
    <s v="Extrema"/>
    <s v="La valoración antes de controles arrojó posible dentro de la escala de probabilidad, toda vez que existe posibilidad de que sucedar el riesgo, así mismo, dentro de la escala de impacto se ubicó en mayor, debido a Pérdida de credibilidad, incumplimientos,pérdida de recursos, entre otras; lo que ubica el riesgo en la zona resultante extrema."/>
    <s v="- El procedimiento Gestión y trámite de comunicaciones oficiales y transferencias documentales 2211600-PR-049 indica que el Auxiliar Administrativo, autorizado(a) por Subdirector de Servicios Admin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y transferencias documentales 2211600-PR-049 indica que el Auxiliar Administrativo, autorizado(a) por Subdirector de Servicios Admin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x v="2"/>
    <s v="La valoración del riesgo después de controles quedo en escala de probabilidad rara vez y de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visar, definiiy e incorporar controles detectivos dentro del procedimiento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procedimiento ajustado_x000a__x000a__x000a__x000a__x000a__x000a__x000a__x000a__x000a_"/>
    <s v="10/05/2019_x000a_10/05/2019_x000a__x000a__x000a__x000a__x000a__x000a__x000a__x000a__x000a_________________x000a__x000a_15/05/2019_x000a__x000a__x000a__x000a__x000a__x000a__x000a__x000a__x000a_"/>
    <s v="31/12/2019_x000a_31/12/2019_x000a__x000a__x000a__x000a__x000a__x000a__x000a__x000a__x000a_________________x000a__x000a_31/08/2019_x000a__x000a__x000a__x000a__x000a__x000a__x000a__x000a__x000a_"/>
    <s v="- Reportar el riesgo materializado de Interrupciones en la  gestión y trámite de comunicaciones oficiales en el informe de monitoreo a la Oficina Asesora de Planeación._x000a_- Si la falla es técnica swe reporta la incidencia a la mesa de ayuda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Interrupciones en la  gestión y trámite de comunicaciones oficiales_x000a_- Incidencia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y transferencias documentales"/>
    <s v="Omisión"/>
    <x v="51"/>
    <x v="0"/>
    <s v="Operativo"/>
    <s v="- Conocimiento parcial de responsabilidades y funciones a cargo del proceso._x000a_-  Las personas que realizan la actividad no son concientes del impacto de no realizar oportunamente las transferencias documentales_x000a_-  El archivo de gestión no se encuentra organizado de acuerdo con los lineamientos para las transferencias_x000a_- Falta de conocimiento e idoneidad del personal que realiza las transferencias documentales_x000a_- Información incompleta dentro de los expedientes_x000a_- Desconocimiento del manejo del aplicativo de Gestión Documental_x000a__x000a__x000a__x000a_"/>
    <s v="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2"/>
    <x v="0"/>
    <x v="1"/>
    <x v="4"/>
    <x v="0"/>
    <x v="0"/>
    <x v="0"/>
    <s v="Extrema"/>
    <s v="La valoración del riesgo antes de controles arrojó posible dentro de la escala de probabilidad, toda vez que existe la posibilidad de que suceda , así mismo, dentro de la escala de impacto se ubicó en catastrófico, lo que ubica el riesgo en la zona resultante extrema."/>
    <s v="- El procedimiento Gestión y trámite de comunicaciones oficiales y transferencias documentales 2211600-PR-049 indica que El auxiliar administrativo, autorizado(a) por el Subdirector de Servicios Administrativos, cada vez que recibe inventario en el archivo de gestión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memorando solictud de ajustes con relación a la trasnferencia._x000a_- El procedimiento Gestión y trámite de comunicaciones oficiales y transferencias documentales 2211600-PR-049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solictud de ajustes con relación a la transfer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Gestión y trámite de comunicaciones oficiales y transferencias documentales 2211600-PR-049 indica que Auxiliar Administrativo, autorizado(a) por el Subdirector de Servicios Administrativos, Cada vez que se reciba inventario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0/05/2019_x000a_10/05/2019_x000a__x000a__x000a__x000a__x000a__x000a__x000a__x000a__x000a_________________x000a__x000a_10/05/2019_x000a__x000a__x000a__x000a__x000a__x000a__x000a__x000a__x000a_"/>
    <s v="31/12/2019_x000a_31/12/2019_x000a__x000a__x000a__x000a__x000a__x000a__x000a__x000a__x000a_________________x000a__x000a_31/12/2019_x000a__x000a__x000a__x000a__x000a__x000a__x000a__x000a__x000a_"/>
    <s v="- Reportar el riesgo materializado de Omisión de las transferencias documentales en el informe de monitoreo a la Oficina Asesora de Planeación._x000a_- Se devuelve la transferencia para que se realicen los respectivos ajustes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Omisión de las transferencias documentales_x000a_- Memoran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actos administrativos"/>
    <s v="Errores (fallas o deficiencias)"/>
    <x v="52"/>
    <x v="0"/>
    <s v="Operativo"/>
    <s v="- Conocimiento parcial de responsabilidades y funciones a cargo del proceso._x000a_- El acto administrativo no contiene todos los requisitos establecidos_x000a_- La numeración de los folios o el artículado no es consistente irregular_x000a_- Personal insufiente para realizar la actividad_x000a_- El acto administrativo no es claro con relación a las competencias que se deben desarollar en cumplimiento de las funciones de la Subdirección de Servicios Administrativos._x000a_- La orden de ejecución del acto administrativo no es explicita en el mismo. (Publicar, Comunicar o notificar)_x000a_- No se allega la documentación completa (Anexos)_x000a_- Error involuntario en el momento de la numeración y fechado_x000a__x000a_"/>
    <s v="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3"/>
    <x v="4"/>
    <x v="5"/>
    <x v="5"/>
    <x v="1"/>
    <x v="2"/>
    <s v="Extrema"/>
    <s v="La valoración del riesgo antes de controles arrojó posible dentro de la escala de probabilidad, toda vez que existe la posibilidad de que suceda , así mismo, dentro de la escala de impacto se ubicó en mayor, debido a Pérdida de credibilidad, reclamaciones, entre otras; lo que ubica el riesgo en la zona resultante extrem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La valoración del riesgo después de controles quedo en escala de probabilidad rara vez y de impacto moderado, lo que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10/05/2019_x000a__x000a__x000a__x000a__x000a__x000a__x000a__x000a__x000a_"/>
    <s v="_x000a__x000a__x000a__x000a__x000a__x000a__x000a__x000a__x000a__x000a_________________x000a__x000a_31/12/2019_x000a__x000a__x000a__x000a__x000a__x000a__x000a__x000a__x000a_"/>
    <s v="- Reportar el riesgo materializado de Errores (fallas o deficiencias) en la gestión y trámite de actos administrativos  en el informe de monitoreo a la Oficina Asesora de Planeación._x000a_- Se informa al dueño del procesoy se realiza el reproces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actos administrativo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Consulta y préstamo de documentos"/>
    <s v="Errores (fallas o deficiencias)"/>
    <x v="53"/>
    <x v="0"/>
    <s v="Operativo"/>
    <s v="- Insuficiencia de personal para la ejecución de la actividad_x000a_- Las personas que realizan la actividad no son concientes del impacto de no verificar los documentos de préstamo al recibirlos_x000a_- Falta de control e inspección en la recepción de documentos prestados_x000a_- Se tiene parcialmente documentados planes de contingencia en caso de presentarse fallas o materialización de un  riesgo._x000a__x000a__x000a__x000a__x000a__x000a_"/>
    <s v="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s v="Posible (3)"/>
    <x v="0"/>
    <x v="2"/>
    <x v="1"/>
    <x v="2"/>
    <x v="0"/>
    <x v="1"/>
    <x v="0"/>
    <s v="Extrema"/>
    <s v="La valoración del riesgo antes de controles arrojó posible dentro de la escala de probabilidad, toda vez que existe una posibilidad media que suceda, así mismo, dentro de la escala de impacto se ubicó en catastrofico, lo que ubica el riesgo en la zona resultante extrem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10/05/2019_x000a_10/05/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Actualización de instrumentos archivisticos"/>
    <s v="Errores (fallas o deficiencias)"/>
    <x v="54"/>
    <x v="0"/>
    <s v="Operativo"/>
    <s v="- La estructura organizacional y los demás recursos del proceso no son adecuados para su gestión._x000a_- El proceso necesita cambios estructurales y una reorientación de los recursos asignados para cumplir las funciones asiganadas._x000a_- Insuficiencia de personal para la ejecución de la actividad_x000a_- Falta de conocimiento e idoneidad del personal que realiza la actividad_x000a_- Limitantes de tiempo_x000a_- Limitantes de recursos_x000a_- Inadecuada aplicación de las metodologías y normas_x000a__x000a__x000a_"/>
    <s v="- Desconocimiento del propósito, el funcionamiento, los productos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Posible (3)"/>
    <x v="2"/>
    <x v="0"/>
    <x v="0"/>
    <x v="5"/>
    <x v="3"/>
    <x v="3"/>
    <x v="1"/>
    <s v="Alta"/>
    <s v="La valoración del riesgo antes de controles arrojó posible dentro de la escala de probabilidad, toda vez que existe una posibilidad media que suceda, así mismo, dentro de la escala de impacto se ubicó en moderado, lo que ubica el riesgo en la zona resultante alta."/>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La valoración del riesgo después de controles quedo en escala de probabilidad posible y de impacto menor lo que lo ubica al riesgo en zona resultante moderada, debido a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48 registrada en apliactivo SIG_x000a__x000a__x000a__x000a__x000a__x000a__x000a__x000a__x000a__x000a_________________x000a__x000a_- Acción de mejora N° 48 registrada en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Errores (fallas o deficiencias) en la actualización o elaboración de instrumentos archivisticos en el informe de monitoreo a la Oficina Asesora de Planeación._x000a_- Se ajusta el instrument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isticos_x000a_- Instrumento ajusta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Elaboración de certificados de información laboral con destino a bonos pensionales"/>
    <s v="Errores (fallas o deficiencias)"/>
    <x v="55"/>
    <x v="0"/>
    <s v="Operativo"/>
    <s v="- Insuficiencia de personal para la ejecución de la actividad_x000a_- Las personas que realizan la actividad no son concientes del impacto de no verificar los documentos del exfuncionario_x000a_- La información de entrada no es clara y precisa_x000a_- Falta de conocimiento e idoneidad del personal que realiza la actividad_x000a_- Algunas actividades y tareas especificas del proceso se deben revisar y ajustar con el propósito de simplificar, detallar su descripción, identificar cuellos de botella y establecer nuevos puntos de control, en cumplimiento con los objetivos del proceso._x000a_- Conocimiento parcial de responsabilidades y funciones a cargo del proceso._x000a__x000a__x000a__x000a_"/>
    <s v="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1"/>
    <x v="5"/>
    <x v="3"/>
    <x v="4"/>
    <x v="1"/>
    <s v="Alta"/>
    <s v="La valoración antes de controles arrojó posible dentro de la escala de probabilidad, toda vez que existe una posibilidad media que suceda, así mismo, dentro de la escala de impacto se ubicó en mayor, llo que ubica el riesgo en la zona resultante alta."/>
    <s v="- El procedimiento Elaboración de certificados de información laboral con destino a bonos pensionales 2211600-PR-297 indica que El profesional universitario, autorizado(a) por el Subdirector de Servicios Administrativos, cada vez que se solcite la elaboración de certificación de información con destino a bonos pensionales  verifica conicidenc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ucu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3 registrada en el aplicativo SIG_x000a__x000a__x000a__x000a__x000a__x000a__x000a__x000a__x000a__x000a_________________x000a__x000a_- Acción de mejora N° 23 registrada en el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corrige la información y se notifica al peticionari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actos administrativos, transferencias documentales, consulta y préstamo de documentos."/>
    <s v="Uso indebido de información privilegiada"/>
    <x v="56"/>
    <x v="1"/>
    <s v="Operativo"/>
    <s v="- Falta de buenas prácticas para el tratamiento de información por parte de los integrantes del proceso_x000a_- La estructura organizacional y los demás recursos del proceso no son adecuados para su gestión._x000a_- Actividades de los procedimientos poco detalladas_x000a_- Conflicto de intereses_x000a_- Controles deficientes en los procedimientos_x000a_- Manipulación excesiva de los expedientes en los servicios_x000a_documentales_x000a_- El recurso humano involucrado en los procedimientos desconoce los requerimientos técnicos_x000a_- Alta rotación de los funcionarios responsables de la gestión documental.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Improbable (2)"/>
    <x v="1"/>
    <x v="1"/>
    <x v="2"/>
    <x v="1"/>
    <x v="2"/>
    <x v="2"/>
    <x v="2"/>
    <s v="Alta"/>
    <s v="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y transferencias document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Consulta y pre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e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2211600-PR-049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comunicaciones oficiales y transferencias documentales2211600-PR-049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1 registrada en aplicativo SIG_x000a__x000a_Acción preventiva N° 15 registrada en el aplicativo SIG_x000a_- Acción de mejora N° 21 registrada en aplicativo SIG_x000a__x000a_Acción preventiva N° 15 registrada en el aplicativo SIG_x000a_- Acción de mejora N° 21 registrada en aplicativo SIG_x000a__x000a_Acción preventiva N° 15 registrada en el aplicativo SIG_x000a__x000a__x000a__x000a__x000a__x000a__x000a__x000a________________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Campaña de sensibilización_x000a_Plan de priorización_x000a_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Documento análisis permisos y restricciones SIGA._x000a__x000a_Diagnostico Identificación documentos electronicos_x000a_- Documento análisis permisos y restricciones SIGA._x000a__x000a_Diagnostico Identificación documentos electronicos_x000a_- Documento análisis permisos y restricciones SIGA._x000a__x000a_Diagnostico Identificación documentos electronicos_x000a__x000a__x000a__x000a__x000a__x000a__x000a_"/>
    <s v="07/09/2018_x000a_07/09/2018_x000a_07/09/2018_x000a__x000a__x000a__x000a__x000a__x000a__x000a__x000a_________________x000a__x000a_25/01/2019_x000a_30/11/2018_x000a_25/01/2019_x000a_30/11/2019_x000a_25/01/2019_x000a_30/11/2020_x000a__x000a__x000a__x000a__x000a__x000a__x000a_"/>
    <s v="31/12/2019_x000a_31/12/2019_x000a_31/12/2019_x000a__x000a__x000a__x000a__x000a__x000a__x000a__x000a_________________x000a__x000a_31/12/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Dirección de asuntos disciplinarios,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o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Estratégica de Talento Humano"/>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s v="Errores (fallas o deficiencias)"/>
    <x v="57"/>
    <x v="0"/>
    <s v="Operativo"/>
    <s v="- Las personas que realizan la actividad no cuentan con los conocimientos o habilidades necesarias para la verificación de requsitos. _x000a_- No contar con la información completa y oportuna sobre la situación administrativa e historia laboral para realizar la actividad.  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y Gabinete.  indica que El Profesional Especializado o profesional Universitario y técnico operativo de la Dirección de Talento Humano, autorizado(a) por El(la) Director(a) Técnico(a) de Talento Humano, verifica cada vez que se produzca una vinculación o situación administrativa,  que la persona cumpla con los requisitos mínimos . La(s) fuente(s) de información utilizadas es(son) el formato que verifica la consolidación de documentos y verificación de perfil para la ejecución de la vinculación o situación administrativa, . En caso de evidenciar observaciones, desviaciones o diferencias, se debe notificar al Director(a) Técnico(a) de Talento Humano, antes de que se genere el Acto Administrativo vinculación o situación administrativa,.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168 - Gestión de situaciones administrativas y Gabinete.  indica que El Profesional Especializado o profesional Universitario de la Dirección de Talento Humano_x0009__x0009__x0009_, autorizado(a) por El(la) Director(a) Técnico(a) de Talento Humano, cada vez que se produzca una vinculación o situación administrativa,  las traslada al Despacho del Secretario General de la Alcaldía Mayor de Bogotá, D.C., las solicitudes y el despacho verifica de fondo la justificación de la solicitud..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Memorando 2211600-FT-011 de pre-aprobación solicitud de comisión Oficio 2211600-FT-012 de pre-aprobación solicitud de comisión ._x000a_- El procedimiento 2211300-PR-168 - Gestión de situaciones administrativas y Gabinete.  indica que  el Profesional Universitario Profesional Especializado Asesor de la Dirección de Talento Humano , autorizado(a) por El(la) Director(a) Técnico(a) de Talento Humano, mensualmente Consolida las situaciones administrativas cada vez que se requiera para ser presentadas en el informe de gestión, subcomité de autocontrol o entes de control cuando lo soliciten .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 de Gestión Evidencia Reunión 2213100-FT-449 para el seguimiento de situaciones administrativa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Insignificante (1)"/>
    <x v="1"/>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de vinculación, encargo o prima técnica de los servidores de la Secretaría General de la Alcaldía Mayor de Bogotá, D.C."/>
    <s v="Errores (fallas o deficiencias)"/>
    <x v="58"/>
    <x v="0"/>
    <s v="Operativo"/>
    <s v="- Las personas que realizan la actividad no cuentan con los conocimientos o habilidades necesarias para la verificación de requsitos. 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ntado (1) un Acto Administrativo que de lugar a aclaraciones, correcciones o modificaciones en la decisión final, por lo cual tiene una valoración Alta. "/>
    <s v="- PROCEDIMIENTO GESTIÓN ORGANIZACIONAL 2211300-PR-221 VERSIÓN 08 indica que El Profesional Especializado o profesional Universitario y técnico operativo de la Dirección de Talento Humano, autorizado(a) por El(la) Director(a) Técnico(a) de Talento Humano, , verifica cada vez que se produzca una vinculación o encargo que la persona o el (la) servidor(a) público(a) cumpla con los requisitos mínimos,. La(s) fuente(s) de información utilizadas es(son) el formato que verifica la consolidación de documentos y verificación de perfil para la ejecución de la vinculación o el encargo, . En caso de evidenciar observaciones, desviaciones o diferencias, se debe notificar al Director(a) Técnico(a) de Talento Humano, antes de que se genere el Acto Administrativo de vinculación o encargo, .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OCEDIMIENTO GESTIÓN ORGANIZACIONAL 2211300-PR-221 VERSIÓN 08 indica que Director(a) Técnico(a), Profesional Universitario y Técnico Operativo de Talento Humano, autorizado(a) por El(la) Director(a) Técnico(a) de Talento Humano, , Anualmente realiza el análisis de los resultados de la gestión en materia de vinculación de personal y se presenta en el informe anual..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Plan Anual de Vacantes, Informe resultado Plan de Previsión de Recursos Humanos, Pagina WEB de la Secretaría General de la Alcaldía Mayor de Bogotá, D.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que ejecute la desvinculación de un servidor público de la Secretaría General de la Alcaldía Mayor de Bogotá, D.C."/>
    <s v="Omisión"/>
    <x v="59"/>
    <x v="0"/>
    <s v="Operativo"/>
    <s v="- Que no se realice un analisis jurídico riguroso al momento de ejecutar la desvinculación de un(a) servidor(a) público(a) de la Secretaría General.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3"/>
    <x v="4"/>
    <x v="3"/>
    <x v="4"/>
    <x v="4"/>
    <x v="1"/>
    <x v="1"/>
    <s v="Alta"/>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VERSIÓN 08 indica que El profesional especializado o profesional universitario de la Dirección de Talento Humano, autorizado(a) por el (al) Director(a) Técnico(a) de Talento Humano,  cada vez que se produzca una desvinculación  se verifica que cumpla con los documentos soportes y análisis jurídico riguroso de los mismos y la normatividad vigente.. La(s) fuente(s) de información utilizadas es(son) declaratoria de insubsistencia del nombramiento en los empleos de libre nombramiento y remoción,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muerte,. En caso de evidenciar observaciones, desviaciones o diferencias, se debe notificar al Director(a) Técnico(a) de Talento Humano, antes de que se genere el Acto Administrativo o realizar una modificación, corrección o anulación del Acto Administrativo expedido.. Queda como evidencia Acto administrativo, memorando y ofic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GESTIÓN ORGANIZACIONAL 2211300-PR-221 VERSIÓN 08 indica que Director(a) Técnico(a) y Profesional Especializado o Profesional Universitario de Talento Humano, autorizado(a) por el (al) Director(a) Técnico(a) de Talento Humano, cada vez que se produzca una desvinculación  pasa para revisión y visto bueno al Director(a) de Talento Humano el acto administrativo de desvinculación.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s bimensuales de los comites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Respuesta a solicitudes de participación ciudadana y PQRS en materia de talento humano."/>
    <s v="Incumplimiento legal"/>
    <x v="60"/>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etencia a la Dirección de Talento Humano una PQRS fuera de terminos._x000a__x000a__x000a__x000a__x000a__x000a__x000a__x000a__x000a_"/>
    <s v="- Generar hallazgos por parte de un ente de control._x000a_- Afectación de la imagen ins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s v="Posible (3)"/>
    <x v="0"/>
    <x v="4"/>
    <x v="3"/>
    <x v="4"/>
    <x v="4"/>
    <x v="3"/>
    <x v="1"/>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VERSIÓN 08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Seguimiento a la evaluación del desempeño o de la gestión laboral de los servidores(as) públicos(as) o la evaluación de los acuerdos de gestión a los Gerentes Públicos de la Secretaría General de la Alcaldía Mayor de Bogotá, D.C."/>
    <s v="Incumplimiento legal"/>
    <x v="61"/>
    <x v="0"/>
    <s v="Cumplimiento"/>
    <s v="- Que la entidad no cuente con información oportuna en materia de tiempos o metodología de aplicación para la radicación de la evaluación del desempeño o de la gestión laboral de los servidores pu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3"/>
    <x v="4"/>
    <x v="4"/>
    <x v="4"/>
    <x v="3"/>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 La(s) fuente(s) de información utilizadas es(son)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Historias labor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260 _x0009_Gestión del desempeño indica que El profesional especializado o profesional universitario de la Dirección de Talento Humano, autorizado(a) por el (la) Director(a) Técnico(a) de Talento Humano, anualmente  verifica que se radiquen todas las evaluaciones del desempeño o de la gestión laboral de los servidores públicos o la evaluación de los acuerdos de gestión a los Gerentes Públicos de la Secretaría General.. La(s) fuente(s) de información utilizadas es(son) Memorandos internos donde se realizan las comunicaciones. . En caso de evidenciar observaciones, desviaciones o diferencias, se debe notificar al Director(a) Técnico(a) de Talento Humano y realizar la solicitud a cada dependencia o servidor de la Secretaria general.. Queda como evidencia La evaluación del desempeño o de la gestión laboral de los servidores públicos o la evaluación de los acuerdos de gestión a los Gerentes Públicos de la Secretaría Gener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x v="1"/>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La Dirección de Talento Humano comunicará a toda la Entidad las fechas en las cuales deben realizar la radicación oportuna de las evaluaciones del desempeño o de la gestión laboral de los servidores públicos o la evaluación de los acuerdos de gestión a los Gerentes Públicos de la Secretaría General, adicionalmente se realiza una explicación en la inducción de las herramientas y fechas para realizar el procedimiento. Acción Preventiva No.32_x000a__x000a__x000a__x000a__x000a__x000a__x000a__x000a__x000a__x000a_________________x000a__x000a__x000a__x000a__x000a__x000a__x000a__x000a__x000a__x000a__x000a_"/>
    <s v="- ENNIS ESTHER JARAMILLO MORATO - Director Técnico_x000a__x000a__x000a__x000a__x000a__x000a__x000a__x000a__x000a__x000a_________________x000a__x000a__x000a__x000a__x000a__x000a__x000a__x000a__x000a__x000a__x000a_"/>
    <s v="- Se enviaron a todas las dependencias las comunicaciones sobre fecha de radicación y procesos de las diferentes herramientas de evaluación del desempeño y la gestión laboral_x000a__x000a__x000a__x000a__x000a__x000a__x000a__x000a__x000a__x000a_________________x000a__x000a__x000a__x000a__x000a__x000a__x000a__x000a__x000a__x000a__x000a_"/>
    <s v="10/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el cumplimiento normativo, técnico y que cubra todas las necesidades priorizadas en la vigencia en el Plan Institucional de Capacitación y estrategia de incentivos. "/>
    <s v="Omisión"/>
    <x v="62"/>
    <x v="0"/>
    <s v="Operativo"/>
    <s v="- Las personas que realizan la actividad no cuentan con los conocimientos o habilidades necesarias para la verificación de requsitos. _x000a_- No contar con la información completa y oportuna para establecer el plan y las actividades del mismo._x000a_- No revisar de manera minuciosa la normatividad vigente o para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Rara vez (1)"/>
    <x v="0"/>
    <x v="4"/>
    <x v="3"/>
    <x v="4"/>
    <x v="1"/>
    <x v="3"/>
    <x v="1"/>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 La(s) fuente(s) de información utilizadas es(son) normatividad vigente, lineamientos del Departamento Administrativo del Servicio Civil Distrital, El Departamento de la Función Pública, lineamientos de otros entes de control, necesidades de los servidores públicos de la Entidad. . En caso de evidenciar observaciones, desviaciones o diferencias, se debe notificar al Director(a) Técnico(a) de Talento Humano y realizar la inclusión de cualquier actividad que se hall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1300-PR-164 GESTIÓN DEL CONOCIMIENTO Y LA INNOVACIÓN  indica que  el Comité de_x000a_Capacitación, autorizado(a) por el (la) Director(a) Técnico(a) de Talento Humano, anualmente Revisa la propuesta del Plan Institucional de Capacitación y la estrategia de incentivos y presenta las observaciones a que haya lugar. . La(s) fuente(s) de información utilizadas es(son) Plan Institucional de Capacitación - PIC . En caso de evidenciar observaciones, desviaciones o diferencias, se debe notificar al Director(a) Técnico(a) de Talento Humano y realizar la inclusión de las observaciones realizadas por el Comité de Capacitación.. Queda como evidencia Evidencia Reunión 2213100-FT-449 de la revisión del plan Institucional de Capacitación PIC y la estrategia de incentivos. _x000d__x000a_Registro de asistencia 2211300-FT-211 de la revisión del plan Institucional de Capacitación PIC y la estrategia de incentivos._x000d__x000a_.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ción de cumplimiento del Plan Estrategico de Talento Humano_x000d_"/>
    <s v="Incumplimiento parcial de compromisos"/>
    <x v="63"/>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2"/>
    <x v="0"/>
    <x v="0"/>
    <x v="4"/>
    <x v="3"/>
    <x v="1"/>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mensualmente verifique la ejecución de lo planeado y causas de no cumplimiento para plantear acciones de mejora. . La(s) fuente(s) de información utilizadas es(son) seguimiento mensual en los comites de autocontrol. En caso de evidenciar observaciones, desviaciones o diferencias, se debe notificar al Director(a) Técnico(a) de Talento Humano y realizar re programación de actividades.. Queda como evidencia radicaciones de los comite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ción mensual de las actividades planeadas sobre las ejecutadas de la Planeación Estratégica de Talento Humano. Acción preventiva No. 34_x000a__x000a__x000a__x000a__x000a__x000a__x000a__x000a__x000a__x000a_________________x000a__x000a__x000a__x000a__x000a__x000a__x000a__x000a__x000a__x000a__x000a_"/>
    <s v="- ENNIS ESTHER JARAMILLO MORATO - DIRECTOR TECNICO_x000a__x000a__x000a__x000a__x000a__x000a__x000a__x000a__x000a__x000a_________________x000a__x000a__x000a__x000a__x000a__x000a__x000a__x000a__x000a__x000a__x000a_"/>
    <s v="- Actas Subcomité de Autocontrol, donde se verifica que esté actualizada la normatividad.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egico de Talento Humano_x000d_ en el informe de monitoreo a la Oficina Asesora de Planeación._x000a_- Reportar a la Dirección de Talento Humano la no ejecutación alguna de las actividades que se establecieron en el Plan Estrategico de Talento Humano_x000a_- Re programas la actividad dentro del sigueinte Plan Estrate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egico de Talento Humano_x000d__x000a_- Re programas la actividad dentro del sigueinte Plan Estrategico de Talento Humano._x000a_- Re programas la actividad dentro del sigueinte Plan Estrate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
    <s v="Decisiones ajustadas a intereses propios o de terceros"/>
    <x v="64"/>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e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ne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Rara vez (1)"/>
    <x v="1"/>
    <x v="1"/>
    <x v="2"/>
    <x v="1"/>
    <x v="2"/>
    <x v="2"/>
    <x v="2"/>
    <s v="Alta"/>
    <s v="Al este riesgo tener no solo implicaciones económicas si no tener efectos externos de imagen, sanciones y medidas disciplinarias, su nivel de valoración es Alto."/>
    <s v="- 2211300-PR-221 Actividad 5: Verificar los requisitos establecidos para tomar posesión, según formato 2211300-FT-130_x000d__x000a_ indica que Profesional universitario o especializado de la Dirección de Talento Humano, autorizado(a) por Director (a) de Talento Humano y Profesional de Talento Humano., mensualmente. realiaza una revisión aleatoria de las hojas de vida en la cual se verifique como minimo el 85% de las historias laborales del personal contratado en el periodo establecido en el cronograma, donde se certificará el cumplimiento del personal contratado. . La(s) fuente(s) de información utilizadas es(son) Las carpetas de ejecución de la Dirección de Talento Humano. . En caso de evidenciar observaciones, desviaciones o diferencias, se debe notificar al Director(a) Técnico(a) de Talento Humano y realizar el informe.. Queda como evidencia Informes emitidos por la Dirección de Talento Huma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realiza la revisión aleatoria de las hojas de vida en la cual se verifique como minimo el 85% de las historias laborales del personal contratado en el periodo establecido en el cronograma, donde se certificará el cumplimiento del personal contra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aleatoria de las hojas de vida en la cual se verifique como minimo el 85% de las historias laborales del personal contratado en el periodo establecido en el cronograma, donde se certificará el cumplimiento del personal contratado. _x000a__x000a__x000a__x000a__x000a__x000a__x000a__x000a__x000a__x000a_________________x000a__x000a__x000a__x000a__x000a__x000a__x000a__x000a__x000a__x000a__x000a_"/>
    <s v="-  Director (a) de Talento Humano y Profesional de Talento Humano._x000a__x000a__x000a__x000a__x000a__x000a__x000a__x000a__x000a__x000a_________________x000a__x000a__x000a__x000a__x000a__x000a__x000a__x000a__x000a__x000a__x000a_"/>
    <s v="- Informes emitidos por la Dirección de Talento Humano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inímos de un cargo con el fin de obtener un beneficio al que no haya lugar. al operador disciplinario, y a la Oficina Asesora de Planeación -informe de monitoreo- en caso que tenga fallo._x000a_- Reportar a la Dirección de Talento Humano la vinculación intencional de persona sin cumplir los requisitos minímos de un cargo._x000a_- Realizar el proceso de alerta a la Oficina de Control Interno Disciplinario.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Notificación realizada del presunto hecho de Decisiones ajustadas a intereses propios o de terceros para la vinculación intencional de persona sin cumplir los requisitos minímos de un cargo con el fin de obtener un beneficio al que no haya lugar. al operador disciplinario, y reporte de monitoreo a la Oficina Asesora de Planeación de monitoreo en caso que el riesgo tenga fallo definitivo._x000a_- Reporte de alerta a la Oficina de Control Interno Disciplinario._x000a_- Reporte de alerta a la Oficina de Control Interno Disciplinario.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s v="Desvío de recursos físicos o económicos"/>
    <x v="65"/>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Otros procedimientos administrativos_x000a__x000a__x000a__x000a_"/>
    <s v="- Ningún otro proceso en el Sistema de Gestión de Calidad_x000a__x000a__x000a__x000a_"/>
    <s v="Rara vez (1)"/>
    <x v="1"/>
    <x v="1"/>
    <x v="2"/>
    <x v="1"/>
    <x v="2"/>
    <x v="2"/>
    <x v="2"/>
    <s v="Alta"/>
    <s v="Al este riesgo tener no solo implicaciones económicas si no tener efectos externos de imagen, sanciones y medidas disciplinarias, su nivel de valoración alta."/>
    <s v="- 2211300-PR-177 Actividad 3: Revisar prenóminas (verificación de la nómina vs. los soportes)_x000d__x000a_ indica que Profesional de Talento Humano, autorizado(a) por Director (a) de Talento Humano y Profesional de Talento Humano., Mensualmente Se realiza cruce de las verificaciones y las novedades de nomina del mes..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 2211300-PR-177 Actividad 4: Verificar la nómina con los reportes (verificación de valores detallados de nómina vs. valor total de nómina)_x000d__x000a_ indica que Profesional de Talento Humano, autorizado(a) por Director (a) de Talento Humano y Profesional de Talento Humano., Mensualmente El profesional de nomina dentro de su informe de gestión, rendira cuenta trimestralmente de 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El profesional de nomina dentro de su informe de gestión, rendira cuenta trimestralmente de el indicador implementado. _x000a__x000a__x000a__x000a__x000a__x000a__x000a__x000a__x000a__x000a_________________x000a__x000a__x000a__x000a__x000a__x000a__x000a__x000a__x000a__x000a__x000a_"/>
    <s v="- Profesional de Talento Humano_x000a__x000a__x000a__x000a__x000a__x000a__x000a__x000a__x000a__x000a_________________x000a__x000a__x000a__x000a__x000a__x000a__x000a__x000a__x000a__x000a__x000a_"/>
    <s v="- Informes mensuales de verificación y control de riesgos de corrupción_x000a__x000a__x000a__x000a__x000a__x000a__x000a__x000a__x000a__x000a_________________x000a__x000a__x000a__x000a__x000a__x000a__x000a__x000a__x000a__x000a__x000a_"/>
    <e v="#REF!"/>
    <e v="#REF!"/>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Liquidación extra de nómina y el envio de la  alerta a la Oficina de Control Interno Disciplinario._x000a_- Liquidación extra de nómina y el envio de la  alerta a la Oficina de Control Interno Disciplinario._x000a_- Liquidación extra de nómina y el envi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Administración y Soporte de infraestructura y Recursos tecnológicos"/>
    <s v="Actualizar lineamientos, buenas practicas, criterios e intrumentos para gestionar, administrar y dar soporte a los servicios tecnológicos"/>
    <s v="Decisiones erróneas o no acertadas"/>
    <x v="66"/>
    <x v="0"/>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3"/>
    <x v="3"/>
    <x v="4"/>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ayor (4)"/>
    <x v="3"/>
    <s v="La valoración del riesgo después de controles quedo en escala de probabilida como probable  y de impacto mayor toda vez que se incluyeron actividades de control con solidez fuerte lo que minimiza la materialización del riesgo, y lo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eusta de lineamientos_x000a_- Publciación de lienamientos_x000a__x000a__x000a__x000a__x000a__x000a__x000a__x000a__x000a_________________x000a__x000a_- Propeusta de lineamientos_x000a_- Publciación de lienamientos_x000a__x000a__x000a__x000a__x000a__x000a__x000a__x000a_"/>
    <s v="12/09/2018_x000a_12/09/2018_x000a__x000a__x000a__x000a__x000a__x000a__x000a__x000a__x000a_________________x000a__x000a_12/09/2018_x000a_12/09/2018_x000a__x000a__x000a__x000a__x000a__x000a__x000a__x000a_"/>
    <s v="31/08/2019_x000a_31/08/2019_x000a__x000a__x000a__x000a__x000a__x000a__x000a__x000a__x000a_________________x000a__x000a_31/08/2019_x000a_31/08/2019_x000a__x000a__x000a__x000a__x000a__x000a__x000a__x000a_"/>
    <s v="- Reportar el riesgo materializado de Decisiones erróneas o no acertadas en actualización de lineamientos en el informe de monitoreo a la Oficina Asesora de Planeación._x000a_- Análisis de las impresiciones tomadas en la actualización de lineamientos y definir los ajustes_x000a_- Realizar la propuesta de ajustes de los lineamientos_x000a_- Presentación de los li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_x000a_- Evidencia o acta de Reunión _x000a_- Propuesta lineamientos_x000a_- Lienamientos ajustados_x000a_- Aplicativo Sig o Intranet_x000a__x000a__x000a__x000a__x000a_- Mapa de riesgo del proceso Gestión, Administración y Soporte de infraestructura y Recursos tecnológicos, actualizado."/>
    <d v="2019-04-29T00:00:00"/>
    <s v="_x000a__x000a_Análisis de controles_x000a_Análisis después de controles_x000a_"/>
    <s v="Al calificación de la solidez del conjunto de actividades de control respecto a las causas, subió la escala de probabilidad de Improbable(2) a probable(4), lo que modificó la zona resultante de  zona alta a zona extrem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rrores (fallas o deficiencias)"/>
    <x v="67"/>
    <x v="0"/>
    <s v="Tecnología"/>
    <s v="- 1. Ausencia de contratos de mantenimiento de la Infraestrutura tecnologica_x000a_- 2. Ausencia del servicio de mesa de ayuda_x000a_- 3. Falla en los equipos que soportan Infraestructura tecnologica_x000a_- 4. Ataques cibernéticos _x000a_- 5. Obsolescencia tecnológica _x000a__x000a__x000a__x000a__x000a_"/>
    <s v="_x000a__x000a__x000a__x000a__x000a__x000a__x000a__x000a__x000a_"/>
    <s v="- 1. Falla daño en los equipos de computo que soportan la informacion de mision critica de la entidad, que podría causar pérdida de información._x000a_- 2. Incumplimiento en los niveles de atencion de servicios que ocasionan pérdida de imagen en los usuarios internos y externos de la entidad._x000a_- 3. Interrrupcion en la prestacion de servicios tecnolo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1"/>
    <x v="3"/>
    <x v="5"/>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Improbable (2)"/>
    <s v="Moderado (3)"/>
    <x v="2"/>
    <s v="La valoración del riesgo después de controles quedo en escala de probabilidad Improbable y de impacto moderad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_x000a_- Jefe de la Oficina de TIC_x000a_- Jefe de la Oficina de TIC_x000a_- Jefe de la Oficina de TIC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_x000a_- Acta de subcomité de Autocontrol_x000a_- Acta de subcomité de Autocontrol_x000a_- Seguimiento al mantenimiento de Infraestructura_x000a__x000a__x000a__x000a__x000a__x000a_"/>
    <s v="12/09/2018_x000a__x000a__x000a_08/05/2019_x000a_12/09/2018_x000a_12/09/2018_x000a_12/09/2018_x000a_12/09/2018_x000a_12/09/2018_x000a_12/09/2018_x000a__x000a__x000a__x000a_________________x000a__x000a__x000a_12/09/2018_x000a_12/09/2018_x000a_12/09/2018_x000a__x000a__x000a__x000a__x000a__x000a_"/>
    <s v="30/04/2019_x000a_30/04/2019_x000a_30/04/2019_x000a_30/04/2019_x000a_30/04/2019_x000a_30/04/2019_x000a_30/04/2019_x000a__x000a__x000a__x000a_________________x000a__x000a__x000a_30/04/2019_x000a_30/04/2019_x000a_30/04/2019_x000a__x000a__x000a__x000a__x000a__x000a_"/>
    <s v="- Reportar el riesgo materializado de Errores (fallas o deficiencias) en la administracion y gestión de los recursos de infraestructura tecnologica en el informe de monitoreo a la Oficina Asesora de Planeación._x000a_- Se activa el plan de conti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on y gestión de los recursos de infraestructura tecnologica_x000a_- Documentación y soportes del proceso de contingencia_x000a__x000a__x000a__x000a__x000a__x000a__x000a__x000a_- Mapa de riesgo del proceso Gestión, Administración y Soporte de infraestructura y Recursos tecnológicos, actualizado."/>
    <d v="2019-04-29T00:00:00"/>
    <s v="_x000a__x000a_Análisis de controles_x000a_Análisis después de controles_x000a_"/>
    <s v="Se realizan ajustes en la descripción de los controles, se elabora e inluyen 3  nuevos controles detectivo, lo que ajustó la escala de impacto  de mayor a moderada, así  mismo, la zona resultante disminuyó de mayor a moderado. Se incluye el Plan de Contigenecia de TI"/>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xceso de las facultades otorgadas"/>
    <x v="68"/>
    <x v="1"/>
    <s v="Operativo"/>
    <s v="- Falta de ética en los funcionarios _x000a_- Concentración de información de determinadas actividades o procesos en una persona._x000a_- Debilidad en la aplicación de controles en los proceso para la administracion y gestio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1"/>
    <x v="1"/>
    <x v="2"/>
    <x v="1"/>
    <x v="2"/>
    <x v="2"/>
    <x v="0"/>
    <s v="Extrema"/>
    <s v="La valoracion antes de controles califico en posible, toda vez que existe una probabilidad media que suceda. _x000a_El impacto arrojo se ubico en catastrofico toda vez que impacta a los objetivos y metas institucionales, recursos publicos y la imagen de la entidad. Lo anterior dejo el rieg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Catastrófico (5)"/>
    <x v="3"/>
    <s v="La evaluacion despues de controles arrojo rara vez dentro de la escala de probabilidad dada la solidez de los controles. No obstante el impacto continua catastro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 Jefe de la Oficina de TIC_x000a_- Jefe de la Oficina de TIC_x000a_- Jefe de la Oficina de TIC_x000a_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 Acta de subcomité de Autocontrol_x000a_- Acta de subcomité de Autocontrol_x000a_- Seguimiento al mantenimiento de Infraestructura_x000a__x000a__x000a__x000a__x000a__x000a__x000a_"/>
    <s v="12/09/2018_x000a__x000a__x000a_08/05/2019_x000a_12/09/2018_x000a_12/09/2018_x000a_12/09/2018_x000a_12/09/2018_x000a_12/09/2018_x000a_12/09/2018_x000a__x000a__x000a__x000a_________________x000a__x000a_12/09/2018_x000a_12/09/2018_x000a_12/09/2018_x000a__x000a__x000a__x000a__x000a__x000a__x000a_"/>
    <s v="30/04/2019_x000a_30/04/2019_x000a_30/04/2019_x000a_30/04/2019_x000a_30/04/2019_x000a_30/04/2019_x000a_30/04/2019_x000a_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_x000a_- Identificar, Verificar e investigar el presunto hecho_x000a_- Determinar las acciones a seguir conforme al analisis de los hechos para subsanar de manera inmediata_x000a_- Investigacio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_x000a_- Informe de analisis de los hechos_x000a_- Acta o evidencia de reunion _x000a_- Expediente Disciplinario_x000a__x000a__x000a__x000a__x000a__x000a_- Mapa de riesgo del proceso Gestión, Administración y Soporte de infraestructura y Recursos tecnológicos, actualizado."/>
    <d v="2019-05-07T00:00:00"/>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de Recursos Físicos"/>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s v="Errores (fallas o deficiencias)"/>
    <x v="69"/>
    <x v="0"/>
    <s v="Operativo"/>
    <s v="- 1. La información de entrada que se requiere para desarrollar las actividades no es oportuna, suficiente, clara, completa o de calidad._x000a_- 2. Deficiencias en la supervisión de contratos de adquisión de bienes _x000a_- 3. Estructuración de contractos con disposiciones contrarias a los procedimientos._x000a__x000a__x000a__x000a__x000a__x000a__x000a_"/>
    <s v="_x000a_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4"/>
    <x v="5"/>
    <x v="4"/>
    <x v="3"/>
    <x v="2"/>
    <s v="Extrema"/>
    <s v="La valoración del riesgo antes de controles quedo en probable dado que existe una alta posibilida de que suceda el riesgo y el impacto quedó en mayor toda vez que afecta los aspectos: Operativos, en las medidas de control internno y en el cumplimiento de objetivos y metas institucionales, lo que ubicó el riesgo en la zona extrema. "/>
    <s v="- Actividad (2) PR-148: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Actividad (4) PR-236: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x v="1"/>
    <s v="La valoración después de controles ubicó el riegso en improbable dentro de la escala de probabilidad y menor dentro de la escala de impacto evidenciando que los controles son efectivos para mitigar el riesgo. Lo anterior dejando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5 (actividad 1): Coordinar con las dependencias la participación de la Subdirección de Servicios Administrativos en los comités de autocontrol para divulgar los procedimientos y lineamientos del Proceso de Gestión de Recursos Físicos._x000a_- Ap#5 (actividad 1): 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_______________x000a_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7/09/2018_x000a_07/09/2018_x000a_07/09/2018_x000a_07/09/2018_x000a_07/09/208_x000a__x000a__x000a__x000a__x000a__x000a_________________x000a__x000a_07/09/208_x000a_07/09/208_x000a__x000a__x000a__x000a__x000a__x000a__x000a__x000a_"/>
    <s v="31/08/2019_x000a_31/08/2019_x000a_31/08/2019_x000a_31/08/2019_x000a_31/08/2019_x000a__x000a__x000a__x000a__x000a__x000a_________________x000a__x000a_31/08/2019_x000a_31/08/2019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e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diencia de reunión o acta de revisión._x000a_- Reporte de inconsistencias_x000a_- Documentos con las gestiones efectuadas._x000a__x000a__x000a__x000a__x000a__x000a_- Mapa de riesgo del proceso Gestión de Recursos Físicos, actualizado."/>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Preparar y generar la cuenta mensual de almacén con destino a la Subdirección Financiera"/>
    <s v="Errores (fallas o deficiencias)"/>
    <x v="70"/>
    <x v="0"/>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_x000a__x000a__x000a__x000a__x000a__x000a__x000a__x000a__x000a_"/>
    <s v="- 1. Entrega inoportuna de la cuenta menusal de almace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Probable (4)"/>
    <x v="0"/>
    <x v="4"/>
    <x v="4"/>
    <x v="5"/>
    <x v="3"/>
    <x v="1"/>
    <x v="2"/>
    <s v="Extrema"/>
    <s v="La valoración antes de controles ubicó el riesgo en probable dentro de la escala de probabilidad y mayor dentro de la escala de impacto, quedando en zona resultante extrema.  "/>
    <s v="- Actividad (1) PR-149: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Actividad (3) PR-149: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La valoración después de la calificación de los controles ubicó al riesgo en improbable dentro de la escala de probabilidad y menor dentro de la escala de impacto, resultando est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feniera desarrolladora del SAI - SAE para realizar las modifici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9-05-07T00:00:00"/>
    <s v="_x000a__x000a_Análisis de controles_x000a__x000a_"/>
    <s v="Se define una actividad de control como dectectiva y definición d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Errores (fallas o deficiencias)"/>
    <x v="71"/>
    <x v="0"/>
    <s v="Operativo"/>
    <s v="- 1. Los serviodres públicos y contratistas con inventario a cargo no usan la herramienta por desconco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_x000a_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3"/>
    <x v="4"/>
    <x v="4"/>
    <x v="5"/>
    <x v="3"/>
    <x v="1"/>
    <x v="2"/>
    <s v="Extrema"/>
    <s v="La valoración antes de controles ubica el riesgo en probable dentro de la escala de probabilidad y mayor dentro de la escala de impacto, con una zona resultante en extrema. "/>
    <s v="- Actividad (3) PR-235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Teniendo en cuenta que la solidez de los controles preventivos y correctivos es fuerte, ubica el riesgo en improbable dentro de la escala de probabilidad y menor en la escala de impacto, dejando este en zona resultante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ne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9-05-07T00:00:00"/>
    <s v="_x000a__x000a__x000a__x000a_Tratamiento del riesgo"/>
    <s v="Defini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Desvío de recursos físicos o económicos"/>
    <x v="72"/>
    <x v="1"/>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ziar conductas contrarias al deber ser._x000a_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2"/>
    <s v="Alta"/>
    <s v="El resultado de la valoración antes de controles evidencia que la escala de probabilidad arrojó como resultado improbable toda vez que alduna vez podría ocurrir el riesgo. De igual forma el impacto se ubicó como mayor dentro de la escala, dejando el riesgo en zona alta.  "/>
    <s v="-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x v="0"/>
    <s v="Se evidenció que una vez realizada la valoración de los controles, el riesgo bajó en la escala de probabilidad quedando ubicado en rara vez; sin embargo, el impacto continúa como mayor dentro de la escal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08/2019_x000a_31/08/2019_x000a_31/08/2019_x000a__x000a__x000a__x000a__x000a__x000a__x000a__x000a_________________x000a__x000a_31/08/2019_x000a_31/08/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Formular, el Plan Institucional de  Gestión Ambiental- PIGA para la vigencia. _x000a_Formular el plan de acción del PIGA."/>
    <s v="Decisiones erróneas o no acertadas"/>
    <x v="73"/>
    <x v="0"/>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Errores de otros procesos puede generar incumplimientos ambientales_x000a_- 4. Dificultad en la apropiación de políticas ambientales._x000a_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mala utilización de recursos._x000a_- 2. Pérdida de imagen institucional por mal manejo ambiental en los puntos de atención a la ciudadanía  y demás sedes de la Secretaría General. _x000a_- 3. Posibles hallazgos por parte de las autoridades ambientales, los entes o instancias de control._x000a_- 4. Interrupción de las operaciones o pérdida de cobertura en la prestación de los servicios de la Entidad ocasinados por mal manejo de las condiciones ambientales (inundación, acumalacion de residuos, infestaciones, ruido, emisiones, etc.)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2"/>
    <x v="0"/>
    <x v="1"/>
    <x v="2"/>
    <x v="4"/>
    <x v="1"/>
    <x v="2"/>
    <s v="Extrema"/>
    <s v="Se puede evidenciar que la probabilidad es alta y el  impacto que genera el riesgo afecta la operación interna y externa, la imagen institucional, generar quejas por los usuarios, denuncia ante los entes de control o reguladores."/>
    <s v="- PR -203 (PC # 6) indica que El Comité Técnico de Gestión Ambiental , autorizado(a) por mediante Resolución 77 de 2017, cada vez que se actualiza el PIGA y su plan de acción  verifica que se cumpla lo estipulado en la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 -203 (PC # 12) indica que El Comité Técnico de Gestión Ambiental , autorizado(a) por mediante Resolución 77 de 2017,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on, los cuales deben ejecutarse o presentar grado de avance de acuerdo a la naturaleza del mismo para el siguiente comité. Queda como evidencia Seguimiento al plan de acción anual del Plan Institucional de Gestión Ambiental-PIGA y Acta Comité Técnico PIG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puede evidenciar que la escala probabilidad bajo de altamente probable a improbable  y la escala de impacto bajo de mayor a menor quedand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_x000a_________________x000a__x000a_-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
    <s v="- Director(a) Administrativos y Financiero_x000a__x000a__x000a__x000a__x000a__x000a__x000a__x000a__x000a__x000a_________________x000a__x000a_- Director(a) Administrativos y Financiero_x000a__x000a__x000a__x000a__x000a__x000a__x000a__x000a__x000a_"/>
    <s v="- Propuesta de procedimiento_x000a__x000a__x000a__x000a__x000a__x000a__x000a__x000a__x000a__x000a_________________x000a__x000a_- Propuesta de procedimiento_x000a__x000a__x000a__x000a__x000a__x000a__x000a__x000a__x000a_"/>
    <s v="02/11/2018_x000a__x000a__x000a__x000a__x000a__x000a__x000a__x000a__x000a__x000a_________________x000a__x000a_02/11/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sic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9-05-06T00:00:00"/>
    <s v="_x000a__x000a_Análisis de controles_x000a_Análisis después de controles_x000a_Tratamiento del riesgo"/>
    <s v="Se incluye el control dectectivo. Definición de Plan de acción para fortalecer las actividades de control del PIGA. En la calificación del riesgo la escala de impacto bajo de  moderado a menor, lo que modificó la zona resulatnte  de moderado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Desarrollar la gestión de los servicios:  - vigilancia y seguridad, - aseo y cafetería,  transporte, mantenimiento y  apoyo logístico de eventos."/>
    <s v="Errores (fallas o deficiencias)"/>
    <x v="74"/>
    <x v="0"/>
    <s v="Operativo"/>
    <s v="- 1. No se cuenta con suficiente personal para desarrollar la gestión de los servicios._x000a_- 2. Los requerimientos se hacen de manera inoportuna o no planificada. Falta de claridad o suficiencia en el requerimiento._x000a_- 3.  No se cuenta con la cultura sobre el uso de la herramienta y los tiempos requeridos para la solciitudes de los servicios_x000a_- 4. No se tiene una programación real y anticipada de los eventos_x000a_- 5, Inadecuada planeación en la estructuración de los procesos de contratación de aseo y cafetería, vigilancia,tranaporte especial y mantenimiento de equipos maquinas e infraestructura fisica de las edificaciones _x000a_- 6 No se cuenta con un control de fechas de finalización de los contratos_x000a__x000a__x000a__x000a_"/>
    <s v="- Cambios constantes en la normativa aplicable al proceso. _x000a_- Las herramientas tecnológicas no son suficientes para atender las necesidades del proceso. _x000a_- Los clientes pueden realizar exigencias basadas en aspectos subjetivos, fuera del contexto del proceso. 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Probable (4)"/>
    <x v="0"/>
    <x v="0"/>
    <x v="0"/>
    <x v="5"/>
    <x v="5"/>
    <x v="1"/>
    <x v="2"/>
    <s v="Extrema"/>
    <s v="La valoración del riesgo antes de control quedo en probable dado que existe una alta posibilidad de que suceda el riesgo y el impacto quedó en mayor toda vez que afecta los aspectos: Operativos, Imagen  e información, lo que dejo el reisgo en zona resultante extrema."/>
    <s v="- PR-153 (Act. #2)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53 (PC. #5)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tivas o de mejora. Queda como evidencia Informe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x v="0"/>
    <s v="La valoración del riesgo después de controles quedo en probable dentro de la escala de probabilidad  y de impacto moderado  toda vez que se incluyeron actividades de control de solidez fuerte que minimiza la materializ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nsi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 ):Informe mensual sobre la prestación del servicio donde se reporte la gestión de las solicitudes indicando numero de atendidas a satisfacción y las que no se llevaron a cabo con su debido soporte._x000a_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_x000a__x000a__x000a__x000a__x000a__x000a__x000a__x000a_"/>
    <s v="21/09/2018_x000a_21/09/2018_x000a_21/09/2018_x000a_21/09/2018_x000a_21/09/2018_x000a__x000a__x000a__x000a__x000a__x000a_________________x000a__x000a_21/09/2018_x000a__x000a__x000a__x000a__x000a__x000a__x000a__x000a__x000a_"/>
    <s v="31/08/2019_x000a_31/08/2019_x000a_31/08/2019_x000a_31/08/2019_x000a_31/08/2019_x000a__x000a__x000a__x000a__x000a__x000a_________________x000a__x000a_31/08/2019_x000a__x000a__x000a__x000a__x000a__x000a__x000a__x000a__x000a_"/>
    <s v="- Reportar el riesgo materializado de Errores (fallas o deficiencias) en la prestación de los servicios de vigilancia y  seguridad; aseo y cafetería; transporte, matenimiento y apoyo logístico de event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los servicios de vigilancia y  seguridad; aseo y cafetería; transporte, matenimiento y apoyo logístico de eventos._x000a_- Correo o memorando electrónico con el reporte_x000a_- Servicio prestado_x000a_- Acciones correctivas o de mejora_x000a_- Acciones ejecutadas_x000a__x000a__x000a__x000a__x000a_- Mapa de riesgo del proceso Gestión de Servicios Administrativos, actualizado."/>
    <d v="2019-05-06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gencia"/>
    <s v=""/>
    <s v="_x000a__x000a__x000a__x000a_"/>
    <s v="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Errores (fallas o deficiencias)"/>
    <x v="75"/>
    <x v="0"/>
    <s v="Operativo"/>
    <s v="- 1. Las personas que realizan adqu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s v="Probable (4)"/>
    <x v="0"/>
    <x v="2"/>
    <x v="1"/>
    <x v="4"/>
    <x v="4"/>
    <x v="1"/>
    <x v="1"/>
    <s v="Alta"/>
    <s v="En la valoración del reisgo antes de controles se puede evidenciar que la calificación del impacto afecta en un nivel menor o moderada la operación interna y externa, cumplimiento de metas y objetivos institucionales. Por lo que el resultado dentro de la escala de impacto arrojó una valoración de moderado y en  la escala de  probabilidad arrojó una posiblidad alta de que suceda el riesgo. Lo que dejo el riesgo en zona resultante Alt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Teniendo en cuenta que la calificación de la solidez de los controles preventivos y detectivos dió fuerte, se disminuyó el impacto a insignificante  y la probabilidad a improbable, de igual forma la zona resultante dismuyó a zon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elementos 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elementos o servicios_x000a_- correo indicando inconsistencias_x000a_- Correo o memorando con soportes_x000a_- Documentos ajustados_x000a__x000a__x000a__x000a__x000a__x000a_- Mapa de riesgo del proceso Gestión de Servicios Administrativos, actualizado."/>
    <d v="2019-05-06T00:00:00"/>
    <s v="_x000a__x000a_Análisis de controles_x000a_Análisis después de controles_x000a_"/>
    <s v="Se define control detectivo. Una vez se efectua el análisis después de controles de la escala de impacto bajó de menor a insignificante.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Desvío de recursos físicos o económicos"/>
    <x v="76"/>
    <x v="1"/>
    <s v="Operativo"/>
    <s v="- 1. Manipulación de la caja menor_x000a_- 2. Personal no calficado para administración de la caja menor_x000a_- 3. Intereses personales_x000a_- 4.Abuso de poder _x000a_- _x000a_5. Falta de integridad del funcionario encargado del manejo de caja menor_x000a__x000a__x000a__x000a__x000a_"/>
    <s v="- Las herramientas tecnológicas no son suficientes para atender las necesidades del proceso. 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1"/>
    <s v="Moderada"/>
    <s v="La valoración obtenida antes de controles en cuanto al impacto que dió como resultado Moderado, se debe a que dentro de los 19 aspectos defindos, el riesgo se materializa solo en 5: Recursos económicos, a los funcionarios del proceso y puede generar procesos disicplinarios, sanciontorios, fiscales y penales. En cuanto a la probabilidad existe una posiblidad de que alguna vez pueda ocurrir el riesgo, lo que dió como resultado improbable y zona resultante Moderad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Teniendo en cuenta que la calificación de la solidez de los controles preventivos y detectivos dió fuerte disminuyó la probabilidad a rara vez"/>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
    <s v="- Subdirector de Servicios Admnistrativos_x000a_- Subdirector de Servicios Admnistrativos_x000a__x000a__x000a__x000a__x000a__x000a__x000a__x000a__x000a_________________x000a__x000a_- Subdirector de Servicios Admnistrativos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rerminar las acciones a tomar conforme al informe de los hechos_x000a_- Reporte el presunto hecho de desvio de recursos al operador disciplian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6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Realiza el mantenimiento preventivo y correctivo de los bienes"/>
    <s v="Supervisión inapropiada"/>
    <x v="77"/>
    <x v="0"/>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e v="#REF!"/>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Posible (3)"/>
    <x v="2"/>
    <x v="0"/>
    <x v="4"/>
    <x v="2"/>
    <x v="4"/>
    <x v="0"/>
    <x v="2"/>
    <s v="Extrema"/>
    <s v="En la valoración del riesgo antes de controles se puede evidenciar que la calificación del impacto quedó en mayor,  toda vez que afecta la imagen, la operación interna y externa, cumplimiento de metas y objetivos institucionales. Así mismo,  en  la escala de  probabilidad arrojó la existencia de una posiblidad media de que se materialice el riesgo. Por lo que la zona resultante del riesgo quedo extrema."/>
    <s v="- P?R-154 PC # (3)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indica que personal técnico de obra asignado y profesional de obra (arquie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54 PC # (9)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En la valoración despúes de controles se puede evidenciar que la calificación de la probabilidad disminuyó a rara vez y el impacto a menor,  teniendo en cuenta que la solidez de los controles es fuerte, lo que permite mitigar el riesgo dejándol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orpuesta de procedimientos_x000a_- Porpuesta de procedimientos_x000a__x000a__x000a__x000a__x000a__x000a__x000a__x000a__x000a_________________x000a__x000a_- Porpuesta de procedimientos_x000a__x000a__x000a__x000a__x000a__x000a__x000a__x000a__x000a_"/>
    <s v="Noviembre de 2018_x000a_Noviembre de 2018_x000a__x000a__x000a__x000a__x000a__x000a__x000a__x000a__x000a_________________x000a__x000a_Noviembre de 2018_x000a__x000a__x000a__x000a__x000a__x000a__x000a__x000a__x000a_"/>
    <s v="28/06/2019_x000a_28/06/2019_x000a__x000a__x000a__x000a__x000a__x000a__x000a__x000a__x000a_________________x000a__x000a_28/06/2019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Gestión de Servicios Administrativos, actualizado."/>
    <d v="2019-05-06T00:00:00"/>
    <s v="Identificación del riesgo_x000a__x000a__x000a__x000a_"/>
    <s v="Se identifica nuevo riesgo, dando  respuesta a la acción preventiva No, 51.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guridad y Salud en el Trabajo"/>
    <s v="Realizar diagnóstico basado en la aplicación de estándares mínimos del Sistema de Gestión de Seguridad y Salud en el Trabajo y mantener actualizado el marco normativo."/>
    <s v="Omisión"/>
    <x v="78"/>
    <x v="0"/>
    <s v="Operativo"/>
    <s v="- La normativa, políticas, lineamientos así como los resultados de la gestión en materia de SST necesarios para elaborar el diag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Posible (3)"/>
    <x v="0"/>
    <x v="4"/>
    <x v="0"/>
    <x v="0"/>
    <x v="4"/>
    <x v="3"/>
    <x v="1"/>
    <s v="Alta"/>
    <s v="Por ser una actividad operativa, tiene un impacto moderado, sin embargo ya que su frecuencia no es alta, es decir, se presento al menos una vez en dos años la valoración antes de los controles es Alta."/>
    <s v="- El procedimiento 4232000-PR-372 GESTIÓN DE PELIGROS, RIESGOS Y AMENAZAS indica que El Profesional Universitario, autorizado(a) por el Director de Talento Humano, anualmente  verifica el cumplimiento de los estándares mínimos del Sistema de Gestión de Seguridad y Salud en el Trabajo.. La(s) fuente(s) de información utilizadas es(son) Actividad 2 del Procedimiento Gestión de Peligros, Riesgos y Amenazas y la Resolución 1111 de 2017 expedida por el Ministerio del Trabajo.. En caso de evidenciar observaciones, desviaciones o diferencias, se deben realizar los ajustes y correcciones pertinentes. .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bimensualmente monitorea la actualización de la matríz legal del Sistema de Gestión de Seguridad y Salud en el Trabajo.. La(s) fuente(s) de información utilizadas es(son) Actividad 2 del Procedimiento Gestión de Peligros, Riesgos y Amenazas.. En caso de evidenciar observaciones, desviaciones o diferencias, se debe realizar las actualizaciones correspondientes. Queda como evidencia Matrí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efinir un plan de contingencia que incluya: - Recurrir al regulador para clarificar el contenido y las disposiciones de la normativa. - Taller de revisión documental para actualización del diagnostico. Acción Preventiva No.26_x000a_- Capacitar a los servidores(as) públicos(as) que realiza la actualización del diagnostico, en normativa de SST. Acción Preventiva No.26_x000a_- Validar disposiciones anteriores para vinculación en el procedimiento. Acción Preventiva No.26Acción Preventiva No.26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Actas comité de autocontrol_x000a_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Omisión en el diagno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o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laborar y actualizar los lineamientos y actividades relacionados con la Seguridad y Salud en el Trabajo_x000d_"/>
    <s v="Errores (fallas o deficiencias)"/>
    <x v="79"/>
    <x v="0"/>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eiciencia de personal y/o elevada carga laboral que representa mantener actualizado el alto volumen de líne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Rara vez (1)"/>
    <x v="0"/>
    <x v="4"/>
    <x v="0"/>
    <x v="0"/>
    <x v="4"/>
    <x v="3"/>
    <x v="1"/>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 autorizado(a) por el Director de Talento Humano, bimensualmente realiza monitoreo al cumplimiento de la ejecución de actividades en los tiempos establecidos.. La(s) fuente(s) de información utilizadas es(son) Actividad 8 del Procedimiento Gestión de Peligros, Riesgos y Amenazas. En caso de evidenciar observaciones, desviaciones o diferencias, se deben realizar los ajustes y correcciones pertinentes. Queda como evidencia Informe de gestión mensu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27_x000a_- Sensibilización de las actividades a todos los servidores(as) públicos(as) que participan en la entrega de información para la oportunidad en el envío. Acción preventiva No.27_x000a_- Creación de grupos de trabajo por sede para garantizar información actualizada. Acción preventiva No.27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Registros de Asistencia Capacitación_x000a_- Registros de Asistencia Inducción y Reinducción servidores públicos. 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Actualizar la Identificación de peligros y valoración de riesgos_x000d_"/>
    <s v="Omisión"/>
    <x v="80"/>
    <x v="0"/>
    <s v=""/>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Recuperando datos. Espere unos segundos e intente cortar o copiar de nuevo.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0"/>
    <x v="0"/>
    <x v="4"/>
    <x v="3"/>
    <x v="1"/>
    <s v="Moderada"/>
    <s v="A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 autorizado(a) por el Director de Talento Humano, anualmente verifica el cumplimiento de los estándares mínimos del Sistema de Gestión de Seguridad y Salud en el Trabajo. . La(s) fuente(s) de información utilizadas es(son) Actividad 2 del Procedimiento Gestión de Peligros, Riesgos y Amenazas y la Resolución 1111 de 2017 expedida por el Ministerio del Trabajo. .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cada vez que se presente una alerta Verificar las alteras que llegan al proceso de Salud y seguridad en el trabajo. La(s) fuente(s) de información utilizadas es(son) Informes de inspectores de los diferentes puntos de la Secretaría General.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 28_x0009__x0009__x0009__x0009__x0009__x0009__x0009__x0009__x0009__x0009__x0009__x0009__x0009__x0009__x0009__x0009__x0009__x0009__x0009__x000a_- Capacitación en la metodología definida según la normatividad para la identificación de peligros y valoración de riesgos. Acción preventiva No. 28_x0009__x0009__x0009__x0009__x0009__x0009__x0009__x0009__x0009__x0009__x0009__x0009__x0009__x0009__x0009__x0009__x0009__x0009__x0009_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 Registros de asistencia Inducción y Reinducción servidores públicos_x000a_- Talleres - Registros de asistencia 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d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d__x000a_- Matriz de identificación de riesgos_x000a_- Matriz de identificación de riesgo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jecutar el Plan de Prevención, Preparación y Respuesta ante Emergencias_x000d_"/>
    <s v="Incumplimiento parcial de compromisos"/>
    <x v="81"/>
    <x v="0"/>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l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Improbable (2)"/>
    <x v="2"/>
    <x v="0"/>
    <x v="0"/>
    <x v="0"/>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bi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realizar los ajustes y correcciones correspondientes. . Queda como evidencia Informe de resultados de la evaluación de los estándares mínimos y la Matríz Legal actualiza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iclo de capacitaciones a toda la entidad en el Plan de Prevención, Preparación y Respuesta ante Emergencias. Acción preventiva No. 29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Registro de asistencia capacitación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 ejeción del Plan de Prevención, Preparación y Respuesta ante Emergencias en el informe de monitoreo a la Oficina Asesora de Planeación._x000a_- Reportar a la Dirección de Talento Humano el incumplimiento a la eje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ión del Plan de Prevención, Preparación y Respuesta ante Emergencias_x000a_- Re programación de la actividad dentro del Plan de Prevención, Preparación y Respuesta ante Emergencias_x000a_- Re programación de la actividad dentro del Plan de Prevención, Preparación y Respuesta ante Emergencia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Gestionar las condiciones de salud, de lo(a)s Servidore(a)s Público(a)s de la Entidad_x000d_"/>
    <s v="Incumplimiento parcial de compromisos"/>
    <x v="82"/>
    <x v="0"/>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4"/>
    <x v="0"/>
    <x v="4"/>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por el Director de Talento Humano, trimestralmente realiza seguimiento a las restricciones y recomendaciones médicas de los Servidore(a)s Publico(a)s de la Secretaría General. . La(s) fuente(s) de información utilizadas es(son) Actividad 5 del Procedimiento Gestión de la Salud.. En caso de evidenciar observaciones, desviaciones o diferencias, se debe requerir formalmente el cumplimiento de las restricciones y recomendaciones médicas. . Queda como evidencia Memorando de notificación de recomendaciones médicas y Evidencia Reunión de seguimiento a restricciones y recomendaciones médicas&quot;._x000a_- El procedimiento 4232000-PR-372 GESTIÓN DE PELIGROS, RIESGOS Y AMENAZAS  indica que El Profesional Universitario , autorizado(a) por el Director de Talento Humano, cuatrimestralmente seguimiento a eventos de Salud de los funcionarios de la Secretaria General: incidente laboral, accidente laboral, enfermedad profesional, accidente común y enfermedades de origen común. . La(s) fuente(s) de información utilizadas es(son) Actividades 6 a 10 del Procedimiento Gestión de la Salud, la Guía para notificación de incidentes y reporte de accidentes de Trabajo 4232000-GS-072, la Guía para las Investigaciones de incidentes y accidentes de Trabajo 4232000-gs-070, la guía para el reporte, investigación y seguimiento de la enfermedad Laboral 4232000-gs-073. . En caso de evidenciar observaciones, desviaciones o diferencias, se deben realizar los ajustes, acciones o correcciones pertinentes. . Queda como evidencia Investigación de incidentes y accidentes de trabajo 4232000-ft-1043, Notificación de incidentes 4232000-ft-1053, Base de datos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de Seguimiento al cumplimiento del cronograma de SST y a los casos de salud informados a la Dirección de Talento Humano. Acción preventiva No. 30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Mesas laborales y seguimiento de casos.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_x000d_ en el informe de monitoreo a la Oficina Asesora de Planeación._x000a_- Reportar a la Dirección de Talento Humano la no ejecuta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d__x000a_- Re programas la actividad de gestión de las condiciones de salud de lo(a)s Servidore(a)s Público(a)s de la Entidad_x000a_- Re programas la actividad de gestión de las condiciones de salud de lo(a)s Servidore(a)s Público(a)s de la Entidad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Realizar seguimiento al Plan Anual de Trabajo del Sistema de Seguridad y Salud en el Trabajo_x000d_"/>
    <s v="Incumplimiento parcial de compromisos"/>
    <x v="83"/>
    <x v="0"/>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s v="Posible (3)"/>
    <x v="2"/>
    <x v="4"/>
    <x v="0"/>
    <x v="4"/>
    <x v="4"/>
    <x v="4"/>
    <x v="3"/>
    <s v="Moderada"/>
    <s v="Por ser un riesgo de impacto menor la probabilidad posible, su valoración es moderada. "/>
    <s v="- El procedimiento 4232000-PR-372 GESTIÓN DE PELIGROS, RIESGOS Y AMENAZAS  indica que El Profesional Universitario, autorizado(a) por el Director de Talento Humano, bimensualmente realiza monitoreo al cumplimiento de la ejecución de actividades en los tiempos establecidos.. La(s) fuente(s) de información utilizadas es(son) Actividad 8 del Procedimiento Gestión de Peligros, Riesgos y Amenazas. . En caso de evidenciar observaciones, desviaciones o diferencias, se deben realizar los ajustes y correcciones pertinentes. . Queda como evidencia Informe de gestión trimestr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ndarización de información para garantizar el desarrollo del Plan Anual de Trabajo. Acción preventiva No. 31_x000a_- Reuniones mensuales con el equipo de trabajo sobre el plan de trabajo para garantizar la identificación de oportunidades de mejora. Acción preventiva No. 31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_x000a_- Actas seguimiento al plan de trabajo.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d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ei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d__x000a_- Re programas la actividad dentro del sigueinte Plan Anual de Trabajo del Sistema de Seguridad y Salud en el Trabajo_x000a_- Re programas la actividad dentro del siguei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Internacionalización de Bogotá"/>
    <s v="Proporcionar asesoría y asistencia técnica para fortalecer las acciones de internacionalización de la ciudad"/>
    <s v="Errores (fallas o deficiencias)"/>
    <x v="84"/>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Coordinar y gestionar el relacionamiento estratégico Internacional y los proyectos y programas de cooperación."/>
    <s v="Errores (fallas o deficiencias)"/>
    <x v="85"/>
    <x v="0"/>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relacionamiento estratégic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relacionamiento estratégic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Gestionar las oportunidades de proyección, promoción y posicionamiento estratégico internacional."/>
    <s v="Errores (fallas o deficiencias)"/>
    <x v="86"/>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0"/>
    <x v="1"/>
    <x v="3"/>
    <x v="1"/>
    <s v="Moderada"/>
    <s v="La valoración obtenida es resultado de una probabilidad (1) de ocurrencia del riesgo dado que este no se ha materializado,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Gestión Financiera"/>
    <s v="Garantizar el registro adecuado y oportuno de los hechos económicos de la Entidad, que permita elaborar y presentar los Estados Financieros."/>
    <s v="Errores (fallas o deficiencias)"/>
    <x v="87"/>
    <x v="0"/>
    <s v="Operativo"/>
    <s v="- Los funcionarios no son consicientes del la importancia de su revision, análisis y registro adecuados de  la informacion._x000a_- Entrega inoportuna de información de entrada para analizar y registrar adecuadamente los hechos económicos_x000a_- La información de entrada que se requiere para el registro no es suficiente, clara, completa ni de calidad._x000a_- Desconocimineto, falta de compromiso por parte de las personas reasponsables de suministrar la información_x000a__x000a__x000a__x000a__x000a__x000a_"/>
    <s v="- Cambio en los criterios impartidos por el organo rector contable (Dirección Distrital de Contabilidad de la Secretaría Dsi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Improbable (2)"/>
    <x v="0"/>
    <x v="0"/>
    <x v="0"/>
    <x v="4"/>
    <x v="3"/>
    <x v="3"/>
    <x v="1"/>
    <s v="Moderada"/>
    <s v="Por cuanto las consideraciones de lmpacto fueron calificadas de acuerdo con la informacion histo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arantizar el registro adecuado y oportuno de los hechos económicos de la Entidad, que permita elaborar y presentar los Estados Financieros."/>
    <s v="Incumplimiento parcial de compromisos"/>
    <x v="88"/>
    <x v="0"/>
    <s v="Cumplimiento"/>
    <s v="- Los funcionarios no son conscientes de la presentación de los estados fina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Rara vez (1)"/>
    <x v="0"/>
    <x v="3"/>
    <x v="4"/>
    <x v="4"/>
    <x v="3"/>
    <x v="0"/>
    <x v="2"/>
    <s v="Alta"/>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os controles mitif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ne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estionar los Certificados de Disponibilidad Presupuestal y de Registro Presupuestal"/>
    <s v="Errores (fallas o deficiencias)"/>
    <x v="89"/>
    <x v="0"/>
    <s v="Operativo"/>
    <s v="- Las personas que realizan la actividad no cuentan con la experticia suficiente para expedir el CDP y CR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5"/>
    <x v="4"/>
    <x v="1"/>
    <x v="1"/>
    <s v="Alta"/>
    <s v="El manejo de los recursos implica una responsabilidad legal y fiscal que en caso de materializarse el riesgo ocasionaría la afectación de la gestión de la Entidad."/>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Gestión de certificados de disponibilidad presupuestal (CDP) 2211400 PR-332 indica que el Profesional Universitario asignadi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i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i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x v="1"/>
    <s v="La metodología establece actividades de control efectivas para prevenir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Anular, sustituir, cancelar el certificado _x000a__x000a__x000a__x000a__x000a__x000a__x000a_- Actualizar el mapa de riesgos del proceso Gestión Financiera"/>
    <s v="- Subdirector Financiero_x000a_- Subdirector Financiero - Profesiona Universitario - Técnico Operativo_x000a_- Subdirector Financiero - Profesiona Universitario - Técnico Operativo_x000a_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ertificado nuevo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Coordinar las actividades necesarias para garantizar el pago de las obligacioones adquiridas por la Secretaria General de conformidad con las normas vigentes"/>
    <s v="Errores (fallas o deficiencias)"/>
    <x v="90"/>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4"/>
    <x v="4"/>
    <x v="4"/>
    <x v="3"/>
    <s v="Alta"/>
    <s v="La generación de información corresponde a las diferentes dependencias de la Entidad, por tanto el Proceso Gestión Financiera depende de la  suficiencia, claridad, calidad y oportub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i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30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del Sistema Distrital de Servicio a la Ciudadanía"/>
    <s v="Diseñar y estructurar los medios de interacción ciudadana."/>
    <s v="Errores (fallas o deficiencias)"/>
    <x v="91"/>
    <x v="0"/>
    <s v="Operativo"/>
    <s v="- Dificultades en la coordinacion participacion entidades_x000a__x000a__x000a__x000a__x000a__x000a__x000a__x000a__x000a_"/>
    <s v="- Las necesidades y expectativas de los clientes son cambiantes _x000a__x000a__x000a__x000a__x000a__x000a__x000a__x000a__x000a_"/>
    <s v="- Incumplimiento de metas en planes institucionales e instatisfacción por la inoportunidad en implementación de los medios de interacción ciudadana._x000a_- Deterioro de la imagen institucional y perdida de confianza de la ciudadanía por incumplimiento de expectativas 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3"/>
    <x v="0"/>
    <x v="0"/>
    <x v="4"/>
    <x v="4"/>
    <x v="3"/>
    <x v="1"/>
    <s v="Moderada"/>
    <s v="La Subsecretaría ha diseñado y entregado a la ciudadanía 8 puntos de atención, que han demostrado ser experiencias exitosas."/>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e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í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i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moderada (anteriomente extrem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_x000a_"/>
    <s v="Errores (fallas o deficiencias)"/>
    <x v="92"/>
    <x v="0"/>
    <s v="Operativo"/>
    <e v="#REF!"/>
    <e v="#REF!"/>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4"/>
    <x v="3"/>
    <x v="4"/>
    <x v="1"/>
    <x v="4"/>
    <x v="3"/>
    <s v="Baja"/>
    <s v="La Subdirección de IVC desarrolla las actividades identificadas en el procedimiento, de tal manera que la probabilidad de que ocurra un desvio o la materialización del riesgo  es mínima. "/>
    <s v="- El procedimiento gestión, seguimiento y coordinación del Sistema Unificado Distrital de Inspección, Vigilancia y Control indica que el profesional asignado, autorizado(a) por el Subdirector de Seguimiento a la Gestión de Inspección, Vigilancia y Ciontrol, anualmente  verifica las actividades programadas, para que cumplan co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los requisitos legales definidos para la gestión del SUDIVC. En caso de evidenciar observaciones, desviaciones o diferencias, reporta al Subdirector de Seguimiento a la Gestión IVC. Queda como evidencia Comunicación oficial de solicitud de información a las Entidades IVC y actas de reunion bimestrales. ._x000a_- El instructivo 4222100-IN-059 seguimiento y monitoreo a la gestión de IVC en el distrito capital,  indica que el profesional asignado, autorizado(a) por el Subdirector de Seguimiento a la Gestión de Inspección, Vigilancia y Ciontrol, anualmente  valida con las entidades de IVC el mecanismo de reporte, seguimiento y monitoreo de la gestión. La(s) fuente(s) de información utilizadas es(son) paso número 2 del instructi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Ningun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Improbable (2)"/>
    <s v="Menor (2)"/>
    <x v="1"/>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que hacen parte del Sistema Unificado Distrital de Inspección, Vigilancia y Control (SUDIVC). en el informe de monitoreo a la Oficina Asesora de Planeación._x000a_- Convocar a la(s) entidade(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s v="Interrupciones"/>
    <x v="93"/>
    <x v="0"/>
    <s v="Operativo"/>
    <e v="#REF!"/>
    <s v="- Condiciones externas que alteran el orden público y la seguridad de los bienes y de las personas_x000a_- Caída de la plataforma tecnolígoca que sopota el funcionamiento de la Línea 195, por mas de 8 horas continuas_x000a__x000a__x000a__x000a__x000a__x000a__x000a__x000a_"/>
    <s v="- Insatisfacción de la ciudadanía respecto a la prestación de los servicios_x000a__x000a__x000a__x000a_- Incumplimiento de obligaciones con las entidades participes en la RED CADE._x000a_- Insatisfacción de la ciudadanía respecto a la prestación de los servicios_x000a_- Deterioro de la imagen institucional y perdida de confianza de la ciudadanía_x000a_- Incremento de las reclamaciones y quejas ciudadanas_x000a_- Incumplimiento de objetivos y metas_x000a_- Deterioro de la imagen institucional y perdida de confianza de la ciudadanía_x000a_- Incremento de las reclamos y quejas ciudadanas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0"/>
    <x v="2"/>
    <x v="3"/>
    <x v="4"/>
    <x v="4"/>
    <x v="1"/>
    <x v="3"/>
    <s v="Baja"/>
    <s v="La Subsecretaría cuenta con estrategias de servicio que pueden superar las eventuales fallas presentadas, que garantizan la continuidad del servicio."/>
    <s v="- El procedimiento Administración del Modelo Multicanal de servicio a la Ciudadanía  indica que el Profesional responsable de punto SuperCADE, autorizado(a) por el/la Director(a) Distrital del Sistema Distrital de Servicio a la Ciudadanía,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indica que el técnico operativo de soporte tecnológico de SUPERCADE, autorizado(a) por el/la Director(a) Distrital del Sistema Distrital de Servicio a la Ciudadanía, diariamente efectua seguimiento por medio verificación in situ del funcionamiento de los equipo activos de Secretaría General. La(s) fuente(s) de información utilizadas es(son) caracteristica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procedimiento Administración del Modelo Multicanal de servicio a la Ciudadanía  indica que soporte tecnológico del operador de la Línea 195, autorizado(a) por el supervisor y apoyo a la supervisión del contrato interadministrativo para la operación de la Línea 195, diariamente efectu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identifica la causa de la falla, se genera una incidencia y se reprta a ETB o al operador,. Queda como evidencia Bita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enor (2)"/>
    <x v="1"/>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baja (anteriomente alta) _x000a_Se incluyen nuevas actividades de control y se califican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
    <s v="Errores (fallas o deficiencias)"/>
    <x v="94"/>
    <x v="0"/>
    <s v="Operativo"/>
    <s v="- Conocimiento parcial de los servidores del tipo de producto o servicio que presta el proceso._x000a_- Baja experticia en el seguimiento al cumplimiento de las obligaciones   y en el manejo de las relaciones interinstitucionales en la prestacion del servicio en la RED CADE._x000a__x000a__x000a__x000a__x000a__x000a__x000a__x000a_"/>
    <s v="_x000a__x000a__x000a__x000a__x000a__x000a__x000a__x000a__x000a_"/>
    <s v="- Diferencias en la percepción y satisfacción de la ciudadanía por el servicio prestado_x000a_- Incumplimiento de objetivos y metas institucionales_x000a_- Incumplimiento de compromisos establecidos para con las entidades y con la ciudadanía_x000a_- Hallazg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2"/>
    <x v="0"/>
    <x v="4"/>
    <x v="4"/>
    <x v="4"/>
    <x v="3"/>
    <s v="Baja"/>
    <s v="El riesgo no se ha presentado ya que se parte de un nuevo esquema de apoyo al seguimiento de convenios y contratos, pero que  al materializarse este puede tener un impacto moderado para el proceso, ya que se podrian generar retrasos en la operación y probables deficiencias en el seguimiento a las entidades del orden Distrital."/>
    <s v="- El procedimiento Administración del Modelo Multicanal de Servicio a la Ciudadanía indica que Profesional de apoyo a la supervisión de convenios y contratos (profesional de enlace), autorizado(a) por el Director(a) del Sistema Distrital de Servicio a la Ciudadanía, acorde a las obligaciones pactadas en cada convenio o contrato realiza seguimiento al cumplimiento de las obligaciones de los convenios y contratos asignados. La(s) fuente(s) de información utilizadas es(son) Convenios, contratos, reportes GLPI, Informes administrativos. En caso de evidenciar observaciones, desviaciones o diferencias, se reporta al Director del Sistema Distrital de Servicio a la Ciudadanía o la instancia correspondiente. Queda como evidencia Informe de seguimiento y sus sopo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Ningun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enor (2)"/>
    <x v="1"/>
    <s v="El seguimiento a cargo de los profesionales de apoyo es importante para verificar el cumplimiento de obligaciones, sin embargo el servicio se sigue ofertando a la ciudadanía así no se presente el informe de seguimient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_x000a_la coordinación, articulación y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_x000a_la coordinación, articulación y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Brindar soporte funcional a los usuarios del Sistema Distrital para la Gestión de Peticiones Ciudadanas"/>
    <s v="Incumplimiento parcial de compromisos"/>
    <x v="95"/>
    <x v="0"/>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_x000a__x000a__x000a__x000a__x000a__x000a__x000a__x000a__x000a_"/>
    <s v="- Demora en la gestión de peticiones por parte de las entidades distr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2"/>
    <x v="0"/>
    <x v="0"/>
    <x v="4"/>
    <x v="4"/>
    <x v="3"/>
    <s v="Moderada"/>
    <s v="A pesar de tener un impacto menor, dada la frecuencia es la valoración sin controles tiene una probablidad de materialización moderada."/>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la conformidad de la clasificación de soporte de acuerdo con el nivel de complejidad. La(s) fuente(s) de información utilizadas es(son) condiciones generales y Actividad 2 del Procedimiento Soporte Funcional y Técnico del Sistema Distrital para la Gestión de Peticiones Ciudadanas 2212200-PR-254. En caso de evidenciar observaciones, desviaciones o diferencias, se reportan las inconsistencias al Director Distrital de Calidad del Servicio.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resuelve las incidencias de soporte funcional recibida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Mesa de ayuda de Sistema Distrital para la Gestión de Peticiones Ciudada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Soporte Funcional y Técnico del Sistema Distrital para la Gestión de Peticiones Ciudadanas indica que el servidor asignado, autorizado(a) por el Director Distrital de Calidad del Servicio, semanalmente verifica el registro de la solución de incidencias de soporte funcional en la Mesa de Ayuda del SGP. La(s) fuente(s) de información utilizadas es(son) Actividad 10 del Procedimiento Soporte Funcional y Técnico del Sistema Distrital para la Gestión de Peticiones Ciudadanas 2212200-PR-254. En caso de evidenciar observaciones, desviaciones o diferencias, se reporta al Director(a) Distrital de Calidad del Servicio y se tramita su solución.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realiza la socialización de seguimiento a incidencias y necesidades de mejora del SGP. La(s) fuente(s) de información utilizadas es(son) Actividad 12 del Procedimiento Soporte Funcional y Técnico del Sistema Distrital para la Gestión de Peticiones Ciudadanas 2212200-PR-254. En caso de evidenciar observaciones, desviaciones o diferencias, se reportan al Director(a) Distrital de Calidad del Servicio y se realizan los ajustes correspondientes. Queda como evidenci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Algunos"/>
    <s v="Rara vez (1)"/>
    <s v="Menor (2)"/>
    <x v="1"/>
    <s v="Al aplicar los controles de clasificación, solución, verificar el registro y la reunión anual, permite disminuir a baja la Valor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 Universitario, Técnico operativo y/o Auxiliar Administrativo asignado para actualización de Procedimiento._x000a__x000a__x000a_Director(a) Distrital de Calidad del Servicio_x000a__x000a__x000a__x000a__x000a__x000a__x000a__x000a__x000a_"/>
    <s v="_x000a__x000a__x000a__x000a__x000a__x000a__x000a__x000a__x000a__x000a_________________x000a__x000a_- Evidencia de reunión y/o Solicitud de Modificación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Errores (fallas o deficiencias)"/>
    <x v="96"/>
    <x v="0"/>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Rara vez (1)"/>
    <x v="0"/>
    <x v="4"/>
    <x v="3"/>
    <x v="4"/>
    <x v="4"/>
    <x v="3"/>
    <x v="1"/>
    <s v="Moderada"/>
    <s v="Hasta la fecha no se ha presentado la situación, de presentarse solo tendria un impacto moderado en el aspecto de cumplimiento."/>
    <s v="-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6 del Procedimiento Seguimiento y Medición de Servicio a la Ciudadanía 2212200-PR-044. En caso de evidenciar observaciones, desviaciones o diferencias, se realizan los ajustes necesarios. Queda como evidencia Oficio remitiendo consolidado de informes de monitoreo._x000a_-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13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8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Guía para el seguimiento y análisis de la calidad y calidez de las respuestas a las peticiones ciudadanas y manejo del Sistema Distrital para la Gestión de Peticiones Ciudadanas 2212200-GS-021, los atributos de servicio a la ciudadanía y los demás criterios establecidos para la respuesta a una petición.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x v="97"/>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3"/>
    <x v="4"/>
    <x v="4"/>
    <x v="4"/>
    <x v="3"/>
    <s v="Moderada"/>
    <s v="El proceso ejerce controles para el desarrollo de las sesiones, pero en remotas ocasiones se podría generar incumplimineto de los asistentes y/o no destinación de espacios físicos para su correcta realización."/>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Instructivo  4222100-IN-060 Programación y coordinación de cualificación a servidores con funciones de IVC indica que El profesional Universitario asignado, autorizado(a) por Subdirector de Seguimiento a la Gestión de Inspección, Vigilancia y Control, Cada vez que se programe una sesión de cualificación verifica espacios físicos y la convocatoria a las entidades y  a los servidores objeto  de la cualificación.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Actividad 6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La aplicación de los controles son efectivos por el proceso en cuanto al riesgo evidenci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en servicio a la Ciudadanía a Servidores Públicos y Otros donde se incluya la actividad de control: ratificación de la cantidad de servidores a cualificar, mediante correo electrónico que se remita a las entidades distritale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cualificación de los servidores públicos en actitudes, destrezas, habilidades y conocimientos de servicio a la ciudadanía, al igual que en competencias de IVC. en el informe de monitoreo a la Oficina Asesora de Planeación._x000a_- Ajustar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_x000a__x000a__x000a__x000a__x000a__x000a__x000a__x000a_- Subsecretario(a) de Servicio a la Ciudadanía"/>
    <s v="- Reporte de monitoreo indicando la materialización del riesgo de Incumplimiento parcial de compromisos en la cualificación de los servidores públicos en actitudes, destrezas, habilidades y conocimientos de servicio a la ciudadanía, al igual que en competencias de IVC.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extrema)_x000a_Se ajusta la valoración residual a baja (anteriormente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x v="98"/>
    <x v="0"/>
    <s v="Operativo"/>
    <s v="- Desconocimiento de la composición orgánica de la Alcaldi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4"/>
    <x v="4"/>
    <x v="1"/>
    <x v="1"/>
    <s v="Alta"/>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oderado (3)"/>
    <x v="2"/>
    <s v="Los controles definidos tienen impacto directo sobre la probabilidad de ocurrencia más no en el impacto, pues al ser incumplimientos legales, la materialzi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las actividades que generan alertas a las dependencias de la Secretaría General acerca de los tiempos de gestión de las peticiones ciudadana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Alertas de tiempos de gestión de peticiones ciudadanas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alta (anteriomente extrem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
    <s v="Realización de cobros indebidos"/>
    <x v="99"/>
    <x v="1"/>
    <s v="Imagen"/>
    <s v="- Desconocimiento de los principios y valores institucionales_x000a_- Debilidad cotroles de verificación en la prestación del servicio _x000a_- Desconocimiento de los principios y valores institucionales_x000a__x000a__x000a__x000a__x000a__x000a__x000a_"/>
    <s v="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1"/>
    <s v="Moderada"/>
    <s v="La materialización del riesgo genera sanciones para los servidores, vulnerando la credibilidad de la ciudadanía en la Secretaria General. "/>
    <s v="- El procedimiento de Administración del Modelo Multicanal de Servicio a la ciudadanía indica que  los profesionales responsables de punto de atencióny Director (a) del Sistema Distrital de Servicio a la Ciudadanía, autorizado(a) por Director(a) del sistema distrital de servicio a la ciudadanía, por demanda verifica el perfil y  comportamiento de los servidores que interactúan con la ciudadanía e informa al operador disciplinario. La(s) fuente(s) de información utilizadas es(son) peticiones ciudadanas y observación directa de los responsables de punto de atención. En caso de evidenciar observaciones, desviaciones o diferencias, reporta a la  DSDSC. Queda como evidencia Evidencia de Reunión FT-449  de seguimiento al posible acto de corrupción cometido y Memorando electrónico al operador disciplinario de informe de situación de posible acto de corrup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oderado (3)"/>
    <x v="2"/>
    <s v="La materialización del riesgo genera sanciones para los servidores y mala imagen para la entidad,  vulnerando la credibilidad de la ciudadanái en la administr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ntrenamiento y reentrenamiento en puesto de trabajo_x000a__x000a__x000a__x000a__x000a__x000a__x000a__x000a__x000a__x000a_________________x000a__x000a__x000a__x000a__x000a__x000a__x000a__x000a__x000a__x000a__x000a_"/>
    <s v="- Profesional asignado por la Dirección del Sistema Distrital de Servicio a la Ciudadanía_x000a__x000a__x000a__x000a__x000a__x000a__x000a__x000a__x000a__x000a_________________x000a__x000a__x000a__x000a__x000a__x000a__x000a__x000a__x000a__x000a__x000a_"/>
    <s v="- Evidencia de reunión o agenda de entrenamiento y reentrenamiento en puesto de trabaj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 Retirar temporalmente del punto de atención al servidor que cometió la posible conducta, ubicarlo en un puesto de trabajo sin interacción con la ciudadanía. Notificar a Control Interno Disciplinario en caso de personal de planta.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 Notificación al servidor de rotación de puesto de trabajo. Comunicación a Control Interno Disciplinario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 los servicios en los diferentes canales de Servicio a la Ciudadanía."/>
    <s v="Decisiones ajustadas a intereses propios o de terceros"/>
    <x v="100"/>
    <x v="1"/>
    <s v="Operativo"/>
    <s v="- Intereses personales_x000a_- Ausencia o debilidad cotroles de verificación en la prestación del servicio _x000a_- Personal no calificado para el desempeño de las funciones_x000a_- Desconocimiento de los principios y valores institucionales_x000a_- Amiguismo _x000a__x000a__x000a__x000a__x000a_"/>
    <s v="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s v="Rara vez (1)"/>
    <x v="1"/>
    <x v="1"/>
    <x v="2"/>
    <x v="1"/>
    <x v="2"/>
    <x v="2"/>
    <x v="1"/>
    <s v="Moderada"/>
    <s v="Dada su frecuencia y el bajo impacto que presenta el riesgo, se evidencia en la zona más baja de la matriz"/>
    <s v="-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Rara vez (1)"/>
    <s v="Moderado (3)"/>
    <x v="2"/>
    <s v="No hay movimiento en el mapa por cuanto se encuentra en la posición mas baja del mismo. No se cuenta con controles para mitigar este riesgo."/>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_x000a__x000a__x000a__x000a__x000a__x000a__x000a__x000a__x000a__x000a_________________x000a__x000a_- Realizar reunión mensual con el equipo de trabajo del area de Seguimiento y Medición de la Prestación del Servicio, con el fin de discutir y socializar entre los asistentes, los posibles actos de corrupción que se podrían generar en la ejecución del monitoreo del servicio.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Agosto de 2018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justa la evaluación de la frecuencia e impacto de acuerdo a la nueva herramienta de gestión de riesgos_x000a_Se califica la probabilidad por frecuencia_x000a_Se ajusta la valoración del riesgo quedando en zona de riesgo moderada (anteriomente baja) _x000a_Se ajusta la valoración residual a moderada (anteriormente baja) _x000a_Se incluye plan de contingencia _x000a_Se incorpora acción preventiva No. 44 existente en el SIG, debido a que corresponde a una actividad de control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Control Disciplinario"/>
    <s v="Adelantar el proceso disciplinario de conformidad con las etapas procesales fijadas por la ley 734 de 2002"/>
    <s v="Errores (fallas o deficiencias)"/>
    <x v="101"/>
    <x v="0"/>
    <s v="Operativo"/>
    <s v="- •_x0009_Insuficiencia de personal para la ejecución de las actividades del proceso. _x000a__x000a__x000a__x000a__x000a__x000a__x000a__x000a__x000a_"/>
    <s v="_x000a__x000a__x000a__x000a__x000a__x000a__x000a__x000a__x000a_"/>
    <e v="#REF!"/>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1"/>
    <x v="4"/>
    <x v="4"/>
    <x v="4"/>
    <x v="1"/>
    <s v="Moderada"/>
    <s v="El proceso estima que los efectos del riesgo son moderados debido a que no se ha materializado el mismo, sin emabargo ante su materialización, podrían presentarse efectos en las medidas de contro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í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Errores (fallas o deficiencias)"/>
    <x v="102"/>
    <x v="0"/>
    <s v="Operativo"/>
    <s v="- falta controles por parte del profesional a cargo de cada expediente_x000a_- La persona encargada de escanear las piezas procesales para el cargue del expediente virtual, no se apropia de las instrucciones  que le han sido divulgadas y socializadas _x000a_- El encargado de foliar cada pieza procesal que integra el expediente disciplinario, no se apropia de las instrucciones e instrucciones que le han sido divulgadas y socializadas _x000a_- No llevar el cuaderno de copias identico al cuaderno original, tal cual lo señala la Ley 734 de 2002. _x000a__x000a__x000a__x000a__x000a__x000a_"/>
    <s v="_x000a__x000a__x000a__x000a__x000a__x000a__x000a__x000a__x000a_"/>
    <s v="- Atraso en el análisis de las pruebas recaudadas en cada etapa procesal_x000a_- Pérdida de piezas procesales_x000a_- Una carga adicional a la depen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0"/>
    <x v="3"/>
    <x v="1"/>
    <x v="1"/>
    <s v="Moderada"/>
    <s v="La ubicación corresponde a que no se ha materializado el evento de pérdida de piezas procesales o mala conformación de expedientes, sin embargo se presentaría un efecto moderado debido a que no se contaría con la disponibilidad en la información.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el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Evaluar las quejas o informes e iniciar proceso ordinario o verbal según proceda"/>
    <s v="Exceso de las facultades otorgadas"/>
    <x v="103"/>
    <x v="1"/>
    <s v="Operativo"/>
    <s v="- Falta de planeación y/o priorización para adelantar los procesos disciplinarios que llevan largo tiempo en la dependencia y/o asuntos próximos a vencerse_x000a__x000a_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1"/>
    <s v="Moderada"/>
    <s v="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indica que El Jefe Oficina de Control Interno Disciplinario, autorizado(a) por resolución 160 de 2019 -  Manual Específico de Funciones y Competencias Laborales, cada vez que se reciba una queja o informe verifica si ésta se encuentra dentro del término de oportunidad para iniciar la acción disciplinaria, atendiendo los criterios que fija la Ley 734 de 2002. La(s) fuente(s) de información utilizadas es(son) Requisitos fijados por la ley 734 de 2002 y lista de chequeo pretederminada para tal efecto. En caso de evidenciar observaciones, desviaciones o diferencias, se emite auto inhibitorio por prescripción que termine el procedimiento. Queda como evidencia Auto inhibitorio, firmado por el Jefe de Oficina de Control Interno Disciplinari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Los controles establecidos son los adecuados y ubican el riesgo en la parte más baja en cuento a probabilidad e impacto."/>
    <s v="Reducir"/>
    <s v="-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_x000a_-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El Procedimiento Proceso Ordinario Disciplinario 2210113-PR-07, actualizado_x000a_- El procedimiento Proceso Disciplinario Verbal  2210113-PR-008, actualizado_x000a__x000a__x000a__x000a__x000a__x000a__x000a__x000a__x000a_________________x000a__x000a__x000a__x000a__x000a__x000a__x000a__x000a__x000a__x000a__x000a_"/>
    <s v="08/05/2019_x000a_08/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Incumplimiento legal"/>
    <x v="104"/>
    <x v="0"/>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4"/>
    <x v="4"/>
    <x v="1"/>
    <x v="3"/>
    <s v="Baja"/>
    <s v="La calificación de la probabili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os controles que posee el proceso frente a este riesgo, permiten la disminución del impacto frente a su materialización."/>
    <s v="Reducir"/>
    <s v="- Actualización del procedimiento Proceso Ordinario Disciplinario 2210113-PR-007 en donde se incluya el control de verificar que el profesional designado mantenga la información bajo custodia y que el acceso a los expedientes sea el autorizado._x000a_- Actualización del procedimiento Proceso Verbal Disciplinario 2210113-PR-008 en donde se incluya el control de verificar que el profesional designado mantenga la información bajo custodia y que el acceso a los expedientes sea el autorizado.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Procedimiento Proceso Ordinario Disciplinario 2210113-PR-007 Actualizado_x000a_- Procedimiento Proceso Verbal Disciplinario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
  <r>
    <s v="Asesoría Técnica y Proyectos en Materia TIC"/>
    <s v="Definir las Asesorías Técnicas y Formulación de los Proyectos en materia TIC y Transformación Digital"/>
    <s v="Decisiones erróneas o no acertadas en la formulación de los Proyectos en materia TIC y Transformación Digital"/>
    <x v="0"/>
    <s v="Estratégico"/>
    <s v="- La identificación de necesidades que se requiere para la  formulación de proyectos no es suficiente, clara, completa y de calidad._x000a__x000a__x000a__x000a__x000a__x000a__x000a__x000a__x000a_"/>
    <s v="- Conocimiento parcial de la normatividad aplicable al proceso._x000a__x000a__x000a__x000a__x000a__x000a__x000a__x000a__x000a_"/>
    <s v="- Interrupciones en la ejecución del  Proyecto._x000a_- Pérdidas financieras por mala utilización de recursos en los proyectos._x000a_- Pérdida credibilidad por parte de las entidades interesadas._x000a_- Incumplimiento de metas institucionales.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Insignificante (1)"/>
    <s v="Mayor (4)"/>
    <s v="Moderado (3)"/>
    <s v="Mayor (4)"/>
    <x v="0"/>
    <x v="0"/>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PC#5): indica que el Asesor de Despacho, autorizado(a) por el Jefe de la Oficina Alta Consejerí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án registradas en el control de revisión del perfil del proyecto, para que se hagan los respectivos ajustes._x000a_En caso contrario el asesor firma en señal de aprobación del documento.. Queda como evidencia Perfil del Proyecto    4130000- FT-1017._x000a_- El procedimiento 1210200-PR-306 &quot;Asesoría Técnica o Formulación y Ejecución de Proyectos en el Distrito Capital&quot; (PC#7): indica que el Asesor de Despacho, autorizado(a) por el Jefe de la Oficina Alta Consejería Distrital de TIC,  cada vez que se elabore la formulación del Proyecto verifica que cumpla con lo establecido en las condiciones generales de este procedimiento. La(s) fuente(s) de información utilizadas es(son) el procedimiento y el formato Formulación Proyecto 4130000-FT-1161. En caso de evidenciar observaciones, desviaciones o diferencias, se realizará la devolución del documento para que se tengan en cuenta las observaciones realizadas en el control de revisión del documento. En caso contrario remite por correo electrónico al jefe de la oficina para su aprobación. Queda como evidencia Formulación Proyecto 4130000-FT-1161, Correo electrónico / Observaciones formulación de proyecto o Correo electrónico / Aprobación formulación de proyec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cumpla con las condiciones generales del procedimiento. La(s) fuente(s) de información utilizadas es(son) el procedimiento y el formato Formulación Proyecto  4130000-FT-1161.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TIC y Transformación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_x000a_- Jefe Oficina de la Alta Consejería Distrital de TIC_x000a__x000a__x000a__x000a__x000a__x000a__x000a_- Jefe de Oficina Alta Consejería Distrital de Tecnologías de la Información y las Comunicaciones -TIC-"/>
    <s v="- Reporte de monitoreo indicando la materialización del riesgo de Decisiones erróneas o no acertadas en la formulación de los Proyectos en materia TIC y Transformación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
    <s v="_x000a__x000a__x000a__x000a_"/>
    <s v=""/>
    <s v=""/>
    <s v="_x000a__x000a__x000a__x000a_"/>
    <s v=""/>
    <s v=""/>
    <s v="_x000a__x000a__x000a__x000a_"/>
    <s v=""/>
    <s v=""/>
    <s v="_x000a__x000a__x000a__x000a_"/>
    <s v="_x000a__x000a__x000a__x000a_"/>
  </r>
  <r>
    <s v="Asesoría Técnica y Proyectos en Materia TIC"/>
    <s v="Ejecutar las Asesorías Técnicas y Proyectos en materia  TIC y Transformación digital."/>
    <s v="Incumplimiento parcial de compromisos en la ejecución de Proyectos en materia TIC y Transformación digital."/>
    <x v="0"/>
    <s v="Cumplimiento"/>
    <s v="- No se cuenta con información de entrada oportuna para realizar adecuadamente el seguimiento del proyecto. _x000a_- Los Informes de ejecución de proyectos cuando se presentan no son claros, completos y de calidad. _x000a_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Menor (2)"/>
    <s v="Insignificante (1)"/>
    <s v="Insignificante (1)"/>
    <s v="Mayor (4)"/>
    <x v="0"/>
    <x v="0"/>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PC#9): indica que el Asesor de despacho y el profesional  líder del proyecto, autorizado(a) por el Jefe de la Oficina Alta Consejería Distrital de TIC , trimestralmente realizan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Registro de asistencia 2211300-FT-211  y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11): indica que el Asesor de Despacho, autorizado(a) por el  Jefe de Oficina Alta Consejería Distrital de TIC, anualmente o al finalizar el proyecto verifica el informe parcial/Final del proyecto que se haya tenido en cuenta los aspectos relevantes, el cumplimiento de objetivos, la evaluación del cronograma de trabajo y el presupuesto entre otros. La(s) fuente(s) de información utilizadas es(son) el formato  Formulación Proyecto 4130000-FT-1161, Acta 2211600-FT-008 - Mesas Técnicas Seguimiento Proyectos.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para su aprobación. Queda como evidencia Informe parcial/Final del proyecto 4130000-FT-1159_x000a_Correo electrónico/solicitud aprobación del informe_x000a_Correo electrónico/ajustes informe parcial o fina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escala de impacto baja de mayor  a menor, de acuerdo con la valoración efectuada a las perspectivas del riesgo, lo que ubicó la valoración del riesgo después de controles  de zona resultante alt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TIC y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de Oficina Alta Consejería Distrital de Tecnologías de la Información y las Comunicaciones -TIC-"/>
    <s v="- Reporte de monitoreo indicando la materialización del riesgo de Incumplimiento parcial de compromisos en la ejecución de Proyectos en materia TIC y Transformación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ó al nuevo proyecto de inversión 7872, teniendo en cuenta que el riesgo está directamente asociado al proyecto de inversión._x000a_Se ajustaron las actividades de control conforme a la actualización del procedimiento._x000a_"/>
    <d v="2021-05-19T00:00:00"/>
    <s v="_x000a__x000a_Análisis de controles_x000a__x000a_"/>
    <s v="Se realizan ajustes menores a las actividades de control preventivas (PC#9) y detectiva (PC#11). "/>
    <s v=""/>
    <s v="_x000a__x000a__x000a__x000a_"/>
    <s v=""/>
    <s v=""/>
    <s v="_x000a__x000a__x000a__x000a_"/>
    <s v=""/>
    <s v=""/>
    <s v="_x000a__x000a__x000a__x000a_"/>
    <s v=""/>
    <s v=""/>
    <s v="_x000a__x000a__x000a__x000a_"/>
    <s v="_x000a__x000a__x000a__x000a_"/>
  </r>
  <r>
    <s v="Asesoría Técnica y Proyectos en Materia TIC"/>
    <s v="Ejecutar las Asesorías Técnicas y Proyectos en materia TIC y Transformación digital"/>
    <s v="Decisiones ajustadas a intereses propios o de terceros en la aprobación de ejecución de Proyectos  en materia TIC y Transformación digital, para obtener dádivas o beneficios."/>
    <x v="1"/>
    <s v="Estratégico"/>
    <s v="- Amiguismo o clientelismo con el fin de favorecer un tercero para que sin cumplimiento de requisitos se viabilice un Proyecto._x000a_- Desconocimiento o incumplimiento del procedimiento 1210200-PR-306, en especial los puntos de control (actividad 8).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Menor (2)"/>
    <s v="Menor (2)"/>
    <s v="Insignificante (1)"/>
    <s v="Menor (2)"/>
    <x v="1"/>
    <x v="1"/>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cumpla con las condiciones generales del procedimiento. La(s) fuente(s) de información utilizadas es(son) el procedimiento y el formato Formulación Proyecto  4130000-FT-1161.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9): indica que el Asesor de despacho y el profesional  líder del proyecto, autorizado(a) por el Jefe de la Oficina Alta Consejería Distrital de TIC , trimestralmente realizan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Registro de asistencia 2211300-FT-211  y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
    <s v="- Profesional Especializado - _x000a_Oficina Alta Consejería Distrital de TIC_x000a__x000a__x000a__x000a__x000a__x000a__x000a__x000a__x000a__x000a_________________x000a__x000a_- Profesional Especializado - _x000a_Oficina Alta Consejería Distrital de TIC_x000a__x000a__x000a__x000a__x000a__x000a__x000a__x000a__x000a_"/>
    <s v="- Procedimiento PR-306 actualizado_x000a__x000a__x000a__x000a__x000a__x000a__x000a__x000a__x000a__x000a_________________x000a__x000a_- Procedimiento PR-306 actualizado_x000a__x000a__x000a__x000a__x000a__x000a__x000a__x000a__x000a_"/>
    <s v="01/04/2020_x000a__x000a__x000a__x000a__x000a__x000a__x000a__x000a__x000a__x000a_________________x000a__x000a_01/04/2020_x000a__x000a__x000a__x000a__x000a__x000a__x000a__x000a__x000a_"/>
    <s v="31/03/2021_x000a__x000a__x000a__x000a__x000a__x000a__x000a__x000a__x000a__x000a_________________x000a__x000a_31/03/2021_x000a__x000a__x000a__x000a__x000a__x000a__x000a__x000a__x000a_"/>
    <s v="- Reportar el presunto hecho de Decisiones ajustadas a intereses propios o de terceros en la aprobación de ejecución de Proyectos  en materia TIC y Transformación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_x000a__x000a__x000a__x000a__x000a__x000a__x000a__x000a_- Jefe de Oficina Alta Consejería Distrital de Tecnologías de la Información y las Comunicaciones -TIC-"/>
    <s v="- Notificación realizada del presunto hecho de Decisiones ajustadas a intereses propios o de terceros en la aprobación de ejecución de Proyectos  en materia TIC y Transformación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d v="2020-08-13T00:00:00"/>
    <s v="_x000a__x000a__x000a__x000a_Tratamiento del riesgo"/>
    <s v="- Se eliminaron las actividades de control detectivas asociadas al procedimiento de auditorias internas de gestión PR-006 y al procedimiento de Auditorías Internas de Calidad PR-361_x000a_- Se ajustaron las fichas de finalización de la acción preventiva de la acción #1 conforme a lo señalado en el aplicativo del SIG"/>
    <d v="2020-12-03T00:00:00"/>
    <s v="_x000a_Análisis antes de controles_x000a__x000a__x000a_Tratamiento del riesgo"/>
    <s v="Se realiza la calificación del riesgo por frecuencia la cual es: &quot;Nunca o no se ha presentado durante los últimos 4 años&quot;. Asimismo, se registran las evidencias que registran su elección para la vigencia 2020._x000a__x000a_Se ajusta la fecha de finalización conforme a lo señalado en el aplicativo sistema integrado de gestión"/>
    <d v="2021-05-19T00:00:00"/>
    <s v="_x000a__x000a_Análisis de controles_x000a__x000a_"/>
    <s v="Se realizan ajustes menores a las actividades de control preventivas (PC#8) y detectiva (PC#9). "/>
    <s v=""/>
    <s v="_x000a__x000a__x000a__x000a_"/>
    <s v=""/>
    <s v=""/>
    <s v="_x000a__x000a__x000a__x000a_"/>
    <s v=""/>
    <s v=""/>
    <s v="_x000a__x000a__x000a__x000a_"/>
    <s v=""/>
    <s v=""/>
    <s v="_x000a__x000a__x000a__x000a_"/>
    <s v=""/>
    <s v=""/>
    <s v="_x000a__x000a__x000a__x000a_"/>
    <s v=""/>
    <s v=""/>
    <s v="_x000a__x000a__x000a__x000a_"/>
    <s v="_x000a__x000a__x000a__x000a_"/>
  </r>
  <r>
    <s v="Asesoría Técnica y Proyectos en Materia TIC"/>
    <s v="Identificar las necesidades y gestionar las Asesorías Técnicas y proyectos en materia TIC y de Transformación Digital"/>
    <s v="Errores (fallas o deficiencias) en la Identificación de las necesidades y gestión de las Asesorías Técnicas y proyectos en materia TIC y de Transformación Digital"/>
    <x v="0"/>
    <s v="Estratégico"/>
    <s v="- La información suministrada para la  identificación de necesidades que se requiere para la definición de asesoría técnica y proyectos en materia TIC no es suficiente, clara, completa y de calidad._x000a__x000a__x000a__x000a__x000a__x000a__x000a__x000a__x000a_"/>
    <s v="- Conocimiento parcial de la normatividad aplicable al proceso._x000a__x000a__x000a__x000a__x000a__x000a__x000a__x000a__x000a_"/>
    <s v="- Interrupciones en la gestión de la Asesoría técnica y proyecto en materia TIC_x000a_- Pérdidas financieras por mala utilización de recursos._x000a_- Pérdida credibilidad por parte de las entidades interesadas._x000a_- Incumplimiento de metas institucionales.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Menor (2)"/>
    <s v="Mayor (4)"/>
    <s v="Menor (2)"/>
    <s v="Mayor (4)"/>
    <x v="0"/>
    <x v="0"/>
    <s v="Se califica la probabilidad por factibilidad teniendo en cuenta que el riesgo es nuevo. Una vez analizado el riesgo se determina la probabilidad 1 (excepcionalmente ocurriría). La escala de impacto queda en (Mayor 4), teniendo en cuenta que puede verse afectada  la imagen de la entidad a nivel regional así como  la parte operativa de la entidad hacia los grupos de valor y el cumplimiento de las y objetivos institucionales, en consecuencia la  zona resultante del riesgo quedó en Alta."/>
    <s v="- El procedimiento 1210200-PR-306 &quot;Asesoría Técnica o Formulación y Ejecución de Proyectos en el Distrito Capital&quot; (PC#1): indica que El Profesional asignado, autorizado(a) por el Jefe de la Oficina Alta Consejería Distrital de TIC,  cada vez que se identifique una asesoría técnica o un proyecto en materia TIC verifica que este enmarcado en los siguientes aspectos:_x000a_1._x0009_Políticas Públicas_x000a_2._x0009_Normatividad Nacional._x000a_3._x0009_Directrices y lineamientos._x000a_4. Funciones de la Oficina Alta Consejería Distrital de TIC._x000a_. La(s) fuente(s) de información utilizadas es(son) el procedimiento y la Identificación Necesidad Asesoría Técnica/Proyecto En Materia Tic 4130000-FT- 1160. En caso de evidenciar observaciones, desviaciones o diferencias, con relación a la alineación de las funciones de la oficina de la Alta Consejería Tic, el objetivo del proyecto de inversión y del Plan Distrital de Desarrollo, o que no cuente con la disponibilidad de recursos técnicos, financieros y del talento humano según el caso, no se podrá gestionar la asesoría ni formular el proyecto y se da respuesta negativa por medio de correo electrónico. En caso contrario se gestiona la asesoría técnica o se formula el perfil del proyecto. Queda como evidencia Queda como evidencia Identificación Asesoría Técnica/Proyecto 4130000-FT-1160, Correo electrónico/ Respuesta identificación de la neces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3): indica que El asesor de despacho, autorizado(a) por el Jefe de la Oficina Alta Consejería Distrital de TIC,  cada vez que se identifique la gestión de una asesoría  a través del formato 4130000-FT-1016 se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Queda como evidencia Asesoría Técnica 4130000-FT-1016 ._x000a_- El procedimiento 1210200-PR-306 &quot;Asesoría Técnica o Formulación y Ejecución de Proyectos en el Distrito Capital&quot; (PC#5): indica que el Asesor de Despacho, autorizado(a) por el Jefe de la Oficina Alta Consejerí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án registradas en el control de revisión del perfil del proyecto, para que se hagan los respectivos ajustes._x000a_En caso contrario el asesor firma en señal de aprobación del documento.. Queda como evidencia Perfil del Proyecto    4130000- FT-1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Una vez calificados el diseño, la ejecución y la solidez de los controles, el resultado de la escala de probabilidad quedo en rara vez (1) y la escala de impacto quedó en menor (2), en consecuencia la zona resultante del riesgo después de controles quedó ubicado en zona baja (1,2).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las necesidades y gestión de las Asesorías Técnicas y proyectos en materia TIC y de Transformación Digital en el informe de monitoreo a la Oficina Asesora de Planeación._x000a_- Elaborar informe con las causas que conllevaron al error de la identificación de las necesidades de gestionar la asesoría o formular el proyecto_x000a_- Formular acciones preventivas o correctivas_x000a__x000a__x000a__x000a__x000a__x000a__x000a_- Actualizar el mapa de riesgos del proceso Asesoría Técnica y Proyectos en Materia TIC"/>
    <s v="- Jefe de Oficina Alta Consejería Distrital de Tecnologías de la Información y las Comunicaciones -TIC-_x000a_- Asesor de despacho, Profesional _x000a_- Jefe Oficina de la Alta Consejería Distrital de TIC, Asesora de despacho, profesional especializado_x000a__x000a__x000a__x000a__x000a__x000a__x000a_- Jefe de Oficina Alta Consejería Distrital de Tecnologías de la Información y las Comunicaciones -TIC-"/>
    <s v="- Reporte de monitoreo indicando la materialización del riesgo de Errores (fallas o deficiencias) en la Identificación de las necesidades y gestión de las Asesorías Técnicas y proyectos en materia TIC y de Transformación Digital_x000a_- Informe con el diagnostico de lo identificado en la materialización del riesgo_x000a_- Acción formulada en el aplicativo Sistema Integrado de Gestión_x000a__x000a__x000a__x000a__x000a__x000a__x000a_- Mapa de riesgo del proceso Asesoría Técnica y Proyectos en Materia TIC, actualizado."/>
    <d v="2021-02-22T00:00:00"/>
    <s v="_x000a__x000a__x000a__x000a_"/>
    <s v="Se crea y registra el riesgo &quot;Errores (fallas o deficiencias) en la Identificación de las necesidades y gestión de las Asesorías Técnicas y proyectos en materia TIC y de Transformación Digital”"/>
    <d v="2021-05-19T00:00:00"/>
    <s v="_x000a__x000a_Análisis de controles_x000a__x000a_"/>
    <s v="Se realizan ajustes menores a las actividades de control preventivas (PC#1) y detectiva (PC#3) y  (PC#5).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r>
    <s v="Comunicación Pública"/>
    <s v="Elaborar el plan de comunicaciones institucional, orientar y aplicar lineamientos comunicacionales para las entidades del distrito, para generar bienestar en los servidores públicos y confianza en la en la administración distrital"/>
    <s v="Omisión en la formulación del plan de comunicaciones para la divulgación de campañas y piezas comunicacionales"/>
    <x v="0"/>
    <s v="Operativo"/>
    <s v="- Falta de información sobre factores de satisfacción de servidores y ciudadanía._x000a_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1"/>
    <s v="Menor (2)"/>
    <s v="Menor (2)"/>
    <s v="Menor (2)"/>
    <s v="Menor (2)"/>
    <s v="Menor (2)"/>
    <s v="Moderado (3)"/>
    <x v="2"/>
    <x v="0"/>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la) Secretario(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 El procedimiento PR-368 Comunicación Corporativa, indica que el(la) Asesor(a) del (la) Secretario(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rán enviadas a la dependencia remitente para su corrección. Queda como evidencia Correo electrónico con nuevas necesidades de comunicación, comunicación escrita con observaciones a nueva solicitud de comunicación y Plan de Comunicaciones actualiz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_x000a__x000a__x000a__x000a_"/>
  </r>
  <r>
    <s v="Comunicación Pública"/>
    <s v="Realizar cubrimiento de la agenda del Alcalde Mayor, consolidar las tendencias en el ecosistema digital y elaborar el plan de comunicaciones de contenido en redes sociales."/>
    <s v="Decisiones erróneas o no acertadas en la información divulgada a la ciudadanía a través de plataformas digitales"/>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misionales y estratégicos misionales en el Sistema de Gestión de Calidad_x000a__x000a__x000a__x000a_"/>
    <s v="- No aplica_x000a__x000a__x000a__x000a_"/>
    <x v="0"/>
    <s v="Insignificante (1)"/>
    <s v="Mayor (4)"/>
    <s v="Menor (2)"/>
    <s v="Menor (2)"/>
    <s v="Insignificante (1)"/>
    <s v="Menor (2)"/>
    <x v="0"/>
    <x v="0"/>
    <s v="Se determina la probabilidad (1 rara vez) ya que no se ha materializado este riesgo. El impacto (4 mayor) obedece a que la divulgación errónea impacta la imagen interna y externa de la Entidad."/>
    <s v="-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Queda como evidencia el correo electrónico con recomendaciones remitidas al editor de contenidos para el portal y al coordinador de redes sociales._x000a_-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_x000a__x000a__x000a__x000a_"/>
  </r>
  <r>
    <s v="Comunicación Pública"/>
    <s v="Realizar el diseño de campañas y piezas comunicacionales para divulgar contenidos hacia la ciudadanía, para informar sobre la gestión, acercar la ciudadanía a la administración distrital y generar sentido de pertenencia y amor por la ciudad  "/>
    <s v="Errores (fallas o deficiencias) al momento de elaborar la campaña o pieza comunicacional solicitada"/>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 Recorte presupuestal y económicos._x000a_- Coyunturas políticas que impiden la definición de necesidades de comunicación.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misionales y estratégicos misionales en el Sistema de Gestión de Calidad_x000a__x000a__x000a__x000a_"/>
    <s v="- No aplica_x000a__x000a__x000a__x000a_"/>
    <x v="0"/>
    <s v="Insignificante (1)"/>
    <s v="Mayor (4)"/>
    <s v="Insignificante (1)"/>
    <s v="Insignificante (1)"/>
    <s v="Moderado (3)"/>
    <s v="Mayor (4)"/>
    <x v="0"/>
    <x v="0"/>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Queda como evidencia Correo electrónico con observaciones a la solicitud de campaña y propuesta de campaña._x000a_- E|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Queda como evidencia el correo electrónico o evidencia de reunión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Se determina la probabilidad (1 rara vez) ya que las actividades de control preventivas permiten disminuir la probabilidad de ocurrencia del riesgo. El impacto es 2 &quot;menor&quot; ya que el riesgo no se ha presentado y los controles detectivo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5 Act. 3 Presentar, aprobar y divulgar el Manual Estratégico de Comunicaciones con los lineamientos y políticas de Comunicación Pública._x000a__x000a__x000a__x000a__x000a__x000a__x000a__x000a__x000a__x000a_________________x000a__x000a__x000a__x000a__x000a__x000a__x000a__x000a__x000a__x000a__x000a_"/>
    <s v="- Jefe Oficina Consejería de Comunicaciones_x000a__x000a__x000a__x000a__x000a__x000a__x000a__x000a__x000a__x000a_________________x000a__x000a__x000a__x000a__x000a__x000a__x000a__x000a__x000a__x000a__x000a_"/>
    <s v="- Manual Estratégico de Comunicaciones en el Distrito Capital_x000a__x000a__x000a__x000a__x000a__x000a__x000a__x000a__x000a__x000a_________________x000a__x000a__x000a__x000a__x000a__x000a__x000a__x000a__x000a__x000a__x000a_"/>
    <s v="23/10/2018_x000a__x000a__x000a__x000a__x000a__x000a__x000a__x000a__x000a__x000a_________________x000a__x000a__x000a__x000a__x000a__x000a__x000a__x000a__x000a__x000a__x000a_"/>
    <s v="31/03/2021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r>
    <s v="Comunicación Pública"/>
    <s v="Publicar, actualizar y desactivar información de interés público a través de portales y micrositios web de la Secretaría General."/>
    <s v="Incumplimiento parcial de compromisos para la divulgación oportuna, veraz y eficaz de la información publicada a través de portales y micrositios web de la Secretaría General."/>
    <x v="0"/>
    <s v="Operativo"/>
    <s v="- Desconocimiento del esquema de publicación de información._x000a_- Inexistencia de instancias para la revisión y aprobación de la información a publicar, actualizar y/o desactivar en los portales y micrositios de la Secretaría General._x000a_- No se publica adecuadamente la información en la plataforma_x000a_- La información suministrada no atiende los estándares para la gestión de publicación de información._x000a_- El esquema de publicación de información se encuentra desactualizado._x000a_- No se realiza seguimiento al cumplimiento del esquema de publicación de información._x000a_- La dependencia productora de la información no ha finalizado la generación de la misma._x000a_- La plataforma que aloja la información presenta fallas técnicas._x000a_- Desarticulación de las dependencias para la definición, aplicación y seguimiento al esquema de publicación.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Desinformación._x000a_- Desconfianza en los resultados de la gestión desarrollada por la Administración Distrital._x000a_- Hallazgos por parte de un ente de control_x000a_- Posible incumplimiento de la Ley de Transparencia 1712 de 2014_x000a_- Disminución de la interacción de la ciudadanía con el sitio web._x000a__x000a__x000a__x000a_"/>
    <s v="- Consolidar una gestión pública eficiente, a través del desarrollo de capacidades institucionales, para contribuir a la generación de valor público._x000a__x000a__x000a__x000a_"/>
    <s v="- Consulta del Registro Distrital (Consulta)_x000a_- Publicación de actos o documentos administrativos en el Registro Distrital (Trámite)_x000a_- Impresión de artes gráficas para las entidades del Distrito Capital (OPA)_x000a_- Visitas guiadas Archivo de Bogotá (OPA)_x000a_- Inscripción programas de formación virtual para servidores públicos del Distrito Capital (OPA)"/>
    <s v="- Todos los procesos en el Sistema de Gestión de Calidad_x000a__x000a__x000a__x000a_"/>
    <s v="- No aplica_x000a__x000a__x000a__x000a_"/>
    <x v="1"/>
    <s v="Insignificante (1)"/>
    <s v="Moderado (3)"/>
    <s v="Moderado (3)"/>
    <s v="Moderado (3)"/>
    <s v="Moderado (3)"/>
    <s v="Moderado (3)"/>
    <x v="2"/>
    <x v="0"/>
    <s v="Se determina la probabilidad (3 Posible) ya que por factibilidad existe una posibilidad media de que el riesgo se presente. El impacto (3 moderado) obedece a que la materialización de este riesgo puede causar hallazgos de entes de control e inconformidad por parte de la ciudadanía frente a la información publicada."/>
    <s v="-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Queda como evidencia Correo electrónico con la  Información a publicar, actualizar o desactivar con observaciones  y el Formato No 4204000-FT-1025._x000a_-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Queda como evidencia el correo electrónico de aceptación u observaciones._x000a_- El procedimiento Publicación de información en los portales y micrositios web de la secretaría general PR-359 indica que el servidor responsable de la información de la dependencia, Jefes de dependencia y el funcionario que reporta los indicadores de cada dependencia, autorizado(a) por Jefes de Dependencia y el Manual de Funciones, Mensualmente Verifican que las publicaciones realizadas en la página web o micrositio, se encuentren actualizadas según lo dispuesto en el esquema de publicación y otros requerimientos asociados. La(s) fuente(s) de información utilizadas es(son) portales web o micrositios de la Secretaría General, el Esquema de Publicación y los referentes que indiquen las características de la información. En caso de evidenciar observaciones, desviaciones o diferencias, se gestiona la publicación, actualización o desactivación respectiva y gestiona el reporte mensual del indicador de publicación establecido en el plan de acción de la dependencia, de acuerdo con lo establecido en el procedimiento “Monitoreo a los planes institucionales” 4202000-PR-183”. Queda como evidencia correo electrónico con propuesta de información a publicar, actualizar o desactivar y publicación, actualización o desactivación en los portales web o micrositios de la Secretaria General._x000a_-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oportuna, veraz y eficaz de la información publicada a través de portales y micrositios web de la Secretaría General.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oportuna, veraz y eficaz de la información publicada a través de portales y micrositios web de la Secretaría General.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r>
    <s v="Comunicación Pública"/>
    <s v="Identificar las necesidades en términos de comunicación publica "/>
    <s v="Errores (fallas o deficiencias) en la coordinación interinstitucional para la aplicación de los lineamientos dictados en materia de comunicación pública"/>
    <x v="0"/>
    <s v="Imagen"/>
    <s v="- Implementación inadecuada en la aplicación de los lineamientos dictados lo que generaría una mala comunicación_x000a_- Reproceso en las actividades de las distintas áreas y malgaste administrativo lo que perjudica los tiempos de entrega _x000a_- Entrega de la información de una manera inadecuada a la ciudadanía_x000a_- Deficiencias en la información entregada e de las distintas áreas lo que generaría una mala comunicación _x000a_- Ausencia de control en la aplicación de los lineamientos dictados en materia de la comunicación 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7867 Generación de los lineamientos de comunicación del Distrito para construir ciudad y ciudadanía_x000a__x000a__x000a__x000a_"/>
    <x v="1"/>
    <s v="Insignificante (1)"/>
    <s v="Moderado (3)"/>
    <s v="Moderado (3)"/>
    <s v="Moderado (3)"/>
    <s v="Menor (2)"/>
    <s v="Menor (2)"/>
    <x v="2"/>
    <x v="0"/>
    <s v="Se determina la probabilidad (3 Posible) ya que por factibilidad existe una posibilidad media de que el riesgo se presente. El impacto (3 moderado) obedece a que la imagen se puede ver afectada a nivel distrital. "/>
    <s v="-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Queda como evidencia documentos de obligatorio cumplimiento expedidos (Directivas, Circulares, Resoluciones, entre otros) o la solicitud escrita de oficialización de los lineamientos defi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as"/>
    <s v="-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Queda como evidencia documentos de obligatorio cumplimiento expedidos (Directivas, Circulares, Resoluciones, entre otros) o la solicitud escrita de oficialización de los lineamientos defi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os"/>
    <x v="1"/>
    <x v="3"/>
    <x v="2"/>
    <s v="El riesgo quedó en la misma zona, dado que se esta ingresando la información en la propuesta de Guía de lineamientos definida por la Dirección de Desarrollo Institucional. "/>
    <s v="Reducir"/>
    <s v="-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_x000a_________________x000a__x000a_-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Documentos de propuesta de la Guía: Pautas para la elaboración o actualización, divulgación y evaluación de lineamientos Distritales, incluyendo las actividades de control alineadas a la gestión del PI 7867._x000a__x000a__x000a__x000a__x000a__x000a__x000a__x000a__x000a__x000a_________________x000a__x000a_- Documentos de propuesta de la Guía: Pautas para la elaboración o actualización, divulgación y evaluación de lineamientos Distritales, incluyendo las actividades de control alineadas a la gestión del PI 7867._x000a__x000a__x000a__x000a__x000a__x000a__x000a__x000a__x000a_"/>
    <s v="03/05/2021_x000a__x000a__x000a__x000a__x000a__x000a__x000a__x000a__x000a__x000a_________________x000a__x000a_03/05/2021_x000a__x000a__x000a__x000a__x000a__x000a__x000a__x000a__x000a_"/>
    <s v="30/09/2021_x000a__x000a__x000a__x000a__x000a__x000a__x000a__x000a__x000a__x000a_________________x000a__x000a_30/09/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interinstitucional para la aplicación de los lineamientos dictados en materia de comunicación pública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Oficina Consejería de Comunicaciones_x000a__x000a__x000a__x000a__x000a__x000a__x000a__x000a_- Jefe Oficina Consejería de Comunicaciones"/>
    <s v="- Reporte de monitoreo indicando la materialización del riesgo de Errores (fallas o deficiencias) en la coordinación interinstitucional para la aplicación de los lineamientos dictados en materia de comunicación pública_x000a_- comunicaciones escritas o digitales que evidencien la verificación, solicitud y/o expedición de los documentos de obligatorio cumplimiento._x000a__x000a__x000a__x000a__x000a__x000a__x000a__x000a_- Mapa de riesgo del proceso Comunicación Pública, actualizado."/>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el impacto._x000a_Se reprograma la fecha de finalización de la A.P # 33 - 2021 Aplicativo SIG - A.P # 758 Aplicativo CHI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r>
    <s v="Comunicación Pública"/>
    <s v="Ejecutar las acciones para la gestión de la comunicación pública."/>
    <s v="Omisión en la implementación de los lineamientos distritales en materia de comunicación pública."/>
    <x v="0"/>
    <s v="Imagen"/>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7867 Generación de los lineamientos de comunicación del Distrito para construir ciudad y ciudadanía_x000a__x000a__x000a__x000a_"/>
    <x v="2"/>
    <s v="Insignificante (1)"/>
    <s v="Mayor (4)"/>
    <s v="Moderado (3)"/>
    <s v="Moderado (3)"/>
    <s v="Menor (2)"/>
    <s v="Menor (2)"/>
    <x v="0"/>
    <x v="0"/>
    <s v="Se determina la probabilidad (2 Posible) ya que por factibilidad existe una posibilidad media de que el riesgo se presente. El impacto (3 moderado) obedece a la posibilidad de perjudicar la imagen nacional o regional por hechos que afectan a un grupo o comunidad de usuarios o ciudadanía."/>
    <s v="-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coordinador del equipo de agencia en casa de la OCC, igualmente en los casos que así se requiera, esta verificación se hará en las reuniones con los jefes de comunicaciones del Distrito.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Queda como evidencia correos electrónicos con las revisiones y/o aprobaciones y las evidencias de las reuniones en donde se evidencien las actividades y matriz de revisiones y/o aprobaciones realizadas.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as"/>
    <s v="-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coordinador del equipo de agencia en casa de la OCC, igualmente en los casos que así se requiera, esta verificación se hará en las reuniones con los jefes de comunicaciones del Distrito.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Queda como evidencia correos electrónicos con las revisiones y/o aprobaciones y las evidencias de las reuniones en donde se evidencien las actividades y matriz de revisiones y/o aprobaciones realizadas.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os"/>
    <x v="2"/>
    <x v="4"/>
    <x v="2"/>
    <s v="El riesgo quedo en la misma zona, dado que se esta ingresando la información en la propuesta de Guía de lineamientos definida por la Dirección de Desarrollo Institucional. "/>
    <s v="Reducir"/>
    <s v="-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_x000a_________________x000a__x000a_-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Documentos de propuesta de la Guía: Pautas para la elaboración o actualización, divulgación y evaluación de lineamientos Distritales, incluyendo las actividades de control alineadas a la gestión del PI 7867._x000a__x000a__x000a__x000a__x000a__x000a__x000a__x000a__x000a__x000a_________________x000a__x000a_- Documentos de propuesta de la Guía: Pautas para la elaboración o actualización, divulgación y evaluación de lineamientos Distritales, incluyendo las actividades de control alineadas a la gestión del PI 7867._x000a__x000a__x000a__x000a__x000a__x000a__x000a__x000a__x000a_"/>
    <s v="03/05/2021_x000a__x000a__x000a__x000a__x000a__x000a__x000a__x000a__x000a__x000a_________________x000a__x000a_03/05/2021_x000a__x000a__x000a__x000a__x000a__x000a__x000a__x000a__x000a_"/>
    <s v="30/09/2021_x000a__x000a__x000a__x000a__x000a__x000a__x000a__x000a__x000a__x000a_________________x000a__x000a_30/09/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implementación de los lineamientos distritales en materia de comunicación pública. en el informe de monitoreo a la Oficina Asesora de Planeación._x000a_- Remitir una comunicación dirigida a la dependencia o entidad solicitando los ajustes necesarios para cumplir con lo indicado en los lineamientos establecidos._x000a_- Verificar que los ajustes solicitados cumplan con lo establecido en los lineamientos._x000a__x000a__x000a__x000a__x000a__x000a__x000a_- Actualizar el mapa de riesgos del proceso Comunicación Pública"/>
    <s v="- Jefe Oficina Consejería de Comunicaciones_x000a_- Jefe Oficina Consejería de Comunicaciones_x000a_- Profesional Oficina Consejería de Comunicaciones._x000a__x000a__x000a__x000a__x000a__x000a__x000a_- Jefe Oficina Consejería de Comunicaciones"/>
    <s v="- Reporte de monitoreo indicando la materialización del riesgo de Omisión en la implementación de los lineamientos distritales en materia de comunicación pública._x000a_- Comunicación dirigida a la dependencia o entidad solicitando los ajustes necesarios para cumplir con lo indicado en los lineamientos establecidos._x000a_- Documento que evidencie la verificación del cumplimiento de los  ajustes solicitados._x000a__x000a__x000a__x000a__x000a__x000a__x000a_- Mapa de riesgo del proces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al impacto._x000a_Se reprograma la fecha de finalización de la A.P # 33 - 2021 Aplicativo SIG - A.P # 758 Aplicativo CHI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r>
    <s v="Comunicación Pública"/>
    <s v="Identificar las necesidades en términos de comunicación publica "/>
    <s v="Incumplimiento parcial de compromisos en la generación y divulgación de estrategias, mensajes y/o acciones de comunicación pública, desconociendo los intereses comunicacionales del ciudadano."/>
    <x v="0"/>
    <s v="Imagen"/>
    <s v="- Desinterés del manejo de la comunicación a la ciudadanía _x000a_- Falta de compromiso en la exactitud de la información _x000a_- Deficiencias en el análisis de la información y su trascendencia estratégica._x000a_- Desconocimiento de la metodología y lineamientos en materia de comunicaciones._x000a_- La información suministrada no atiende los estándares para la gestión de publicación de información._x000a__x000a__x000a__x000a__x000a_"/>
    <s v="- Falta de credibilidad de la información _x000a_- Desinterés de la ciudadanía _x000a__x000a__x000a__x000a__x000a__x000a__x000a__x000a_"/>
    <s v="- Inconformidad de la ciudadanía con la información que se presenta de la gestión del distrito._x000a_- La administración distrital no logra comunicar de manera eficiente y localizada sus acciones de gobierno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7867 Generación de los lineamientos de comunicación del Distrito para construir ciudad y ciudadanía_x000a__x000a__x000a__x000a_"/>
    <x v="1"/>
    <s v="Insignificante (1)"/>
    <s v="Moderado (3)"/>
    <s v="Moderado (3)"/>
    <s v="Moderado (3)"/>
    <s v="Menor (2)"/>
    <s v="Menor (2)"/>
    <x v="2"/>
    <x v="0"/>
    <s v="Se determina la probabilidad (3 Posible) ya que por factibilidad existe una posibilidad media de que el riesgo se presente. El impacto (3 moderado) obedece a la posibilidad de reclamaciones o quejas por parte de los ciudadanos que podrían generar denuncias ante los distintos entes de control."/>
    <s v="- El procedimiento comunicación hacia la ciudadanía PR-369, indica que la(el) jefe de la Oficina y los(as) profesional del equipo administrativo (estadística y apoyo a la supervisión de central de medios) de la Oficina Consejería de Comunicaciones, autorizado(a) por el Manual especifico de funciones y competencias laborales y por la(el) jefe de la Oficina Consejería de Comunicaciones, semestralmente verifica a través del reporte de la central de medios y/o de mediciones de opinión pública, semestralmente se mide que las acciones de comunicación priorizadas por la administración lleguen de manera localizada y de acuerdo a las necesidades y/o intereses del ciudadano, identificando el alcance de las mismas. La(s) fuente(s) de información utilizadas es(son) las acciones de comunicación realizadas, el reporte de central de medios y las mediciones de opinión pública.. En caso de evidenciar observaciones, desviaciones o diferencias, se establecen acciones que permitan fortalecer la identificación y comprensión de mensajes de interés para el ciudadano. Queda como evidencia el reporte de central de medios. las mediciones de opinión pública y el análisis de los resultados obte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as"/>
    <s v="- El procedimiento comunicación hacia la ciudadanía PR-369, indica que la(el) jefe de la Oficina y los(as) profesional del equipo administrativo (estadística y apoyo a la supervisión de central de medios) de la Oficina Consejería de Comunicaciones, autorizado(a) por el Manual especifico de funciones y competencias laborales y por la(el) jefe de la Oficina Consejería de Comunicaciones, semestralmente verifica a través del reporte de la central de medios y/o de mediciones de opinión pública, semestralmente se mide que las acciones de comunicación priorizadas por la administración lleguen de manera localizada y de acuerdo a las necesidades y/o intereses del ciudadano, identificando el alcance de las mismas. La(s) fuente(s) de información utilizadas es(son) las acciones de comunicación realizadas, el reporte de central de medios y las mediciones de opinión pública.. En caso de evidenciar observaciones, desviaciones o diferencias, se establecen acciones que permitan fortalecer la identificación y comprensión de mensajes de interés para el ciudadano. Queda como evidencia el reporte de central de medios. las mediciones de opinión pública y el análisis de los resultados obte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os"/>
    <x v="1"/>
    <x v="3"/>
    <x v="2"/>
    <s v="El riesgo quedo en la misma zona,  dado que se esta realizando la modificación y/o actualización del procedimiento PR-369 comunicación hacia la ciudadanía."/>
    <s v="Reducir"/>
    <s v="- (A.P # 934 Aplicativo CHIE) Actualizar y/o modificar el procedimiento &quot;Comunicación hacia la ciudadanía&quot; incluyendo en el punto de control  No 10, la actividad de medir que las acciones de comunicación priorizadas por la administración lleguen de manera localizada y de acuerdo a las necesidades y/o intereses del ciudadano a través de las mediciones de opinión pública._x000a__x000a__x000a__x000a__x000a__x000a__x000a__x000a__x000a__x000a_________________x000a__x000a_- (A.P # 934 Aplicativo CHIE) Actualizar y/o modificar el procedimiento &quot;Comunicación hacia la ciudadanía&quot; incluyendo en el punto de control  No 10, la actividad de medir que las acciones de comunicación priorizadas por la administración lleguen de manera localizada y de acuerdo a las necesidades y/o intereses del ciudadano a través de las mediciones de opinión pública.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Procedimiento No. 4140000-PR-369 Comunicación hacia la ciudadanía actualizado._x000a__x000a__x000a__x000a__x000a__x000a__x000a__x000a__x000a__x000a_________________x000a__x000a_- Procedimiento No. 4140000-PR-369 Comunicación hacia la ciudadanía actualizado._x000a__x000a__x000a__x000a__x000a__x000a__x000a__x000a__x000a_"/>
    <s v="20/09/2021_x000a__x000a__x000a__x000a__x000a__x000a__x000a__x000a__x000a__x000a_________________x000a__x000a_20/09/2021_x000a__x000a__x000a__x000a__x000a__x000a__x000a__x000a__x000a_"/>
    <s v="30/09/2021_x000a__x000a__x000a__x000a__x000a__x000a__x000a__x000a__x000a__x000a_________________x000a__x000a_30/09/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generación y divulgación de estrategias, mensajes y/o acciones de comunicación pública, desconociendo los intereses comunicacionales del ciudadano. en el informe de monitoreo a la Oficina Asesora de Planeación._x000a_- Aplicar estrategias que permitan conocer efectivamente los intereses comunicacionales de los ciudadanos _x000a_- Divulgar a las entidades del distrito los resultados obtenidos de la identificación de los intereses de los ciudadanos y solicitar su aplicación en las estrategias comunicacionales._x000a__x000a__x000a__x000a__x000a__x000a__x000a_- Actualizar el mapa de riesgos del proceso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Incumplimiento parcial de compromisos en la generación y divulgación de estrategias, mensajes y/o acciones de comunicación pública, desconociendo los intereses comunicacionales del ciudadano._x000a_- Estrategias que permitan conocer efectivamente los intereses comunicacionales de los ciudadanos _x000a_- Documento que contiene las necesidades comunicacionales de los ciudadanos y solicitud de implementación a todas las entidades del distrito. _x000a__x000a__x000a__x000a__x000a__x000a__x000a_- Mapa de riesgo del proces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Asociación de la actividad de control al procedimiento PR-369 comunicación hacia la ciudadanía._x000a_Se formula una acción de tratamiento para fortalecer los controles existent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r>
    <s v="Contratación"/>
    <s v="Elaborar los estudios y documentos previos"/>
    <s v="Errores (fallas o deficiencias) en la estructuración de los documentos y estudios  previos para la contratación de bienes, servicios u obras para la Entidad."/>
    <x v="0"/>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7873 Fortalecimiento de la capacidad institucional de la Secretaría General_x000a__x000a__x000a__x000a_"/>
    <x v="1"/>
    <s v="Catastrófico (5)"/>
    <s v="Mayor (4)"/>
    <s v="Menor (2)"/>
    <s v="Mayor (4)"/>
    <s v="Insignificante (1)"/>
    <s v="Catastrófico (5)"/>
    <x v="1"/>
    <x v="1"/>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cación y control de documentos.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cación y control de documentos.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3"/>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Verificar a través de los Comités de Contratación la necesidad de contratar bienes, servicios u obras y que los mismos sean procesos objetivos y ajustados a la normativa vigente_x000a_- AP # 5:Adelantar un acompañamiento previo a la apertura del proceso de selección pública de oferentes a las dependencias  con el fin de revisar en el componente financiero y jurídico los documentos de estructuración  de dicho proceso._x000a_- (AP # 7 Aplicativo SIG - AP # 732 Aplicativo CHIE): Verificar a través de los Comités de Contratación la necesidad de contratar bienes, servicios u obras y que los mismos sean procesos objetivos y ajustados a la normativa vigente_x000a_- (AP # 7 Aplicativo SIG - AP # 733 Aplicativo CHIE):: Adelantar una capacitación semestral a los equipos de trabajo de las dependencias y enlaces contractuales sobre la estructuración de estudios y documentos previos para adelantar los procesos contractuales con fundamento en los procedimientos internos.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Actas de Comité de Contratación_x000a_- Documentos, memorandos, correos electrónicos que den cuenta del acompañamiento realizado._x000a_- Actas de Comité de Contratación_x000a_- Evidencias de las capacitaciones adelantadas_x000a__x000a__x000a__x000a__x000a__x000a__x000a_________________x000a__x000a__x000a__x000a__x000a__x000a__x000a__x000a__x000a__x000a__x000a_"/>
    <s v="27/03/2020_x000a_27/03/2020_x000a_12/02/2021_x000a_01/03/2021_x000a__x000a__x000a__x000a__x000a__x000a__x000a_________________x000a__x000a__x000a__x000a__x000a__x000a__x000a__x000a__x000a__x000a__x000a_"/>
    <s v="15/01/2021_x000a_15/01/2021_x000a_31/12/2021_x000a_31/07/2021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s v=""/>
    <s v="_x000a__x000a__x000a__x000a_"/>
    <s v=""/>
    <s v=""/>
    <s v="_x000a__x000a__x000a__x000a_"/>
    <s v=""/>
    <s v=""/>
    <s v="_x000a__x000a__x000a__x000a_"/>
    <s v="_x000a__x000a__x000a__x000a_"/>
  </r>
  <r>
    <s v="Contratación"/>
    <s v="Realizar la verificación, análisis y selección de las propuestas mediante el Comité de evaluación."/>
    <s v="Errores (fallas o deficiencias) en el análisis y selección de las propuestas"/>
    <x v="0"/>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7873 Fortalecimiento de la capacidad institucional de la Secretaría General_x000a__x000a__x000a__x000a_"/>
    <x v="0"/>
    <s v="Mayor (4)"/>
    <s v="Moderado (3)"/>
    <s v="Mayor (4)"/>
    <s v="Insignificante (1)"/>
    <s v="Insignificante (1)"/>
    <s v="Moderado (3)"/>
    <x v="0"/>
    <x v="0"/>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i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r>
    <s v="Contratación"/>
    <s v="Suministrar lineamientos y directrices para la gestión de contratación de la entidad."/>
    <s v="Errores (fallas o deficiencias) en la supervisión de los contratos o convenios"/>
    <x v="0"/>
    <s v="Cumplimient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 Falta de conocimiento en el manejo de las herramientas contractuales existentes para adelantar los procesos y hacer seguimiento a los contratos que celebre la entidad.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No aplica_x000a__x000a__x000a__x000a_"/>
    <x v="1"/>
    <s v="Moderado (3)"/>
    <s v="Menor (2)"/>
    <s v="Menor (2)"/>
    <s v="Moderado (3)"/>
    <s v="Moderado (3)"/>
    <s v="Moderado (3)"/>
    <x v="2"/>
    <x v="0"/>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 (si a ello hubiere lugar) y/o certificado de cumplimiento- formato 4220000-FT431 (si a ello hubiere lugar) publicados en el SECOP ._x000a_- El procedimiento 4231000-PR-195 &quot;Interventoría y/o supervisión&quot;  indica que el Supervisor del Contrato o Convenio, autorizado(a) por el Ordenador del Gasto, cada vez que se requiera recibe a través del SECOP II el informe de ejecución del contrato por parte del contratista para su respectiva validación. El informe se deberá publicar con el respectivo soportes de pago estipulados en el contrato. Posteriormente el supervisor  avalará dicho informe y sus soportes con el cargue de la certificación de cumplimiento para remisión electró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e informar a la Subdirección Financiera en caso que se requiera realizar un pago, el cargue de los soportes que como requisito de pago se estipuló en el contrato para que la misma proceda de conformidad. Lo anterior de  acuerdo con el numeral 4.7.2.4. del Manual de Contratación, Supervisión e Interventoría, en el cual se menciona que  el Supervisor, debe garantizar la publicación de los documentos del contrato, salvo casos excepcionales y plenamente justificados por el supervisor del contrato o convenio, de acuerdo con la Ley para lo cual el interventor y/o supervisor debe verificar el cumplimiento de las obligaciones estipuladas en el contrato.. La(s) fuente(s) de información utilizadas es(son) informes del contrato  o convenio, los productos entregados y evidencia de  las obligaciones contractuales pactadas publicados en la plataforma SECOP II. En caso de evidenciar observaciones, desviaciones o diferencias, se realizarán requerimientos internos que den cuenta de la obligatoriedad de publicar en la plataforma SECOP II la ejecución contractual.. Queda como evidencia Informes de supervisión del contrato o convenio cargados en la plataforma SECOP II ( Constancia de publicación) e Informe trimestral de verificación de la publicación de la información de ejecución contractual en el SECOP.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 (si a ello hubiere lugar) y/o certificado de cumplimiento- formato 4220000-FT431 (si a ello hubiere lugar) publicados en el SECOP ._x000a_- El procedimiento 4231000-PR-195 &quot;Interventoría y/o supervisión&quot;  indica que el Supervisor del Contrato o Convenio, autorizado(a) por el Ordenador del Gasto, cada vez que se requiera recibe a través del SECOP II el informe de ejecución del contrato por parte del contratista para su respectiva validación. El informe se deberá publicar con el respectivo soportes de pago estipulados en el contrato. Posteriormente el supervisor  avalará dicho informe y sus soportes con el cargue de la certificación de cumplimiento para remisión electró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e informar a la Subdirección Financiera en caso que se requiera realizar un pago, el cargue de los soportes que como requisito de pago se estipuló en el contrato para que la misma proceda de conformidad. Lo anterior de  acuerdo con el numeral 4.7.2.4. del Manual de Contratación, Supervisión e Interventoría, en el cual se menciona que  el Supervisor, debe garantizar la publicación de los documentos del contrato, salvo casos excepcionales y plenamente justificados por el supervisor del contrato o convenio, de acuerdo con la Ley para lo cual el interventor y/o supervisor debe verificar el cumplimiento de las obligaciones estipuladas en el contrato.. La(s) fuente(s) de información utilizadas es(son) informes del contrato  o convenio, los productos entregados y evidencia de  las obligaciones contractuales pactadas publicados en la plataforma SECOP II. En caso de evidenciar observaciones, desviaciones o diferencias, se realizarán requerimientos internos que den cuenta de la obligatoriedad de publicar en la plataforma SECOP II la ejecución contractual.. Queda como evidencia Informes de supervisión del contrato o convenio cargados en la plataforma SECOP II ( Constancia de publicación) e Informe trimestral de verificación de la publicación de la información de ejecución contractual en el SECOP.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Se determina la probabilidad (2 improbable)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 (AP # 10 Aplicativo SIG - AP # 743 Aplicativo CHIE): Adelantar la actualización del procedimiento 4231000-PR-195 &quot;Interventoría y/o Supervisión  fin de incluir un control que permita realizar un seguimiento oportuno por parte de los supervisores sobre la publicación de la documentación en la plataforma SECOP 2 y que el mismo quede documentado.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 4231000-PR-195 actualizado_x000a__x000a__x000a__x000a__x000a__x000a__x000a__x000a__x000a_________________x000a__x000a__x000a__x000a__x000a__x000a__x000a__x000a__x000a__x000a__x000a_"/>
    <s v="_x000a_12/02/2021_x000a__x000a__x000a__x000a__x000a__x000a__x000a__x000a__x000a_________________x000a__x000a__x000a__x000a__x000a__x000a__x000a__x000a__x000a__x000a__x000a_"/>
    <s v="_x000a_30/06/2021_x000a__x000a__x000a__x000a__x000a__x000a__x000a__x000a__x000a_________________x000a__x000a__x000a__x000a__x000a__x000a__x000a__x000a__x000a__x000a__x000a_"/>
    <s v="_x000a_- (AP # 10 Aplicativo SIG - AP # 744 Aplicativo CHIE):: Realizar dos socializaciones en el primer semestre a los supervisores y apoyos  de los mismos acerca del cumplimiento a lo establecido en el Manual de Supervisión y el manejo de la plataforma SECOP 2 para la publicación de la información de ejecución contractual._x000a_- (AP # 10 Aplicativo SIG - AP # 745 Aplicativo CHIE)::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_______________x000a__x000a__x000a__x000a__x000a__x000a__x000a__x000a__x000a__x000a__x000a_"/>
    <s v="_x000a_01/03/2021_x000a_12/02/2021_x000a__x000a__x000a__x000a__x000a__x000a__x000a__x000a_________________x000a__x000a__x000a__x000a__x000a__x000a__x000a__x000a__x000a__x000a__x000a_"/>
    <s v="_x000a_30/06/2021_x000a_31/12/2021_x000a__x000a__x000a__x000a__x000a__x000a__x000a__x000a_________________x000a__x000a_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_x000a_"/>
    <d v="2021-05-05T00:00:00"/>
    <s v="_x000a__x000a_Análisis de controles_x000a__x000a_"/>
    <s v="_x000a__x000a_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d v="2021-09-10T00:00:00"/>
    <s v="Identificación del riesgo_x000a__x000a_Análisis de controles_x000a__x000a_"/>
    <s v="Se ajustó el análisis de los controles preventivos y detectivos respecto a la actividad No 1 respectivamente en el sentido que se agregó una evidencia esencial para el control  como lo es el &quot; certificado de cumplimiento- formato 4220000-FT431&quot; y se condicionan las mismas frente a su presentación con la expresión &quot;si a ello hubiere lugar&quot;._x000a__x000a_Teniendo en cuenta el perfil del proyecto de inversión  7873 , se elimina la asociación del mismo en la fila 60, ya que las actividades de control del riesgo  no  guardan  relación con las medidas de mitigación de los  riesgos del proyecto de inversión. "/>
    <s v=""/>
    <s v="_x000a__x000a__x000a__x000a_"/>
    <s v=""/>
    <s v=""/>
    <s v="_x000a__x000a__x000a__x000a_"/>
    <s v=""/>
    <s v=""/>
    <s v="_x000a__x000a__x000a__x000a_"/>
    <s v=""/>
    <s v=""/>
    <s v="_x000a__x000a__x000a__x000a_"/>
    <s v="_x000a__x000a__x000a__x000a_"/>
  </r>
  <r>
    <s v="Contratación"/>
    <s v="Elaborar los estudios y documentos previos."/>
    <s v="Decisiones ajustadas a intereses propios o de terceros durante la etapa precontractual para el desarrollo de un proceso de selección pública de oferentes con el fin de celebrar un contrato"/>
    <x v="1"/>
    <s v="Cumplimient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7873 Fortalecimiento de la capacidad institucional de la Secretaría General_x000a__x000a__x000a__x000a_"/>
    <x v="0"/>
    <s v="Catastrófico (5)"/>
    <s v="Mayor (4)"/>
    <s v="Catastrófico (5)"/>
    <s v="Catastrófico (5)"/>
    <s v="Insignificante (1)"/>
    <s v="Catastrófico (5)"/>
    <x v="1"/>
    <x v="1"/>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memorando de devolución según sea el caso así como Hoja de verificación y control de documentos para procesos de selección de oferentes 4231000-FT-959.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y 4231000-PR-339 &quot;Selección Pública de Oferentes&quot; indica que el Comité Evaluador, autorizado(a) por Resolución 204 de 2020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Adelantar un acompañamiento previo a la apertura del proceso de selección pública de oferentes a las dependencias  con el fin de revisar en el componente financiero y jurídico los documentos de estructuración  de dicho proceso._x000a_- AP # 5: Verificar a través de los Comités de Contratación la necesidad de contratar bienes, servicios u obras y que los mismos sean procesos objetivos y ajustados a la normativa vigente_x000a_- (AP # 7 Aplicativo SIG - AP # 734 Aplicativo CHIE):: Plasmar en el modelo de seguimiento en la nube las actividades que den cuenta de la revisión integral del proceso de contratación por parte del abogado de la Dirección de Contratación en donde se incluyan las observaciones o devoluciones realizadas en el marco de dicha revisión_x000a_- (AP # 7 Aplicativo SIG - AP # 732 Aplicativo CHIE):: Verificar a través de los Comités de Contratación la necesidad de contratar bienes, servicios u obras y que los mismos sean procesos objetivos y ajustados a la normativa vigente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 Modelo de seguimiento con las actividades de revisión por parte del abogado responsable_x000a_- Actas de Comité de Contratación_x000a__x000a__x000a__x000a__x000a__x000a__x000a_________________x000a__x000a__x000a__x000a__x000a__x000a__x000a__x000a__x000a__x000a__x000a_"/>
    <s v="27/03/2020_x000a_27/03/2020_x000a_12/02/2021_x000a_12/02/2021_x000a__x000a__x000a__x000a__x000a__x000a__x000a_________________x000a__x000a__x000a__x000a__x000a__x000a__x000a__x000a__x000a__x000a__x000a_"/>
    <s v="15/01/2021_x000a_15/01/2021_x000a_31/12/2021_x000a_31/12/2021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s v=""/>
    <s v="_x000a__x000a__x000a__x000a_"/>
    <s v=""/>
    <s v=""/>
    <s v="_x000a__x000a__x000a__x000a_"/>
    <s v=""/>
    <s v=""/>
    <s v="_x000a__x000a__x000a__x000a_"/>
    <s v=""/>
    <s v=""/>
    <s v="_x000a__x000a__x000a__x000a_"/>
    <s v="_x000a__x000a__x000a__x000a_"/>
  </r>
  <r>
    <s v="Contratación"/>
    <s v="Supervisar la ejecución de los contratos y/o convenios, y la conformidad de los productos, servicios y obras contratados para el proceso."/>
    <s v="Realización de cobros indebidos durante la ejecución del contrato con el propósito de no evidenciar un posible incumplimiento de las obligaciones contractuales"/>
    <x v="1"/>
    <s v="Cumplimient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No aplica_x000a__x000a__x000a__x000a_"/>
    <x v="0"/>
    <s v="Catastrófico (5)"/>
    <s v="Mayor (4)"/>
    <s v="Catastrófico (5)"/>
    <s v="Catastrófico (5)"/>
    <s v="Insignificante (1)"/>
    <s v="Catastrófico (5)"/>
    <x v="1"/>
    <x v="1"/>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10 Aplicativo SIG - AP # 746 Aplicativo CHIE)::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_______________x000a__x000a__x000a__x000a__x000a__x000a__x000a__x000a__x000a__x000a__x000a_"/>
    <s v="_x000a_- Director de Contratación _x000a__x000a__x000a__x000a__x000a__x000a__x000a__x000a__x000a_________________x000a__x000a__x000a__x000a__x000a__x000a__x000a__x000a__x000a__x000a__x000a_"/>
    <s v="_x000a_- Evidencias de las socializaciones adelantadas_x000a__x000a__x000a__x000a__x000a__x000a__x000a__x000a__x000a_________________x000a__x000a__x000a__x000a__x000a__x000a__x000a__x000a__x000a__x000a__x000a_"/>
    <s v="_x000a_01/03/2021_x000a__x000a__x000a__x000a__x000a__x000a__x000a__x000a__x000a_________________x000a__x000a__x000a__x000a__x000a__x000a__x000a__x000a__x000a__x000a__x000a_"/>
    <s v="_x000a_31/07/2021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_x000a_Análisis de controles_x000a__x000a_"/>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d v="2021-09-10T00:00:00"/>
    <s v="Identificación del riesgo_x000a__x000a__x000a__x000a_"/>
    <s v="_x000a_Teniendo en cuenta el perfil del proyecto de inversión  7873, se elimina la asociación del mismo en la fila 60, ya que las actividades de control del riesgo  no  guardan  relación con las medidas de mitigación de los  riesgos del proyecto de inversión. "/>
    <s v=""/>
    <s v="_x000a__x000a__x000a__x000a_"/>
    <s v=""/>
    <s v=""/>
    <s v="_x000a__x000a__x000a__x000a_"/>
    <s v=""/>
    <s v=""/>
    <s v="_x000a__x000a__x000a__x000a_"/>
    <s v=""/>
    <s v=""/>
    <s v="_x000a__x000a__x000a__x000a_"/>
    <s v=""/>
    <s v=""/>
    <s v="_x000a__x000a__x000a__x000a_"/>
    <s v="_x000a__x000a__x000a__x000a_"/>
  </r>
  <r>
    <s v="Contratación"/>
    <s v="Adelantar el proceso de liquidación de contratos y/o convenios"/>
    <s v="Supervisión inapropiada para adelantar el proceso de liquidación de los contratos o convenios que así lo requieran"/>
    <x v="0"/>
    <s v="Cumplimient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Consolidar una gestión pública eficiente, a través del desarrollo de capacidades institucionales, para contribuir a la generación de valor público._x000a__x000a__x000a__x000a_"/>
    <s v="- Visitas guiadas Archivo de Bogotá (OPA)_x000a_- Impresión de artes gráficas para las entidades del Distrito Capital (OPA)_x000a__x000a__x000a_"/>
    <s v="- Todos los procesos en el Sistema de Gestión de Calidad_x000a__x000a__x000a__x000a_"/>
    <s v="- No aplica_x000a__x000a__x000a__x000a_"/>
    <x v="0"/>
    <s v="Moderado (3)"/>
    <s v="Menor (2)"/>
    <s v="Mayor (4)"/>
    <s v="Insignificante (1)"/>
    <s v="Insignificante (1)"/>
    <s v="Moderado (3)"/>
    <x v="0"/>
    <x v="0"/>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 Base de datos del estado de liquidaciones de contratos o convenios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9 Aplicativo SIG - AP # 754 Aplicativo CHIE):: Generar requerimientos semestrales a las dependencias con el fin de realizar seguimiento a la liquidación de los contratos en los tiempos establecidos por la norma._x000a_- (AP # 9 Aplicativo SIG - AP # 755 Aplicativo CHIE)::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Requerimientos escritos dirigidos a las dependencias que ejecutan contratos o convenios_x000a_- Evidencias de reuniones adelantadas_x000a__x000a__x000a__x000a__x000a__x000a__x000a__x000a_________________x000a__x000a__x000a__x000a__x000a__x000a__x000a__x000a__x000a__x000a__x000a_"/>
    <s v="_x000a_01/03/2021_x000a_12/02/2021_x000a__x000a__x000a__x000a__x000a__x000a__x000a__x000a_________________x000a__x000a__x000a__x000a__x000a__x000a__x000a__x000a__x000a__x000a__x000a_"/>
    <s v="_x000a_30/11/2021_x000a_31/12/2021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Tratamiento del riesgo"/>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r>
    <s v="Contratación"/>
    <s v="Verificar el cumplimiento de los requisitos de perfeccionamiento y ejecución contractual"/>
    <s v="Errores (fallas o deficiencias) en la verificación de los requisitos de perfeccionamiento y ejecución contractual"/>
    <x v="0"/>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 (OPA)_x000a_- Impresión de artes gráficas para las entidades del Distrito Capital (OPA)_x000a__x000a__x000a_"/>
    <s v="- Todos los procesos en el Sistema de Gestión de Calidad_x000a__x000a__x000a__x000a_"/>
    <s v="- No aplica_x000a__x000a__x000a__x000a_"/>
    <x v="3"/>
    <s v="Moderado (3)"/>
    <s v="Moderado (3)"/>
    <s v="Mayor (4)"/>
    <s v="Insignificante (1)"/>
    <s v="Insignificante (1)"/>
    <s v="Menor (2)"/>
    <x v="0"/>
    <x v="1"/>
    <s v="Se determina la probabilidad (5 Casi seguro)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ía memorando electró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era tramitar una póliza de garantí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 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era tramitar una póliza de garantí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ón, cada vez que se requiera tramitar una pó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ónico de solicitud de CRP.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1"/>
    <x v="0"/>
    <x v="3"/>
    <s v="La probabilidad es 3 Posible ya que las actividades de control preventivas no son suficientes en torno a la materialización del riesgo registrada . El impacto es Menor (2)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8 Aplicativo SIG - AP # 751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AP # 8 Aplicativo SIG - AP # 752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 AP# 781 Aplicativo CHIE: Adelantar la actualización de los procedimientos 4231000-PR-284 &quot;Mínima cuantía&quot;, 4231000-PR-339 &quot;Selección Pública de Oferentes&quot;, 4231000-PR-338 &quot;Agregación de Demanda&quot; y 4231000-PR-156 &quot;Contratación Directa&quot; a fin de incluir un control fuerte frente a la revisión de la documentación y sistemas dispuestos para solicitar el Registro Presupuestal._x000a__x000a__x000a__x000a__x000a__x000a_________________x000a__x000a__x000a__x000a__x000a__x000a__x000a__x000a__x000a__x000a__x000a_"/>
    <s v="_x000a__x000a_- Director de Contratación_x000a_- Director de Contratación_x000a_- Director de Contratación_x000a__x000a__x000a__x000a__x000a__x000a_________________x000a__x000a__x000a__x000a__x000a__x000a__x000a__x000a__x000a__x000a__x000a_"/>
    <s v="_x000a__x000a_-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 Procedimientos 4231000-PR-284 &quot;Mínima cuantía&quot;, 4231000-PR-339 &quot;Selección Pública de Oferentes&quot;, 4231000-PR-338 &quot;Agregación de Demanda&quot; y 4231000-PR-156 &quot;Contratación Directa&quot; actualizados_x000a__x000a__x000a__x000a__x000a__x000a_________________x000a__x000a__x000a__x000a__x000a__x000a__x000a__x000a__x000a__x000a__x000a_"/>
    <s v="_x000a__x000a_12/02/2021_x000a_12/02/2021_x000a_30/06/2021_x000a__x000a__x000a__x000a__x000a__x000a_________________x000a__x000a__x000a__x000a__x000a__x000a__x000a__x000a__x000a__x000a__x000a_"/>
    <s v="_x000a__x000a_31/12/2021_x000a_31/12/2021_x000a_31/10/2021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d v="2021-09-10T00:00:00"/>
    <s v="Identificación del riesgo_x000a__x000a__x000a__x000a_"/>
    <s v="_x000a_Teniendo en cuenta el perfil del proyecto de inversión  7873 , se elimina la asociación del mismo en la fila 60, ya que las actividades de control del riesgo  no  guardan  relación con las medidas de mitigación de los  riesgos del proyecto de inversión.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r>
    <s v="Control Disciplinario"/>
    <s v="Adelantar los procesos disciplinarios de conformidad con las etapas procesales fijadas por la Ley 734 de 2002"/>
    <s v="Errores (fallas o deficiencias) en el trámite del proceso verbal"/>
    <x v="0"/>
    <s v="Cumplimient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Menor (2)"/>
    <s v="Moderado (3)"/>
    <s v="Insignificante (1)"/>
    <s v="Insignificante (1)"/>
    <s v="Menor (2)"/>
    <x v="2"/>
    <x v="2"/>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s v=""/>
    <s v="_x000a__x000a__x000a__x000a_"/>
    <s v=""/>
    <s v=""/>
    <s v="_x000a__x000a__x000a__x000a_"/>
    <s v=""/>
    <s v=""/>
    <s v="_x000a__x000a__x000a__x000a_"/>
    <s v=""/>
    <s v=""/>
    <s v="_x000a__x000a__x000a__x000a_"/>
    <s v=""/>
    <s v=""/>
    <s v="_x000a__x000a__x000a__x000a_"/>
    <s v="_x000a__x000a__x000a__x000a_"/>
  </r>
  <r>
    <s v="Control Disciplinario"/>
    <s v="Adelantar los procesos disciplinarios de conformidad con las etapas procesales fijadas por la Ley 734 de 2002"/>
    <s v="Errores (fallas o deficiencias) en la conformación del expediente disciplinario"/>
    <x v="0"/>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0"/>
    <s v="Insignificante (1)"/>
    <s v="Menor (2)"/>
    <s v="Menor (2)"/>
    <s v="Menor (2)"/>
    <s v="Moderado (3)"/>
    <s v="Insignificante (1)"/>
    <x v="2"/>
    <x v="2"/>
    <s v="La ubicación corresponde a que no se ha materializado el evento de pérdida de piezas procesales o mala conformación de expedientes, sin embargo se presentaría un efecto moderado de materializarse. "/>
    <s v="- El Procedimiento Proceso Ordinario Disciplinario 2210113-PR-007 indica que el(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 El Procedimiento Proceso Ordinario Disciplinario 2210113-PR-007 indica que el(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s v=""/>
    <s v="_x000a__x000a__x000a__x000a_"/>
    <s v=""/>
    <s v=""/>
    <s v="_x000a__x000a__x000a__x000a_"/>
    <s v=""/>
    <s v=""/>
    <s v="_x000a__x000a__x000a__x000a_"/>
    <s v=""/>
    <s v=""/>
    <s v="_x000a__x000a__x000a__x000a_"/>
    <s v=""/>
    <s v=""/>
    <s v="_x000a__x000a__x000a__x000a_"/>
    <s v=""/>
    <s v=""/>
    <s v="_x000a__x000a__x000a__x000a_"/>
    <s v="_x000a__x000a__x000a__x000a_"/>
  </r>
  <r>
    <s v="Control Disciplinario"/>
    <s v="Evaluar las quejas o informes e iniciar proceso ordinario o verbal según proceda"/>
    <s v="Decisiones ajustadas a intereses propios o de terceros al evaluar y tramitar el caso puesto en conocimiento de la OCID, que genere la configuración y decreto de la prescripción y/o caducidad en beneficio de un tercero."/>
    <x v="1"/>
    <s v="Cumplimient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Menor (2)"/>
    <s v="Moderado (3)"/>
    <s v="Insignificante (1)"/>
    <s v="Menor (2)"/>
    <s v="Menor (2)"/>
    <x v="0"/>
    <x v="0"/>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2"/>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21 ACT.2 Definir e implementar una estrategia de divulgación en materia preventiva disciplinaria, dirigida a los funcionarios y colaboradores de la Secretaría General._x000a_- AP#21 ACT.1 Actualizar los procedimientos verbal y ordinario incluyendo la asignación de un consecutivo a los autos emitidos en la Oficina de Control Interno Disciplinario, para llevar un mayor control al estado de los mismos._x000a_- AP#21 ACT.3 Realizar informes cuatrimestrales que contengan las acciones preventivas desarrolladas para evitar hechos de corrupción, e indiquen los riesgos de esta naturaleza susceptibles de materializarse  o presentados en el periodo._x000a__x000a__x000a__x000a__x000a__x000a_________________x000a__x000a__x000a__x000a__x000a__x000a__x000a__x000a__x000a__x000a__x000a_"/>
    <s v="_x000a__x000a_- Jefe de la Oficina de Control Interno Disciplinario_x000a_- Jefe de la Oficina de Control Interno Disciplinario_x000a_- Jefe de la Oficina de Control Interno Disciplinario_x000a__x000a__x000a__x000a__x000a__x000a_________________x000a__x000a__x000a__x000a__x000a__x000a__x000a__x000a__x000a__x000a__x000a_"/>
    <s v="_x000a__x000a_- Estrategia de divulgación definida e implementada._x000a_- Procedimientos verbal y ordinario actualizados en cuanto a la asignación de un consecutivo de los autos emitidos._x000a_- Informes cuatrimestrales sobre acciones preventivas y materialización de riesgos de corrupción._x000a__x000a__x000a__x000a__x000a__x000a_________________x000a__x000a__x000a__x000a__x000a__x000a__x000a__x000a__x000a__x000a__x000a_"/>
    <s v="_x000a__x000a_18/02/2021_x000a_18/02/2021_x000a_01/05/2021_x000a__x000a__x000a__x000a__x000a__x000a_________________x000a__x000a__x000a__x000a__x000a__x000a__x000a__x000a__x000a__x000a__x000a_"/>
    <s v="_x000a__x000a_30/11/2021_x000a_05/04/2021_x000a_31/12/2021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s v=""/>
    <s v="_x000a__x000a__x000a__x000a_"/>
    <s v=""/>
    <s v=""/>
    <s v="_x000a__x000a__x000a__x000a_"/>
    <s v=""/>
    <s v=""/>
    <s v="_x000a__x000a__x000a__x000a_"/>
    <s v=""/>
    <s v=""/>
    <s v="_x000a__x000a__x000a__x000a_"/>
    <s v="_x000a__x000a__x000a__x000a_"/>
  </r>
  <r>
    <s v="Control Disciplinario"/>
    <s v="Adelantar los procesos disciplinarios de conformidad con las etapas procesales fijadas por la Ley 734 de 2002"/>
    <s v="Incumplimiento legal ante la revelación de información reservada en el desarrollo de las etapas de indagación preliminar e investigación disciplinaria "/>
    <x v="0"/>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0"/>
    <s v="Insignificante (1)"/>
    <s v="Menor (2)"/>
    <s v="Menor (2)"/>
    <s v="Insignificante (1)"/>
    <s v="Insignificante (1)"/>
    <s v="Insignificante (1)"/>
    <x v="3"/>
    <x v="3"/>
    <s v="La calificación de la probabilidad corresponde a que no se ha materializado el riesgo y el impacto podría afectar la imagen y medidas de control."/>
    <s v="- El Procedimiento Proceso Ordinario Discipl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s v=""/>
    <s v="_x000a__x000a__x000a__x000a_"/>
    <s v=""/>
    <s v=""/>
    <s v="_x000a__x000a__x000a__x000a_"/>
    <s v=""/>
    <s v=""/>
    <s v="_x000a__x000a__x000a__x000a_"/>
    <s v=""/>
    <s v=""/>
    <s v="_x000a__x000a__x000a__x000a_"/>
    <s v=""/>
    <s v=""/>
    <s v="_x000a__x000a__x000a__x000a_"/>
    <s v="_x000a__x000a__x000a__x000a_"/>
  </r>
  <r>
    <s v="Direccionamiento Estratégico"/>
    <s v="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s v="Errores (fallas o deficiencias) en la formulación y actualización de la planeación institucional"/>
    <x v="0"/>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_x000a_"/>
    <s v="- Consolidar una gestión pública eficiente, a través del desarrollo de capacidades institucionales, para contribuir a la generación de valor público._x000a__x000a__x000a__x000a_"/>
    <s v="- Consulta del Registro Distrital (Consulta)_x000a_- Publicación de actos o documentos administrativos en el Registro Distrital (Trámite)_x000a_- Impresión de artes gráficas para las entidades del Distrito Capital (OPA)_x000a_- Inscripción programas de formación virtual para servidores públicos del Distrito Capital (OPA)_x000a_- Visitas guiadas Archivo de Bogotá (OPA)"/>
    <s v="- Todos los procesos en el Sistema de Gestión de Calidad_x000a__x000a__x000a__x000a_"/>
    <s v="- 7873 Fortalecimiento de la capacidad institucional de la Secretaría General_x000a__x000a__x000a__x000a_"/>
    <x v="0"/>
    <s v="Mayor (4)"/>
    <s v="Menor (2)"/>
    <s v="Mayor (4)"/>
    <s v="Moderado (3)"/>
    <s v="Mayor (4)"/>
    <s v="Mayor (4)"/>
    <x v="0"/>
    <x v="0"/>
    <s v="Se determinó la probabilidad (1) rara vez  ya que este riesgo no se ha materializado en los últimos cuatro años . El impacto (4 mayor) obedece a que éste riesgo genera incumplimiento de metas de gobierno y los objetivos  institucionales."/>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02000-PR-365 “modificaciones al presupuesto de los proyectos de inversión” actividad 2  indica que los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_x000a__x000a_También   se   revisa   que   la solicitud   de modificación   haya   sido   radicada   por   el Gerente  del  Proyecto  y  que  el  proyecto cuente  con  los  recursos  disponibles  objeto del  traslado._x000a__x000a_y revisa  que al  llevar  a  cabo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 Bogdata    y    el Sistema  de  Gestión  Contractual  –SGC  o los  sistemas  que  hagan  sus  veces.. La(s) fuente(s) de información utilizadas es(son)  Bogdata o el que haga   sus   veces,   Sistema   de   gestión Contractual - SGC o el que haga sus veces y  el  Plan  Anual  de  Adquisiciones  y  que  la justificación       refleje       la       información establecida   en   los   formatos   respectivos. En caso de evidenciar observaciones, desviaciones o diferencias, en   los soportes     se     remite     memorando     de devolución   al   Gerente   del   proyecto   por parte  del  jefe  de  la  Oficina  Asesora  de Planeación  y  regresa  a  la  actividad  Nro.  1 de  la  descripción. En caso de no requerir ajustes y si se trata de  una  modificación  presupuestal  interna continúa   con   la   actividad   Nro.   3   de   la descripción; si se trata de una modificación presupuestal  entre  proyectos  de  inversión continúa con la actividad Nro. 7 y para una modificación presupuestal  para  realizar  el pago  de  pasivos  exigibles  continúa  con  la actividad  Nro.  15._x000a__x000a_De  encontrar  diferencias  en  la  radicación de  los  documentos,  herramientas  y  demás información  solicitada  en  la  modificación presupuestal  requerida,  NO  se  tramitará ninguna  solicitud  de  carácter  presupuestal y  se  procederá  a  devolver  vía  memorando electrónico suscrito por el jefe de la Oficina Asesora  de         Planeación icho requerimiento. Queda como evidencia Memorando 2211600-FT-011 Aprobación de la solicitud de modificación presupuestal o Devolución de la solicitud de modificación presupuestal._x000a_- El procedimiento 4202000-PR-348 “formulación, programación y seguimiento a los proyectos de inversión”, actividad 4  indica que indica que los Profesionales dela Oficina Asesora de Planeación, autorizado(a) por autorizados por el Jefe de la Oficina Asesora de Planeación, cada cuatro años o según la necesidad revisan los instrumentos para la formulación   de   proyectos   de   inversión, verificando que guarden coherencia con las apuestas    del    plan    de    desarrollo,    los intereses   y   necesidades   de   la   Entidad. . La(s) fuente(s) de información utilizadas es(son) Las fuentes de información verificable son la   alineación   con   el   Plan   Distrital   de Desarrollo. En caso de evidenciar observaciones, desviaciones o diferencias, En caso de que se generen observaciones, se remiten a los proyectos de inversión mediante correo electrónico. Queda como evidencia Correo electrónico con observaciones o informando el registro del proyecto de inversión. Fichas de proyecto en las herramientas dispuestas por la Secretaría Distrital de Planeación._x000a_- El procedimiento 4202000-PR-348 “formulación, programación y seguimiento A los proyectos de inversión”, actividad 11 indica que Los profesionales de la Oficina Asesora de Planeación, autorizado(a) por el (la) Jefe de la Oficina Asesora de Planeación, cada año o según necesidad verifican que la metodología haya sido aplicada correctamente   y   la coherencia   de   la   información.. La(s) fuente(s) de información utilizadas es(son) son las fichas de proyecto de inversión y el Plan Distrital de Desarrollo. En caso de evidenciar observaciones, desviaciones o diferencias, En caso de que se generen observaciones, las remite mediante correo electrónico.. Queda como evidencia Correo electrónico con observaciones, Memorando 2211600-FT-011 De respuesta a la radicación de las hojas de vida de metas o indicadores.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_x000a_electrónico de comunicación de retroalimentación Memorando 2211600-FT-011 electrónico de radicación de las fichas de seguimiento ajustadas.._x000a_- El procedimiento 4202000-PR-348 “formulación, programación y seguimiento a los proyectos de inversión”, actividad 21 indica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 rara vez ya que las actividades de control preventivas han evitado la materialización del riesgo en los últimos 4 años.  El impacto pasa a (2) Menor , teniendo en cuenta que se ajustaron las actividades de control definidas en los procedimient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s v=""/>
    <s v="_x000a__x000a__x000a__x000a_"/>
    <s v=", '"/>
    <s v=""/>
    <s v="_x000a__x000a__x000a__x000a_"/>
    <s v=""/>
    <s v=""/>
    <s v="_x000a__x000a__x000a__x000a_"/>
    <s v=""/>
    <s v=""/>
    <s v="_x000a__x000a__x000a__x000a_"/>
    <s v="_x000a__x000a__x000a__x000a_"/>
  </r>
  <r>
    <s v="Direccionamiento Estratégico"/>
    <s v="Ejecutar las actividades definidas en el Plan Estratégico Cuatrienal y Plan de Acción Institucional_x000a_Ejecutar las actividades definidas en los Proyectos de Inversión, y el Presupuesto Anual"/>
    <s v="Incumplimiento parcial de compromisos en la ejecución de la planeación institucional y la ejecución presupuestal"/>
    <x v="0"/>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Consolidar una gestión pública eficiente, a través del desarrollo de capacidades institucionales, para contribuir a la generación de valor público._x000a__x000a__x000a__x000a_"/>
    <s v="- Consulta del Registro Distrital (Consulta)_x000a_- Publicación de actos o documentos administrativos en el Registro Distrital (Trámite)_x000a_- Impresión de artes gráficas para las entidades del Distrito Capital (OPA)_x000a_- Inscripción programas de formación virtual para servidores públicos del Distrito Capital (OPA)_x000a_- Visitas guiadas Archivo de Bogotá (OPA)"/>
    <s v="- Todos los procesos en el Sistema de Gestión de Calidad_x000a__x000a__x000a__x000a_"/>
    <s v="- 7873 Fortalecimiento de la capacidad institucional de la Secretaría General_x000a__x000a__x000a__x000a_"/>
    <x v="0"/>
    <s v="Mayor (4)"/>
    <s v="Moderado (3)"/>
    <s v="Mayor (4)"/>
    <s v="Moderado (3)"/>
    <s v="Moderado (3)"/>
    <s v="Moderado (3)"/>
    <x v="0"/>
    <x v="0"/>
    <s v="Se determina la probabilidad (1) rara vez  ya que el riesgo no se ha presentado en los últimos 5 años  y. El impacto (4 mayor) obedece a que de materializarse generaría sanciones por parte de un ente de control u otro ente regulador."/>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02000-PR-365 “modificaciones al presupuesto de los proyectos de inversión” actividad 2  indica que los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_x000a__x000a_También   se   revisa   que   la solicitud   de modificación   haya   sido   radicada   por   el Gerente  del  Proyecto  y  que  el  proyecto cuente  con  los  recursos  disponibles  objeto del  traslado._x000a__x000a_y revisa  que al  llevar  a  cabo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 Bogdata    y    el Sistema  de  Gestión  Contractual  –SGC  o los  sistemas  que  hagan  sus  veces.. La(s) fuente(s) de información utilizadas es(son)  Bogdata o el que haga   sus   veces,   Sistema   de   gestión Contractual - SGC o el que haga sus veces y  el  Plan  Anual  de  Adquisiciones  y  que  la justificación       refleje       la       información establecida   en   los   formatos   respectivos. En caso de evidenciar observaciones, desviaciones o diferencias, en   los soportes     se     remite     memorando     de devolución   al   Gerente   del   proyecto   por parte  del  jefe  de  la  Oficina  Asesora  de Planeación  y  regresa  a  la  actividad  Nro.  1 de  la  descripción. En caso de no requerir ajustes y si se trata de  una  modificación  presupuestal  interna continúa   con   la   actividad   Nro.   3   de   la descripción; si se trata de una modificación presupuestal  entre  proyectos  de  inversión continúa con la actividad Nro. 7 y para una modificación presupuestal  para  realizar  el pago  de  pasivos  exigibles  continúa  con  la actividad  Nro.  15._x000a__x000a_De  encontrar  diferencias  en  la  radicación de  los  documentos,  herramientas  y  demás información  solicitada  en  la  modificación presupuestal  requerida,  NO  se  tramitará ninguna  solicitud  de  carácter  presupuestal y  se  procederá  a  devolver  vía  memorando electrónico suscrito por el jefe de la Oficina Asesora  de         Planeación icho requerimiento. Queda como evidencia Memorando 2211600-FT-011 Aprobación de la solicitud de modificación presupuestal o Devolución de la solicitud de modificación presupuestal._x000a_-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 electrónico de comunicación de retroalimentación Memorando 2211600-FT-011 electrónico de radicación de las fichas de seguimiento ajustadas.._x000a_- El procedimiento 4202000-PR-348 “formulación, programación y seguimiento a los proyectos de inversión”, actividad 21 indica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 rara vez ya que las actividades de control preventivas han evitado la materialización de éste riesgo en los últimos años. El impacto (2) menor  ya que los efectos más significativos no se han presentado en el periodo y  se están redefiniendo los control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s v=""/>
    <s v="_x000a__x000a__x000a__x000a_"/>
    <s v=""/>
    <s v=""/>
    <s v="_x000a__x000a__x000a__x000a_"/>
    <s v=""/>
    <s v=""/>
    <s v="_x000a__x000a__x000a__x000a_"/>
    <s v=""/>
    <s v=""/>
    <s v="_x000a__x000a__x000a__x000a_"/>
    <s v=""/>
    <s v=""/>
    <s v="_x000a__x000a__x000a__x000a_"/>
    <s v="_x000a__x000a__x000a__x000a_"/>
  </r>
  <r>
    <s v="Elaboración de Impresos y Registro Distrital"/>
    <s v="Recibir y custodiar los insumos y materias primas durante el proceso de producción de conformidad con las características técnicas requeridas hasta la entrega del producto terminado al almacén."/>
    <s v="Errores (fallas o deficiencias) en productos elaborados (impresos)"/>
    <x v="0"/>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quot;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érdida de imagen frente a las demás entidades del Distrito_x000a_- Pérdida de recursos por reprocesos y devolución de productos_x000a_- Quejas o reclamaciones por parte de otras entidades del Distrito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x v="1"/>
    <s v="Insignificante (1)"/>
    <s v="Menor (2)"/>
    <s v="Menor (2)"/>
    <s v="Insignificante (1)"/>
    <s v="Insignificante (1)"/>
    <s v="Insignificante (1)"/>
    <x v="3"/>
    <x v="2"/>
    <s v="Se determinó la probabilidad (3 posible), ya que este riesgo se ha presentado al menos una vez en los últimos 2 años y fue establecido en subcomités de autocontrol y como salida no conforme en el aplicativo del Sistema Integrado de Gestión. El impacto (2 Menor) obedece a que la materialización de este riesgo podría afectar localmente la imagen institucional y generar reclamaciones o quejas de los usuarios ante la entidad."/>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Act. 3) indica que Técnico operativo de la Subdirección de Imprenta Distrital, autorizado(a) por el Subdirector de Imprenta, cada vez que se elabora un trabajo revisa las especificaciones técnicas del archivo de diseño acordes con la cuantificación.. La(s) fuente(s) de información utilizadas es(son) Archivo de diseño. En caso de evidenciar observaciones, desviaciones o diferencias, En caso de que el archivo del diseño no cumpla con las especificaciones técnicas, se informa al solicitante para que haga los cambios requeridos. Queda como evidencia Archivo PDF del diseño Oficio_x000a_4233100-FT-012 (Aprobación) SIGA EMLAZE (actividades)  Oficio_x000a_4233100-FT-012 (Rechazo)._x000a_- El procedimiento 2213300-PR-098 &quot;Producción de artes gráficas para entidades distritales&quot; (Act.6) indica que Profesional universitario o auxiliar administrativo de la Subdirección de Imprenta Distrital, autorizado(a) por el Subdirector de Imprenta, cada vez que se elabora un trabajo Se realiza acompañamiento técnico por parte de la Subdirección de Imprenta Distrital en la recepción de los insumos y materia prima.. La(s) fuente(s) de información utilizadas es(son) Emlaze. En caso de evidenciar observaciones, desviaciones o diferencias, Emlaze. Queda como evidencia Emlaze.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El procedimiento 2213300-PR-098 &quot;Producción de artes gráficas para entidades distritales&quot;(Act. 5) indica que Profesional Universitario de la Subdirección de Imprenta Distrital,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En caso de evidenciar observaciones o diferencias, se realiza nuevamente la imposición, siguiendo con los criterios establecidos por el solicitante. Queda como evidencia Aprobación de imposición _x000a_(Imposición física o por correo electrónico),Solicitud de impresos artes gráficas entidades distritales 2213300-FT-372 EMLAZE_x000a_(actividades).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2"/>
    <x v="0"/>
    <s v="Se determina la probabilidad (2 improbable) ya que las actividades de control preventivas han evitado la materialización del riesgo en el último año y se encuentran referenciadas en los procedimientos. El impacto pasa a (insignificante) ya que los controles reducen los efectos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í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Se cambia proyecto de inversión fila 60_x000a_Se cambia frecuencia de la ejecución del control ubicado en fila 131._x000a_Cambio automático en valoración del riego fila 176_x000a_Se cambia opción de manejo a &quot;aceptar&quot; fila 189_x000a_Fila 219 Se cambia fecha de terminación_x000a_Se elimina acción 3 de la AC32 - 2020. "/>
    <s v=""/>
    <s v="_x000a__x000a__x000a__x000a_"/>
    <s v=""/>
    <s v=""/>
    <s v="_x000a__x000a__x000a__x000a_"/>
    <s v=""/>
    <s v=""/>
    <s v="_x000a__x000a__x000a__x000a_"/>
    <s v=""/>
    <s v=""/>
    <s v="_x000a__x000a__x000a__x000a_"/>
    <s v=""/>
    <s v=""/>
    <s v="_x000a__x000a__x000a__x000a_"/>
    <s v=""/>
    <s v=""/>
    <s v="_x000a__x000a__x000a__x000a_"/>
    <s v="_x000a__x000a__x000a__x000a_"/>
  </r>
  <r>
    <s v="Elaboración de Impresos y Registro Distrital"/>
    <s v="Recibir y custodiar los insumos y materas primas durante el proceso de producción de conformidad con las características técnicas requeridas hasta la entrega del producto terminado al almacén"/>
    <s v="Incumplimiento parcial de compromisos en la elaboración de los impresos de acuerdo con las fechas y cantidades acordadas en la orden de producción"/>
    <x v="0"/>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ómenos naturales tales como inundación, sismo, biológicos, deslizamientos de masas, atmosféricos._x000a__x000a__x000a__x000a__x000a__x000a__x000a__x000a_"/>
    <s v="- Imagen_x000a_- Financiero_x000a_- Cumplimiento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x v="3"/>
    <s v="Insignificante (1)"/>
    <s v="Mayor (4)"/>
    <s v="Moderado (3)"/>
    <s v="Moderado (3)"/>
    <s v="Insignificante (1)"/>
    <s v="Menor (2)"/>
    <x v="0"/>
    <x v="1"/>
    <s v="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1"/>
    <x v="0"/>
    <x v="3"/>
    <s v="Se mantiene la probabilidad  (5 casi seguro) ya que las actividades de control preventivas no han se han ejecutado. El impacto se mantiene como  (mayor 4)  por la misma raz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21-2020 - ACT 2: Implementar los turnos de trabajo reglamentados por la Secretaria General, de acuerdo con las necesidades de la operación, con el fin de dar gestión y cobertura a las órdenes de producción._x000a_- AP21-2020 - ACT 3: Asegurar la implementación y optimización del Software Emlaze como mínimo en el 70% de sus funcionalidades._x000a__x000a__x000a__x000a__x000a__x000a__x000a__x000a_________________x000a__x000a__x000a__x000a__x000a__x000a__x000a__x000a__x000a__x000a__x000a_"/>
    <s v="_x000a_- Profesional universitario 219-09-asesor y Subdirector Técnico_x000a_- Asesor-Profesional universitario 219-09_x000a__x000a__x000a__x000a__x000a__x000a__x000a__x000a_________________x000a__x000a__x000a__x000a__x000a__x000a__x000a__x000a__x000a__x000a__x000a_"/>
    <s v="_x000a_- Programación de turnos de trabajo._x000a_- _x000a_Reporte de porcentaje de implementación del sistema de información en la Subdirección de Imprenta Distrital._x000a__x000a__x000a__x000a__x000a__x000a__x000a__x000a_________________x000a__x000a__x000a__x000a__x000a__x000a__x000a__x000a__x000a__x000a__x000a_"/>
    <s v="_x000a_15/12/2020_x000a_02/11/2020_x000a__x000a__x000a__x000a__x000a__x000a__x000a__x000a_________________x000a__x000a__x000a__x000a__x000a__x000a__x000a__x000a__x000a__x000a__x000a_"/>
    <s v="_x000a_14/04/2021_x000a_02/03/2021_x000a__x000a__x000a__x000a__x000a__x000a__x000a__x000a_________________x000a__x000a__x000a__x000a__x000a__x000a__x000a__x000a__x000a__x000a__x000a_"/>
    <s v="- Reportar el riesgo materializado de Incumplimiento parcial de compromisos en la elaboración de los impresos de acuerdo con las fechas y cantidades acordadas en la orden de producción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parcial de compromisos en la elaboración de los impresos de acuerdo con las fechas y cantidades acordadas en la orden de producción_x000a_- Evidencia de reunión o correo electrónico_x000a_- Orden de producción - EMLAZE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 en virtud a la solidez de los controles y que el tratamiento de riesgos se realiza con acciones preventivas_x000a_Fila 240: Se complementa nomenclatura de AP_x000a_Fila 241: Se complementa nomenclatura de AP"/>
    <s v=""/>
    <s v="_x000a__x000a__x000a__x000a_"/>
    <s v=""/>
    <s v=""/>
    <s v="_x000a__x000a__x000a__x000a_"/>
    <s v=""/>
    <s v=""/>
    <s v="_x000a__x000a__x000a__x000a_"/>
    <s v=""/>
    <s v=""/>
    <s v="_x000a__x000a__x000a__x000a_"/>
    <s v=""/>
    <s v=""/>
    <s v="_x000a__x000a__x000a__x000a_"/>
    <s v=""/>
    <s v=""/>
    <s v="_x000a__x000a__x000a__x000a_"/>
    <s v="_x000a__x000a__x000a__x000a_"/>
  </r>
  <r>
    <s v="Elaboración de Impresos y Registro Distrital"/>
    <s v="_x000a_Publicar los actos y documentos administrativos en el Registro Distrital._x000a_"/>
    <s v="Incumplimiento legal con la publicación oportuna e íntegra de los actos administrativos (Registro Distrital)"/>
    <x v="0"/>
    <s v="Cumplimiento"/>
    <s v="- Deficiencia en la solicitud y los soportes digitales._x000a_- Falta de disponibilidad de los equipos e instalaciones debido a ejecución de actividades de adecuación y mantenimientos._x000a__x000a__x000a__x000a__x000a__x000a__x000a__x000a_"/>
    <s v="- Intermitencia en la prestación del servicio público de electricidad_x000a__x000a__x000a__x000a__x000a__x000a__x000a__x000a__x000a_"/>
    <s v="- Medidas de control interno y externo_x000a_- Imagen_x000a_- Información_x000a_- Operativo_x000a_- Medidas de control interno y externo_x000a__x000a__x000a__x000a__x000a_"/>
    <s v="- Consolidar una gestión pública eficiente, a través del desarrollo de capacidades institucionales, para contribuir a la generación de valor público._x000a__x000a__x000a__x000a_"/>
    <s v="- Publicación de actos o documentos administrativos en el Registro Distrital (Trámite)_x000a__x000a__x000a__x000a_"/>
    <s v="- Todos los procesos en el Sistema de Gestión de Calidad_x000a__x000a__x000a__x000a_"/>
    <s v="- No aplica_x000a__x000a__x000a__x000a_"/>
    <x v="0"/>
    <s v="Insignificante (1)"/>
    <s v="Moderado (3)"/>
    <s v="Mayor (4)"/>
    <s v="Moderado (3)"/>
    <s v="Moderado (3)"/>
    <s v="Moderado (3)"/>
    <x v="0"/>
    <x v="0"/>
    <s v="Se determina la probabilidad (rara vez 1) ya que el riesgo no se ha presentado en los últimos 4 años y el impacto mayor obedece a las posibles sanciones legales y perdida de la imagen institucional."/>
    <s v="- El procedimiento 2213300-PR-097 &quot;Publicación del Registro Distrital&quot;(Act.2) indica que Operario o Técnico operativo, autorizado(a) por el Subdirector de Imprenta, Cada vez que solicitan publicación de un acto o documento administrativo verifica que las solicitudes de publicación cumplan los requisitos establecidos. La(s) fuente(s) de información utilizadas es(son) registros con solicitudes recibidas, requisitos. En caso de evidenciar observaciones, desviaciones o diferencias, Si en el proceso de revisión se encuentra alguna inconsistencia en la información ingresada o en los archivos soporte, se procede a rechazar mediante el diligenciamiento del formato “Devolución por incumplimiento de requisitos” en el cual se registra la causa.. Queda como evidencia Sistema de Información del Registro Distrital, Solicitud de publicación 4211200-FT1143,SIGA,Devolución por incumplimiento de requisitos 2213300-FT-131._x000a_- El procedimiento 2213300-PR-097 &quot;Publicación del Registro Distrital&quot;(Act.6) indica que Operario , autorizado(a) por el Subdirector de Imprenta, Cada vez que se elabora un ejemplar del Registro Distrital Revisa diagramación del Registro Distrital, de los actos o documentos administrativos recepcionados y remite el archivo electrónico en formato PDF mediante correo electrónico al Subdirector(a) Técnico. La(s) fuente(s) de información utilizadas es(son) Solicitud de publicación. En caso de evidenciar observaciones, desviaciones o diferencias, Revisa diagramación del Registro Distrital, de los actos o documentos administrativos recepcionados. Queda como evidencia Archivo de diseño del Registro Distrital._x000a_- El procedimiento 2213300-PR-097 &quot;Publicación del Registro Distrital&quot;(Act.7) indica que Subdirector Té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Realiza los ajustes pertinentes, de ser necesari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7 &quot;Publicación del Registro Distrital&quot;(Act.7) indica que Subdirector Té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En caso de que no se pueda publicar los actos o documentos administrativos en el sistema del Registro Distrital por fallas en el aplicativo, se solicitara publicación en la pagina WEB de la Secretaria General..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preventivas han evitado la materialización del riesgo. El impacto pasa a moderado ya la materialización de este riesgo puede afectar la imagen institucional y ocasionar sanciones disciplinaria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de manera transitoria, el Registro Distrital a la mayor brevedad posible en la pagina WEB de la Secretaria General._x000a_- Posteriormente se realiza la gestión pertinente para publicar en el aplicativo del Registro Distrital.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Registro Distrital en pagina WEB de la Secretaria General._x000a_- Publicación del Registro Distrital en sistema de información del Registro Distrital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El campo &quot;Seleccione los proyectos de inversión posiblemente afectados&quot; se modifica a la opción &quot; Sin asociación a los proyectos de inversión."/>
    <s v=""/>
    <s v="_x000a__x000a__x000a__x000a_"/>
    <s v=""/>
    <s v=""/>
    <s v="_x000a__x000a__x000a__x000a_"/>
    <s v=""/>
    <s v=""/>
    <s v="_x000a__x000a__x000a__x000a_"/>
    <s v=""/>
    <s v=""/>
    <s v="_x000a__x000a__x000a__x000a_"/>
    <s v=""/>
    <s v=""/>
    <s v="_x000a__x000a__x000a__x000a_"/>
    <s v=""/>
    <s v=""/>
    <s v="_x000a__x000a__x000a__x000a_"/>
    <s v="_x000a__x000a__x000a__x000a_"/>
  </r>
  <r>
    <s v="Elaboración de Impresos y Registro Distrital"/>
    <s v="Recibir y custodiar los insumos y materas primas durante el proceso de producción de conformidad con las características técnicas requeridas hasta la entrega del producto terminado al almacén"/>
    <s v="Desvío de recursos físicos o económicos durante la utilización de materias primas, insumos, repuestos o sobrantes en la producción de artes gráficas, con el fin de obtener dádivas o beneficio a nombre propio"/>
    <x v="1"/>
    <s v="Financiero"/>
    <s v="- Bajo nivel de gestión del software EMLAZE, como herramienta para el seguimiento de la producción de la Imprenta Distrital._x000a_- Deficiencia en el control de salida de insumos y materia prima para producción._x000a_- Falta de control sobre la materia prima sobrante._x000a__x000a__x000a__x000a_-  _x000a__x000a__x000a_"/>
    <s v="- Presiones o motivaciones individuales, sociales o colectivas, que inciten a realizar conductas contrarias al deber ser_x000a__x000a__x000a__x000a__x000a__x000a__x000a__x000a__x000a_"/>
    <s v="- Financiero_x000a_- Financiero_x000a_- Medidas de control interno y externo_x000a_- Imagen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x v="0"/>
    <s v="Menor (2)"/>
    <s v="Menor (2)"/>
    <s v="Menor (2)"/>
    <s v="Menor (2)"/>
    <s v="Insignificante (1)"/>
    <s v="Menor (2)"/>
    <x v="2"/>
    <x v="2"/>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7) indica que Profesional de la Subdirección de Servicios Administrativos Profesional universitario o auxiliar administrativo de la Subdirección de Imprenta Distrital, autorizado(a) por el Subdirector de Imprenta, cada vez que se reciben materias primas, insumos u otros La Subdirección de Servicios Administrativos recibe los insumos y materia prima de conformidad con el procedimiento 2211500-PR-148 de acuerdo con las cuantificaciones generadas para su respectivo almacenamiento en bodega. Se realiza acompañamiento técnico por parte de la Subdirección de Imprenta Distrital en la recepción de los insumos y materia prima.. La(s) fuente(s) de información utilizadas es(son) remisión. En caso de evidenciar observaciones, desviaciones o diferencias, no se recibirán los bienes hasta que cumplan con la totalidad de los requisitos exigidos. Queda como evidencia Legalización de bienes o elementos 4233100- FT-1129 Comprobante de ingreso de elementos de consumo 2211500- FT-420_x000a_SAE-SAI._x000a_- El procedimiento 2213300-PR-098 &quot;Producción de artes gráficas para entidades distritales&quot; (Act. 9) indica que Profesional Universitario de la Subdirección de Imprenta Distrital, autorizado(a) por el Subdirector de Imprenta, cada vez que se reciben materias primas, insumos u otros Verifica que los insumos y materias primas estén acorde con las especificaciones técnicas establecidas en la orden de producción.. La(s) fuente(s) de información utilizadas es(son) Orden de producción y aplicativo EMLAZE. En caso de evidenciar observaciones, desviaciones o diferencias, En caso que se presenten faltantes o deficiencias en las materias primas o los insumos se hará la requisición a la Subdirección de servicios administrativos para que resuelva la situación. Queda como evidencia Comprobante de egreso de elementos de consumo 2211500- FT-430 EMLAZE (Traslado).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2) indica que Profesional Universitario de la Subdirección de Imprenta Distrital, autorizado(a) por el Subdirector de Imprenta, Cada vez que se termina un trabajo Revisa y ejecuta despeje de línea y garantiza que el material impreso sea de óptima calidad y que corresponda con la orden de producción. Reporta en el sistema EMLAZE la ejecución de las actividades realizadas.. La(s) fuente(s) de información utilizadas es(son) Orden de producción. En caso de evidenciar observaciones, desviaciones o diferencias, En caso de presentarse inconsistencias con la orden de producción se revisan todos los registros de la producción hasta identificar donde se presento la perdida de material. .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3"/>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 los controles es fuerte pero no se han implem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2020 - ACT 1: Implementar acciones de control administrativo a los repuestos adquiridos para la maquinaria de artes gráficas, con el propósito de evitar la pérdida o hurto de los mismos._x000a_- AP 23-2020 - ACT 2:  Incluir como control en el Procedimiento 2213300 PR-215 y formalizar en el SIG, el reporte mensual de  la disposición final de residuos peligrosos en el formato 4233100-FT-1037 y residuos aprovechables 2213300-FT-1036 generados por el proceso productivo. _x000a__x000a_Lo anterior para la gestión de los residuos generados en el proceso productivo de producción._x000a_- AP 21-2020 - ACT 3: Asegurar la implementación y optimización del Software Emlaze como mínimo en el 70% de sus funcionalidades._x000a__x000a__x000a__x000a__x000a__x000a__x000a__x000a_________________x000a__x000a__x000a__x000a__x000a__x000a__x000a__x000a__x000a__x000a__x000a_"/>
    <s v="- Profesional Universitario 2019-18 y Auxiliar administrativo 407-27_x000a_- Gestor PIGA y Gestor Calidad_x000a_- Profesional universitario 219-09-Subdirector Técnico_x000a__x000a__x000a__x000a__x000a__x000a__x000a__x000a_________________x000a__x000a__x000a__x000a__x000a__x000a__x000a__x000a__x000a__x000a__x000a_"/>
    <s v="- Comprobante de ingreso a almacén de repuestos existentes catalogados como sobrantes. _x000a_- Bitácoras de residuos_x000a_- Reporte de porcentaje de implementación del sistema de información en la Subdirección de Imprenta Distrital._x000a__x000a__x000a__x000a__x000a__x000a__x000a__x000a_________________x000a__x000a__x000a__x000a__x000a__x000a__x000a__x000a__x000a__x000a__x000a_"/>
    <s v="15/12/2020_x000a_16/06/2020_x000a_02/11/2020_x000a__x000a__x000a__x000a__x000a__x000a__x000a__x000a_________________x000a__x000a__x000a__x000a__x000a__x000a__x000a__x000a__x000a__x000a__x000a_"/>
    <s v="14/04/2021_x000a_14/04/2021_x000a_02/03/2021_x000a__x000a__x000a__x000a__x000a__x000a__x000a__x000a_________________x000a__x000a__x000a__x000a__x000a__x000a__x000a__x000a__x000a__x000a__x000a_"/>
    <s v="- Reportar el presunto hecho de Desvío de recursos físicos o económicos durante la utilización de materias primas, insumos, repuestos o sobrantes en la producción de artes gráficas,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utilización de materias primas, insumos, repuestos o sobrantes en la producción de artes gráficas,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Fila 60. El campo &quot;Seleccione los proyectos de inversión posiblemente afectados&quot; se modifica a la opción &quot; Sin asociación a los proyectos de inversión._x000a_Fila 126, 127, 128, 142 y 143 : Cambio de ejecución a &quot;Siempre&quot;_x000a_Fila 189: Cambio a &quot;Reducir&quot;_x000a_Filas 214, 215, 216, 224 y 225: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_x000a__x000a__x000a__x000a_"/>
  </r>
  <r>
    <s v="Elaboración de Impresos y Registro Distrital"/>
    <s v="Recibir y custodiar los insumos y materas primas durante el proceso de producción de conformidad con las características técnicas requeridas hasta la entrega del producto terminado al almacén"/>
    <s v="Desvío de recursos físicos o económicos para la elaboración de trabajos de artes gráficas dirigidos a personas u organismos que no hacen parte de la Administración Distrital, con el fin de obtener dádivas o beneficio a nombre propio"/>
    <x v="1"/>
    <s v="Operativo"/>
    <s v="- Conflicto de intereses de los servidores con fines de favorecer un tercero que sin cumplir requisitos solicite elaboració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Financiero_x000a_- Imagen_x000a_- Medidas de control interno y externo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Moderado (3)"/>
    <s v="Insignificante (1)"/>
    <s v="Insignificante (1)"/>
    <s v="Insignificante (1)"/>
    <s v="Insignificante (1)"/>
    <x v="2"/>
    <x v="2"/>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3"/>
    <x v="3"/>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l control detectivo es fuer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24-2020 - ACT 1: Realizar verificación periódica y seguimiento de reportes de los contadores de las máquinas de CTP e impresión y hacer un comparativo con los trabajos de las entidades distritales solicitados._x000a_- AP 24-2020 - ACT 2: Verificar periódicamente y hacer seguimiento del uso de planchas litográficas dentro del proceso de artes gráficas._x000a_- AP 21-2020 - ACT 3:  Asegurar la implementación y optimización del Software Emlaze como mínimo en el 70% de sus funcionalidades._x000a__x000a__x000a__x000a__x000a__x000a__x000a_________________x000a__x000a__x000a__x000a__x000a__x000a__x000a__x000a__x000a__x000a__x000a_"/>
    <s v="_x000a_- Profesional Universitario 219-09-Asesor-Subdirector Técnico_x000a_- Profesional Universitario 219-09-Asesor-Subdirector Técnico_x000a_- Asesor-Profesional universitario 219-09-Subdirector Técnico_x000a__x000a__x000a__x000a__x000a__x000a__x000a_________________x000a__x000a__x000a__x000a__x000a__x000a__x000a__x000a__x000a__x000a__x000a_"/>
    <s v="_x000a_- Reporte de los contadores máquinas de CTP e impresión y análisis de su verificación._x000a_- Reporte de planchas usadas y análisis de su verificación._x000a_- Reporte de porcentaje de implementación del sistema de información en la Subdirección de Imprenta Distrital._x000a__x000a__x000a__x000a__x000a__x000a__x000a_________________x000a__x000a__x000a__x000a__x000a__x000a__x000a__x000a__x000a__x000a__x000a_"/>
    <s v="_x000a_15/12/2020_x000a_15/12/2020_x000a_02/11/2020_x000a__x000a__x000a__x000a__x000a__x000a__x000a_________________x000a__x000a__x000a__x000a__x000a__x000a__x000a__x000a__x000a__x000a__x000a_"/>
    <s v="_x000a_14/04/2021_x000a_14/04/2021_x000a_02/03/2021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El campo &quot;Seleccione los proyectos de inversión posiblemente afectados&quot; se modifica a la opción &quot; Sin asociación a los proyectos de inversión._x000a_Fila 142: se cambia frecuencia a &quot;Siempre&quot;_x000a_Fila 224: Se borra acción_x000a_Filas 240 - 241 - 242 : Se complementa nomenclatura de la AP._x000a_Fila 242 Se modifica fecha terminación._x000a_Fila 224: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_x000a__x000a__x000a__x000a_"/>
  </r>
  <r>
    <s v="Elaboración de Impresos y Registro Distrital"/>
    <s v="Ejecutar las acciones para la gestión de la elaboración de impresos y el registro distrital."/>
    <s v="Interrupciones en la elaboración de impresos"/>
    <x v="0"/>
    <s v="Operativo"/>
    <s v="- Falta de disponibilidad de los equipos e instalaciones debido a ejecución de actividades de adecuación y mantenimientos._x000a_- Personal insuficiente, profesional y operativo, para atender las demandas de impresión oficial por parte de las entidades y organismos del Distrito Capital._x000a_- Deficiencia en la programación de la producción_x000a__x000a__x000a__x000a__x000a__x000a__x000a_"/>
    <s v="- Fenómenos naturales tales como inundación, sismo, biológicos, deslizamientos de masas, atmosféricos._x000a_- Manifestaciones asonadas, afectación del orden público_x000a__x000a__x000a__x000a__x000a__x000a__x000a__x000a_"/>
    <s v="- Financiero_x000a_- Imagen_x000a_- Cumplimiento_x000a_- Medidas de control interno y externo_x000a_- Cumplimiento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x v="4"/>
    <s v="Insignificante (1)"/>
    <s v="Moderado (3)"/>
    <s v="Menor (2)"/>
    <s v="Catastrófico (5)"/>
    <s v="Insignificante (1)"/>
    <s v="Menor (2)"/>
    <x v="1"/>
    <x v="1"/>
    <s v="Se considera que es probable (4) en razón a que se ha presentado 1 vez en el presente año y el impacto es catastrófico porque el grado de interrupción de operaciones internas por mas de 5 días."/>
    <s v="-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 2213300-FT-94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x v="2"/>
    <x v="1"/>
    <x v="1"/>
    <s v="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
    <s v="Reducir"/>
    <s v="_x000a__x000a_-  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9-2020 - ACT 1: Realizar análisis del stock mínimo de inventario de insumos de emergencia con el fin de contar con disponibilidad en caso de perdida o deterioro._x000a_- AP:19- 2020- ACT 2: Coordinar la realización de actividades de mantenimiento de la infraestructura, red contra incendios y tanque de agua._x000a__x000a__x000a__x000a__x000a__x000a__x000a__x000a__x000a_________________x000a__x000a__x000a__x000a__x000a__x000a__x000a__x000a__x000a__x000a__x000a_"/>
    <s v="- Profesional universitario 219-18- Asesor-Subdirector técnico._x000a_- Profesional Especializado 222-30- Subdirector Técnico._x000a__x000a__x000a__x000a__x000a__x000a__x000a__x000a__x000a_________________x000a__x000a__x000a__x000a__x000a__x000a__x000a__x000a__x000a__x000a__x000a_"/>
    <s v="- Análisis del Stock mínimo._x000a_- Correos o memorandos donde se requieran los mantenimientos.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14/04/2021_x000a_14/04/2021_x000a__x000a__x000a__x000a__x000a__x000a__x000a__x000a__x000a_________________x000a__x000a__x000a__x000a__x000a__x000a__x000a__x000a__x000a__x000a__x000a_"/>
    <s v="- Reportar el riesgo materializado de Interrupciones en la elaboración de impresos en el informe de monitoreo a la Oficina Asesora de Planeación._x000a_- Evaluar el tiempo de interrupción de actividades de producción de artes graficas de acuerdo con la causa que la origina_x000a_-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_x000a_- Evaluar la posibilidad de subcontratar con otra empresa de artes graficas para poder cumplir con la elaboración de los trabajos._x000a__x000a__x000a__x000a__x000a__x000a_- Actualizar el mapa de riesgos del proceso Elaboración de Impresos y Registro Distrital"/>
    <s v="- Subdirector(a) de Imprenta Distrital_x000a_- Subdirector(a) de Imprenta Distrital_x000a_- Equipo directivo_x000a_- Asesor y Profesional encargado de producción_x000a__x000a__x000a__x000a__x000a__x000a_- Subdirector(a) de Imprenta Distrital"/>
    <s v="- Reporte de monitoreo indicando la materialización del riesgo de Interrupciones en la elaboración de impresos_x000a_- Registro acta de reunión de producción FT-836 diligenciada._x000a_- Acta de comité institucional de gestión y desempeño._x000a_- Registro acta de reunión de producción FT-836 diligenciada._x000a__x000a__x000a__x000a__x000a__x000a_- Mapa de riesgo del proceso Elaboración de Impresos y Registro Distrital, actualizado."/>
    <d v="2020-06-16T00:00:00"/>
    <s v="Identificación del riesgo_x000a_Análisis antes de controles_x000a_Análisis de controles_x000a_Análisis después de controles_x000a_Tratamiento del riesgo"/>
    <s v="Primera versión del riesgo"/>
    <d v="2020-09-02T00:00:00"/>
    <s v="_x000a_Análisis antes de controles_x000a_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_x000a_Tratamiento del riesgo"/>
    <s v="Fila 60:  El campo &quot;Seleccione los proyectos de inversión posiblemente afectados&quot; se modifica a la opción &quot; Sin asociación a los proyectos de inversión._x000a_Fila 126 y 143 Se cambia ejecución a &quot;Siempre&quot;_x000a_Filas 215 y 225 : Se eliminan errores en digitación sobre acciones de tratamiento que están registradas en la sección &quot;Acciones de tratamiento para fortalecer la gestión del riesgo según la valoración&quot; .se cambia fecha de terminación._x000a_Filas 239 y 240: Se complementa nomenclatura de la AP 19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r>
    <s v="Estrategia de Tecnologías de la Información y las Comunicaciones"/>
    <s v="Formular el Plan Estratégico de Tecnologías de la Información y las Comunicaciones"/>
    <s v="Decisiones erróneas o no acertadas en la formulación del Plan Estratégico de Tecnologías de la Información y las Comunicaciones"/>
    <x v="0"/>
    <s v="Estratégico"/>
    <s v="- No se cuenta con la información clara, completa y de calidad oportuna para la formulación del PETI._x000a_- Metodología para la formulación del PETI para la entidad no se encuentra alineada con la ultima versión del MINTIC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Procesos misionales en el Sistema de Gestión de Calidad_x000a_- Procesos de apoyo operativo en el Sistema de Gestión de Calidad_x000a__x000a__x000a_"/>
    <s v="- No aplica_x000a__x000a__x000a__x000a_"/>
    <x v="0"/>
    <s v="Insignificante (1)"/>
    <s v="Menor (2)"/>
    <s v="Menor (2)"/>
    <s v="Insignificante (1)"/>
    <s v="Insignificante (1)"/>
    <s v="Mayor (4)"/>
    <x v="0"/>
    <x v="0"/>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que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primera y segunda fase de construcción de PETI y se procederá a llevar a cabo las actividades de tercera y cuarta fase.. Queda como evidencia  de Reunión 2213100-FT-449 Aprobación Fase I y II  o Memorando electrónico 2211600-FT-011 Aprobación Fase I y II o Correo electrónico Aprobación Fase I y II._x000a_-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tercera y cuarta fase de construcción de PETI y se procederá a llevar a cabo la socialización ante el Comité Institucional de Gestión y Desempeño.. Queda como evidencia  de Reunión 2213100-FT-449 Aprobación Fase III y IV  o Memorando electrónico 2211600-FT-011 Aprobación Fase III y IV o Correo electrónico Aprobación Fase III y IV._x000a_- Elaboración y Seguimiento de PETI basado en la AE(PR-116) PC#8 indica que El Jefe de la Oficina TIC y Comité Institucional de Gestión y Desempeño, autorizado(a) por manual de funciones, Cuando se apruebe el PETI Cada vez que se actualic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_x000a__x000a_En caso contrario se aprueba el documento PETI y se procede a solicitar su publicación para su posterior socialización y ejecución. Queda como evidencia Acta 2211600-FT-008 Comité Institucional de Gestión y Desempeño Aprobación PETI y/o Correo Electrónico con observaciones presentadas ante el Comité Institucional de Gestión y Desempeñ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se registra el avance, las causas de desviación y acciones de mejora, en la herramienta de seguimiento PETI, las cuales deben ser remitidas por memorando electrónico a la Oficina TIC. En caso contrario se remite el formato de seguimiento trimestral mediante memorando electrónico.. Queda como evidencia Memorando 2211600-FT-011 Remitiendo seguimiento trimestral y Seguimiento Trimestral PETI 4204000-FT-1138._x000a_- Elaboración y Seguimiento de PETI basado en la AE (PR- 116) PC# 13 indica que El Profesional designado , autorizado(a) por El Jefe de la Oficina de Tecnologías de la Información y las Comunicaciones, trimestralmente verifica el registro de avance del PETI por parte de los Gestores Técnicos..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 mediante memorando electrónico el registro del avance  en la ejecución del PETI, así como la justificación de las desviaciones si se presentan en su ejecución._x000a_En caso contrario el profesional designado solicita al Jefe de la Oficina TIC la publicación del seguimiento al PETI en la página web de la Secretaría General, conforme al procedimiento 4204000-PR-359 “Publicación de Información en los Portales y Micrositios Web de la Secretaría General”. Queda como evidencia Seguimiento Trimestral PETI 4204000-FT-1138, Memorando electrónico 2211600-FT-011 Retroalimentación Resultado de evaluación y/o Evidencia de Reunión  2213100-FT-449 Retroalimentación Resultado de evalu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_______________x000a_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x000a_"/>
    <s v="- Jefe de la OTIC_x000a_- Jefe de la OTIC_x000a_- Jefe de la OTIC_x000a_- Jefe de la OTIC_x000a_- Jefe de la OTIC_x000a_- Jefe de la OTIC_x000a__x000a__x000a__x000a__x000a_________________x000a__x000a_- Jefe de la OTIC_x000a_- Jefe de la OTIC_x000a_- Jefe de la OTIC_x000a_- Jefe de la OTIC_x000a__x000a__x000a__x000a__x000a__x000a_"/>
    <s v="- Procedimiento PR-116 actualizado conforme a la metodología del MINTIC_x000a_- Procedimiento PR-116 actualizado conforme a la metodología del MINTIC_x000a_- Procedimiento PR-116 actualizado conforme a la metodología del MINTIC_x000a_- Ficha de riesgo actualizado a la forma de operación del proceso pr-116_x000a_- Procedimiento PR-116 actualizado conforme a la metodología del MINTIC_x000a_- Ficha de riesgo actualizado a la forma de operación del proceso pr-116_x000a__x000a__x000a__x000a__x000a_________________x000a_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_x000a__x000a_"/>
    <s v="10/02/2021_x000a_01/04/2021_x000a_10/02/2021_x000a_01/04/2021_x000a_10/02/2021_x000a_01/04/2021_x000a__x000a__x000a__x000a__x000a_________________x000a__x000a_10/02/2021_x000a_01/04/2021_x000a_10/02/2021_x000a_01/04/2021_x000a__x000a__x000a__x000a__x000a__x000a_"/>
    <s v="03/09/2021_x000a_03/09/2021_x000a_03/09/2021_x000a_03/09/2021_x000a_03/09/2021_x000a_03/09/2021_x000a__x000a__x000a__x000a__x000a_________________x000a__x000a_03/09/2021_x000a_03/09/2021_x000a_03/09/2021_x000a_03/09/2021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s v=""/>
    <s v="_x000a__x000a__x000a__x000a_"/>
    <s v=""/>
    <s v=""/>
    <s v="_x000a__x000a__x000a__x000a_"/>
    <s v=""/>
    <s v=""/>
    <s v="_x000a__x000a__x000a__x000a_"/>
    <s v=""/>
    <s v=""/>
    <s v="_x000a__x000a__x000a__x000a_"/>
    <s v="_x000a__x000a__x000a__x000a_"/>
  </r>
  <r>
    <s v="Estrategia de Tecnologías de la Información y las Comunicaciones"/>
    <s v="Realizar seguimiento al PETI y a la ejecución del Plan del subsistema de gestión de seguridad de la información"/>
    <s v="Omisión en los lineamientos para el levantamiento de activos de información y la aplicación de los principios de seguridad de la información"/>
    <x v="0"/>
    <s v="Cumplimiento"/>
    <s v="- Falta de rigurosidad en la aplicación de los lineamientos para el levantamiento de activos de información. _x000a_- Inadecuada aplicación de los principios de seguridad de la información en los activos de información definidos al proceso._x000a__x000a__x000a__x000a__x000a__x000a__x000a__x000a_"/>
    <s v="- Constante cambio en la normatividad y exceso de la misma._x000a_- Conocimiento parcial de la normatividad aplicable al proceso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x v="0"/>
    <s v="Insignificante (1)"/>
    <s v="Menor (2)"/>
    <s v="Moderado (3)"/>
    <s v="Insignificante (1)"/>
    <s v="Mayor (4)"/>
    <s v="Menor (2)"/>
    <x v="0"/>
    <x v="0"/>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Activos de información (PR-187) -PC #9: indica que El Oficial de Seguridad de la Información, autorizado(a) por El Jefe de la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de  inventario y clasificación de activos de información (2213200-GS-004)”. . La(s) fuente(s) de información utilizadas es(son) Registro de información del formato 2213200-FT-367 “Identificación, Valoración y Planes de Tratamiento a los Activos de Información”. En caso de evidenciar observaciones, desviaciones o diferencias, se informará mediante memorando electrónico al responsable del proceso, para que se realice los ajustes correspondientes. En caso contrario, el Oficial de Seguridad de la Información procederá a almacenar la última versión del formato 2213200-FT-367 “Identificación, Valoración y Planes de Tratamiento a los Activos de Información&quot;  en la carpeta digital de la OTIC.. Queda como evidencia el registro de Identificación, valoración y planes de tratamiento de los Activos de información 2213200-FT-367, el Memorando 2211600-FT-011 solicitud de ajustes y Carpeta digital de la OT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Activos de información (PR-187)  - PC#13: indica que El Oficial de Seguridad de la Información, autorizado(a) por El Jefe de la Oficina de Tecnologías de la Información y las Comunicaciones, cuatrimestralmente verifica las evidencias de la aplicación de los controles definidos por responsable del proceso o responsable designado.. La(s) fuente(s) de información utilizadas es(son) Registro de “Identificación, Valoración y Planes de Tratamiento a los Activos de Información”2213200-FT-367 y las evidencias de los controles.. En caso de evidenciar observaciones, desviaciones o diferencias, en la aplicación de los controles se remitirá la retroalimentación a la dependencia con el fin de que se realice los respectivos ajustes en próximo ejercicio de identificación de riesgos._x000a_En caso contrario se informara a la dependencia la conformidad de la aplicación de los controles. Queda como evidencia el registro de Identificación, valoración y planes de tratamiento de los Activos de información 2213200-FT-367 y Memorando 2211600-FT-011 Retroalimentación aplicación a controles_x000a_y/o Carpeta Digital de la OTIC._x000a_- Activos de información (PR-187)  -PC#14: indica que Oficial de Seguridad de la Información , autorizado(a) por El Jefe de la Oficina de Tecnologías de la Información y las Comunicaciones, cuatrimestralmente verifica el cumplimiento de las actividades que componen el plan de tratamiento definido para el riesgo y las evidencias correspondientes.. La(s) fuente(s) de información utilizadas es(son) Registro de información del formato 2213200-FT-367 “Identificación, Valoración y Planes de Tratamiento a los Activos de Información” y las evidencias que dan cuenta de la ejecución de las acciones.. En caso de evidenciar observaciones, desviaciones o diferencias, en la aplicación de los controles, el Jefe de la OTIC remite memorando electrónico al responsable del proceso con la retroalimentación y fechas concretas para su implementación._x000a_En caso contrario se dará por cumplida la implementación del plan de tratamiento por parte de la dependencia responsable.. Queda como evidencia _x000a_el registro de Identificación, valoración y planes de tratamiento de los Activos de información 2213200-FT-367 y el Memorando 2211600-FT-011_x000a_Retroalimentación de seguimiento al Plan de Tratamien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7 (Actividad 1) o 771:  Realizar sensibilización a los actores del proceso para fortalecer los conceptos de principios y lineamientos de seguridad de la información._x000a_- AP#27 (Actividad 2) 772: Fortalecer las actividades de control del procedimiento PR-187_x000a__x000a__x000a__x000a__x000a__x000a__x000a__x000a__x000a_________________x000a__x000a_- AP#27 (Actividad 1) o (CHIE771) :  Realizar sensibilización a los actores del proceso para fortalecer los conceptos de principios y lineamientos de seguridad de la información._x000a_- AP#27 (Actividad 2) o  (CHIE 772): Fortalecer las actividades de control del procedimiento PR-187_x000a_- AP#27 (Actividad 1) o (CHIE771) :  Realizar sensibilización a los actores del proceso para fortalecer los conceptos de principios y lineamientos de seguridad de la información._x000a_- AP#27 (Actividad 2) o  (CHIE 772): Fortalecer las actividades de control del procedimiento PR-187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Evidencias de Sensibilización realizada_x000a_- Procedimiento PR-187 actualizado_x000a__x000a__x000a__x000a__x000a__x000a__x000a__x000a__x000a_________________x000a__x000a_- Evidencias de Sensibilización realizada_x000a_- Procedimiento PR-187 actualizado_x000a_- Evidencias de Sensibilización realizada_x000a_- Procedimiento PR-187 actualizado_x000a__x000a__x000a__x000a__x000a__x000a_"/>
    <s v="19/02/2021_x000a_19/02/2021_x000a__x000a__x000a__x000a__x000a__x000a__x000a__x000a__x000a_________________x000a__x000a_19/02/2021_x000a_19/02/2021_x000a_19/02/2021_x000a_19/02/2021_x000a__x000a__x000a__x000a__x000a__x000a_"/>
    <s v="31/07/2021_x000a_31/07/2021_x000a__x000a__x000a__x000a__x000a__x000a__x000a__x000a__x000a_________________x000a__x000a_31/07/2021_x000a_31/07/2021_x000a_31/07/2021_x000a_31/07/2021_x000a__x000a__x000a__x000a__x000a__x000a_"/>
    <s v="- Reportar el riesgo materializado de Omisión en los lineamientos para el levantamiento de activos de información y la aplicación de los principios de seguridad de la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os lineamientos para el levantamiento de activos de información y la aplicación de los principios de seguridad de la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d v="2020-08-19T00:00:00"/>
    <s v="_x000a_Análisis antes de controles_x000a__x000a__x000a_Tratamiento del riesgo"/>
    <s v="Se realiza la actualización de las actividades de control del riesgo 9 13,14  y se incluyen las actividades números 13 y 14 de control de acuerdo con la actualización de los procedimientos._x000a_Se ajustaron las fechas de finalización de las acciones conforme a la reprogramación efectuada en el SIG de la acción de mejora 2 actividades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Análisis de controles_x000a__x000a_Tratamiento del riesgo"/>
    <s v="Se evalúan y modifican las causas del riesgo_x000a_Se elimina proyecto de inversión y se deja &quot;Sin asociación a proyectos de Inversión&quot;, teniendo en cuenta que el riesgo no se encuentra asociado al proyecto de inversión vigente._x000a_Se modifican las actividades de control del proceso_x000a_Se elimina la acción de mejora No. 2 de 2020,  teniendo en cuenta que se cumplió y está cerrada._x000a_Se crea y registra la acción preventiva Nro. 27 de 2021._x000a__x000a_"/>
    <d v="2021-04-30T00:00:00"/>
    <s v="_x000a__x000a_Análisis de controles_x000a__x000a_"/>
    <s v="_x000a_Se ajustan las actividades de control conforme a la ultima actualización efectuada del PR-187 Activos de información"/>
    <d v="2021-09-03T00:00:00"/>
    <s v="_x000a__x000a_Análisis de controles_x000a__x000a_Tratamiento del riesgo"/>
    <s v="Se ajustan las actividades de control conforme a la última actualización efectuada al procedimiento 2213200-PR-187 “Activos de Información”_x000a_Se cambia fecha fin real de la acción preventiva # 27 en las actividades 1 (CHIE 771) y 2 (CHIE 772)_x000a_"/>
    <s v=""/>
    <s v="_x000a__x000a__x000a__x000a_"/>
    <s v=""/>
    <s v=""/>
    <s v="_x000a__x000a__x000a__x000a_"/>
    <s v=""/>
    <s v=""/>
    <s v="_x000a__x000a__x000a__x000a_"/>
    <s v="_x000a__x000a__x000a__x000a_"/>
  </r>
  <r>
    <s v="Estrategia de Tecnologías de la Información y las Comunicaciones"/>
    <s v="Realizar seguimiento al PETI y a la ejecución del Plan del subsistema de gestión de seguridad de la información"/>
    <s v="Omisión en el seguimiento y retroalimentación a los avances de proyectos de alto componente TIC definidos en el PETI"/>
    <x v="0"/>
    <s v="Estratégico"/>
    <s v="- La información para realizar el seguimiento al PETI es insuficiente y/o inoportuna_x000a_- La retroalimentación no es clara, precisa y detallada frente al seguimiento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x v="0"/>
    <s v="Menor (2)"/>
    <s v="Menor (2)"/>
    <s v="Moderado (3)"/>
    <s v="Mayor (4)"/>
    <s v="Mayor (4)"/>
    <s v="Mayor (4)"/>
    <x v="0"/>
    <x v="0"/>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se registra el avance, las causas de desviación y acciones de mejora, en la herramienta de seguimiento PETI, las cuales deben ser remitidas por memorando electrónico a la Oficina TIC. En caso contrario se remite el formato de seguimiento trimestral mediante memorando electrónico.. Queda como evidencia Memorando 2211600-FT-011_x000a_Remitiendo seguimiento trimestral y Seguimiento Trimestral PETI 4204000-FT-1138.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aboración y Seguimiento de PETI basado en la AE (PR- 116) PC# 13 indica que El Profesional designado , autorizado(a) por El Jefe de la Oficina de Tecnologías de la Información y las Comunicaciones, trimestralmente verifica el registro de avance del PETI por parte de los Gestores Técnicos..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 mediante memorando electrónico el registro del avance  en la ejecución del PETI, así como la justificación de las desviaciones si se presentan en su ejecución._x000a_En caso contrario el profesional designado solicita al Jefe de la Oficina TIC la publicación del seguimiento al PETI en la página web de la Secretaría General, conforme al procedimiento 4204000-PR-359 “Publicación de Información en los Portales y Micrositios Web de la Secretaría General”. Queda como evidencia Seguimiento Trimestral PETI 4204000-FT-1138, Memorando electrónico 2211600-FT-011 Retroalimentación Resultado de evaluación y/o Evidencia de Reunión  2213100-FT-449 Retroalimentación Resultado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
    <s v="Se ajustan las actividades de control, conforme a la última actualización efectuada al procedimiento 2213200-PR-116 “Elaboración y seguimiento del plan estratégico de TI basado en la arquitectura empresarial de TI”."/>
    <s v=""/>
    <s v="_x000a__x000a__x000a__x000a_"/>
    <s v=""/>
    <s v=""/>
    <s v="_x000a__x000a__x000a__x000a_"/>
    <s v=""/>
    <s v=""/>
    <s v="_x000a__x000a__x000a__x000a_"/>
    <s v=""/>
    <s v=""/>
    <s v="_x000a__x000a__x000a__x000a_"/>
    <s v="_x000a__x000a__x000a__x000a_"/>
  </r>
  <r>
    <s v="Estrategia de Tecnologías de la Información y las Comunicaciones"/>
    <s v="Desarrollar la gestión de soluciones tecnológicas"/>
    <s v="Supervisión inapropiada en el desarrollo de soluciones tecnológicas"/>
    <x v="0"/>
    <s v="Cumplimient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x v="0"/>
    <s v="Menor (2)"/>
    <s v="Moderado (3)"/>
    <s v="Mayor (4)"/>
    <s v="Mayor (4)"/>
    <s v="Mayor (4)"/>
    <s v="Mayor (4)"/>
    <x v="0"/>
    <x v="0"/>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Análisis, Diseño, desarrollo e implementación de soluciones (PR-106) PC#3  indica que Profesional de la Oficina TIC asignado, autorizado(a) por El Jefe de la Oficina de Tecnologías de la Información y las Comunicaciones,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el requerimiento o solicitud tecnológica se solicita aclaración a la dependencia solicitante mediante memorando, correo o evidencia de reunión. En caso contrario, se responderá a la dependencia solicitante mediante memorando electrónico (2211600-FT-011) o correo electrónico describiendo las razones de dicha evaluación mediante el diligenciamiento del formato “Clasificación y Pre-evaluación Solicitud de requerimientos” (4204000-FT-519).. Queda como evidencia Correo electrónico o Memorando 2211600- FT-011 solicitando aclaración o Evidencia de reunión 2213100-FT-449 de aclaración de requerimiento. y/o Memorando 2211600- FT-011 indicando no viabilidad o viabilidad parcial y Clasificación y Pre-evaluación Solicitud de requerimientos (4204000-FT-519) y Sistema de Gestión de Servicios.._x000a_-  Análisis, Diseño, desarrollo e implementación de soluciones (PR-106) PC#5 indica que Profesional de la Oficina TIC asignado, autorizado(a) por El Jefe de la Oficina de Tecnologías de la Información y las Comunicaciones, Cada vez que se realice el seguimiento de la solución o requerimiento hará el seguimiento a la solución o requerimiento tecnológico según la clasificación de la solución o requerimiento. La(s) fuente(s) de información utilizadas es(son) la ficha técnica, los avances reportados al PETI o los informes en cumplimiento del cronograma de actividades._x000a_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_x000a__x000a_Si se trata de un requerimiento tecnológico  sujeto a un plan de trabajo o cronograma de actividades, los avances se deben registrar en los informes mensuales de supervisión de los contratistas que estén desarrollando el requerimiento.. En caso de evidenciar observaciones, desviaciones o diferencias, en el seguimiento a la solicitud o requerimiento se solicita aclaración al responsable de reportar el avance mediante memorando o correo electrónico para que realice los ajustes correspondientes._x000a_En caso contrario, el profesional de la Oficina TIC asignado realizará esta actividad periódicamente hasta que se dé por terminada la solución tecnológica, el requerimiento tecnológico sujeto a un plan de trabajo o cronograma de actividades, sujeto a ficha técnica o el requerimiento._x000a__x000a_No se podrá cerrar el seguimiento hasta cumplir con la ficha técnica o bien hasta finalizar el cronograma de trabajo. Queda como evidencia Informe de ejecución del contractual 2211200-FT-422 o Acta de Inicio del contrato/convenio 2211200-FT-239 Carpeta oficial SECOP II o Memorando 2211600- FT-011 o Correo electrónico solicitando aclaración en el avanc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nálisis, Diseño, desarrollo e implementación de soluciones (PR-106) PC#7 indica que Profesional de la OTIC asignado, autorizado(a) por El Jefe de la Oficina de Tecnologías de la Información y las Comunicaciones , Cada vez que se solicite el ingreso al cuarto  de medios verifica que la documentación recibida cumpla con los criterios según la clasificación de la solución o requerimiento tecnológico.. La(s) fuente(s) de información utilizadas es(son) documentos entregados comparados con los que contiene la Metodología para el Desarrollo y Mantenimiento de Sistemas de Información 4204000-OT-006 o la ficha técnica según sea el caso.. En caso de evidenciar observaciones, desviaciones o diferencias, diferencias o documentos incompletos, se informa mediante memorando electrónico para solicitar la subsanación en el menor tiempo posible mediante memorando electrónico 2211600-FT-011. En caso contrario el profesional de la Oficina TIC asignado procederá a dar ingreso al cuarto de medios.. Queda como evidencia Memorando 2211600-FT-011 solicitando la subsa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_x000a_Se eliminan las acciones asociadas a los procedimiento de auditoria interna de calidad y de gestión_x000a_"/>
    <d v="2021-09-03T00:00:00"/>
    <s v="_x000a__x000a_Análisis de controles_x000a__x000a_"/>
    <s v="_x000a_Se ajustan las actividades de control conforme a la ultima actualización efectuada del PR-106 Análisis, diseño, desarrollo e implementación de soluciones publicado el 14 julio 2021_x000a_"/>
    <s v=""/>
    <s v="_x000a__x000a__x000a__x000a_"/>
    <s v=""/>
    <s v=""/>
    <s v="_x000a__x000a__x000a__x000a_"/>
    <s v=""/>
    <s v=""/>
    <s v="_x000a__x000a__x000a__x000a_"/>
    <s v=""/>
    <s v=""/>
    <s v="_x000a__x000a__x000a__x000a_"/>
    <s v="_x000a__x000a__x000a__x000a_"/>
  </r>
  <r>
    <s v="Estrategia de Tecnologías de la Información y las Comunicaciones"/>
    <s v="Formular el Plan Estratégico  de Tecnologías de la Información y las Comunicaciones "/>
    <s v="Decisiones ajustadas a intereses propios o de terceros al formular el plan Estratégico de Tecnologías de la Información y las Comunicaciones con el fin de obtener un beneficio al que no haya lugar"/>
    <x v="1"/>
    <s v="Estratégico"/>
    <s v="- Conflicto de intereses._x000a_- Desatención a las observaciones encontradas, requisitos legales y técnicos establecidos en la formulación en los proyectos establecidos para la definición del PETI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x v="0"/>
    <s v="Mayor (4)"/>
    <s v="Menor (2)"/>
    <s v="Moderado (3)"/>
    <s v="Menor (2)"/>
    <s v="Insignificante (1)"/>
    <s v="Menor (2)"/>
    <x v="0"/>
    <x v="0"/>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Primera (I) y segunda (II) fase de construcción de PETI y se procederá a llevar a cabo las actividades de tercera (III) y cuarta (IV) fase.. Queda como evidencia  de Reunión 2213100-FT-449 Aprobación Fase I y II  o Memorando electrónico 2211600-FT-011 Aprobación Fase I y II o Correo electrónico Aprobación Fase I y II_x000a_ _x000a_._x000a_-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según tercera (III) y cuarta (IV) fase de construcción de PETI y se procederá a llevar a cabo la socialización ante el Comité Institucional de Gestión y Desempeño.. Queda como evidencia  de Reunión 2213100-FT-449 Aprobación Fase III y IV  o Memorando electrónico 2211600-FT-011 Aprobación Fase III y IV o Correo electrónico Aprobación Fase III y IV._x000a_- Elaboración y Seguimiento de PETI basado en la AE(PR-116) PC#8 indica que Comité Institucional de Gestión y Desempeño y el Jefe de la Oficina TIC , autorizado(a) por manual de funciones, Cuando se aprueb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_x000a_En caso contrario se aprueba el documento PETI y se procede a solicitar su publicación para su posterior socialización y ejecución.. Queda como evidencia Acta 2211600-FT-008 Comité Institucional de Gestión y Desempeño Aprobación PETI y/o Correo Electrónico con observaciones presentadas ante el Comité Institucional de Gestión y Desempeñ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_x000a_En caso contrario se remite el formato de seguimiento trimestral mediante memorando electrónico a la Oficina TIC. Queda como evidencia Memorando 2211600-FT-011_x000a_Remitiendo seguimiento trimestral y Seguimiento Trimestral PETI 4204000-FT-1138._x000a_- Elaboración y Seguimiento de PETI basado en la AE (PR- 116) PC# 13 indica que El Profesional designado , autorizado(a) por El Jefe de la Oficina de Tecnologías de la Información y las Comunicaciones, trimestralmente verifica el registro de avance del PETI.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_x000a_En caso contrario el profesional designado por la Oficina TIC solicita la publicación del seguimiento en la página web de la Secretaría General, conforme al procedimiento 4204000-PR-359 “Publicación de Información en los Portales y Micrositios Web de la Secretaría General”.. Queda como evidencia  de Reunión  2213100-FT-449 Retroalimentación Resultado de evaluación y/o Correo Retroalimentación Resultado de evaluación  y Seguimiento Trimestral PETI 4204000-FT-1138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2"/>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_______________x000a_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x000a_"/>
    <s v="- Jefe de la OTIC_x000a_- Jefe de la OTIC_x000a_- Jefe de la OTIC_x000a_- Jefe de la OTIC_x000a_- Jefe de la OTIC_x000a_- Jefe de la OTIC_x000a__x000a__x000a__x000a__x000a_________________x000a__x000a_- Jefe de la OTIC_x000a_- Jefe de la OTIC_x000a_- Jefe de la OTIC_x000a_- Jefe de la OTIC_x000a__x000a__x000a__x000a__x000a__x000a_"/>
    <s v="-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_x000a_________________x000a_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_x000a__x000a_"/>
    <s v="10/02/2021_x000a_01/04/2021_x000a_10/02/2021_x000a_01/04/2021_x000a_10/02/2021_x000a_01/04/2021_x000a__x000a__x000a__x000a__x000a_________________x000a__x000a_10/02/2021_x000a_01/04/2021_x000a_10/02/2021_x000a_01/04/2021_x000a__x000a__x000a__x000a__x000a__x000a_"/>
    <s v="03/09/2021_x000a_03/09/2021_x000a_03/09/2021_x000a_03/09/2021_x000a_03/09/2021_x000a_03/09/2021_x000a__x000a__x000a__x000a__x000a_________________x000a__x000a_03/09/2021_x000a_03/09/2021_x000a_03/09/2021_x000a_03/09/2021_x000a__x000a__x000a__x000a__x000a__x000a_"/>
    <s v="- Reportar el presunto hecho de Decisiones ajustadas a intereses propios o de terceros al formular el plan Estratégico de Tecnologías de la Información y las Comunicaciones con el fin de obtener un beneficio al que no hay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crea y registra la  acción preventiva Nro. 3. de 2021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s v=""/>
    <s v="_x000a__x000a__x000a__x000a_"/>
    <s v=""/>
    <s v=""/>
    <s v="_x000a__x000a__x000a__x000a_"/>
    <s v=""/>
    <s v=""/>
    <s v="_x000a__x000a__x000a__x000a_"/>
    <s v=""/>
    <s v=""/>
    <s v="_x000a__x000a__x000a__x000a_"/>
    <s v=""/>
    <s v=""/>
    <s v="_x000a__x000a__x000a__x000a_"/>
    <s v="_x000a__x000a__x000a__x000a_"/>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al Omitir la comunicación de hechos irregulares conocidos por la Oficina de Control Interno, para obtener beneficios a los que no haya lugar"/>
    <x v="1"/>
    <s v="Cumplimient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06/05/2021_x000a_28/02/2021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_x000a__x000a__x000a__x000a_"/>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con el fin de favorecer intereses indebidos o ajenos al cumplimiento de la función de la Oficina de Control Interno, para obtener beneficios a que no halla lugar"/>
    <x v="1"/>
    <s v="Cumplimient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06/05/2021_x000a_28/02/2021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_x000a__x000a__x000a__x000a_"/>
  </r>
  <r>
    <s v="Evaluación del Sistema de Control Interno"/>
    <s v="Elaborar el Plan Anual de Auditorías el cual incorpora todas las actividades de aseguramiento, seguimiento y fomento del autocontrol."/>
    <s v="Decisiones erróneas o no acertadas en la definición del alcance y Plan Anual de Auditoría"/>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Insignificante (1)"/>
    <s v="Menor (2)"/>
    <s v="Insignificante (1)"/>
    <s v="Moderado (3)"/>
    <s v="Menor (2)"/>
    <x v="2"/>
    <x v="2"/>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relacionada con la auditoría interna de gestión, retirando el control de calidad."/>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r>
    <s v="Evaluación del Sistema de Control Interno"/>
    <s v="Planificar las auditorías internas."/>
    <s v="Decisiones erróneas o no acertadas en la definición del alcance, los objetivos y pruebas de auditoría"/>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Insignificante (1)"/>
    <s v="Menor (2)"/>
    <s v="Insignificante (1)"/>
    <s v="Moderado (3)"/>
    <s v="Menor (2)"/>
    <x v="2"/>
    <x v="2"/>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para &quot;revisar la suscripción y/o renovación del compromiso de ética por parte del auditor&quot;."/>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1">
  <r>
    <x v="0"/>
    <s v="Definir las Asesorías Técnicas y Formulación de los Proyectos en materia TIC y Transformación Digital"/>
    <s v="Decisiones erróneas o no acertadas en la formulación de los Proyectos en materia TIC y Transformación Digital"/>
    <s v="Gestión de procesos"/>
    <s v="Estratégico"/>
    <s v="- La identificación de necesidades que se requiere para la  formulación de proyectos no es suficiente, clara, completa y de calidad._x000a__x000a__x000a__x000a__x000a__x000a__x000a__x000a__x000a_"/>
    <s v="- Conocimiento parcial de la normatividad aplicable al proceso._x000a__x000a__x000a__x000a__x000a__x000a__x000a__x000a__x000a_"/>
    <s v="- Interrupciones en la ejecución del  Proyecto._x000a_- Pérdidas financieras por mala utilización de recursos en los proyectos._x000a_- Pérdida credibilidad por parte de las entidades interesadas._x000a_- Incumplimiento de metas institucionales.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Insignificante (1)"/>
    <s v="Mayor (4)"/>
    <s v="Moderado (3)"/>
    <s v="Mayor (4)"/>
    <s v="Mayor (4)"/>
    <s v="Alta"/>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PC#5): indica que el Asesor de Despacho, autorizado(a) por el Jefe de la Oficina Alta Consejerí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án registradas en el control de revisión del perfil del proyecto, para que se hagan los respectivos ajustes._x000a_En caso contrario el asesor firma en señal de aprobación del documento.. Queda como evidencia Perfil del Proyecto    4130000- FT-1017._x000a_- El procedimiento 1210200-PR-306 &quot;Asesoría Técnica o Formulación y Ejecución de Proyectos en el Distrito Capital&quot; (PC#7): indica que el Asesor de Despacho, autorizado(a) por el Jefe de la Oficina Alta Consejería Distrital de TIC,  cada vez que se elabore la formulación del Proyecto verifica que cumpla con lo establecido en las condiciones generales de este procedimiento. La(s) fuente(s) de información utilizadas es(son) el procedimiento y el formato Formulación Proyecto 4130000-FT-1161. En caso de evidenciar observaciones, desviaciones o diferencias, se realizará la devolución del documento para que se tengan en cuenta las observaciones realizadas en el control de revisión del documento. En caso contrario remite por correo electrónico al jefe de la oficina para su aprobación. Queda como evidencia Formulación Proyecto 4130000-FT-1161, Correo electrónico / Observaciones formulación de proyecto o Correo electrónico / Aprobación formulación de proyec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cumpla con las condiciones generales del procedimiento. La(s) fuente(s) de información utilizadas es(son) el procedimiento y el formato Formulación Proyecto  4130000-FT-1161.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TIC y Transformación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_x000a_- Jefe Oficina de la Alta Consejería Distrital de TIC_x000a__x000a__x000a__x000a__x000a__x000a__x000a_- Jefe de Oficina Alta Consejería Distrital de Tecnologías de la Información y las Comunicaciones -TIC-"/>
    <s v="- Reporte de monitoreo indicando la materialización del riesgo de Decisiones erróneas o no acertadas en la formulación de los Proyectos en materia TIC y Transformación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
    <s v="_x000a__x000a__x000a__x000a_"/>
    <s v=""/>
    <s v=""/>
    <s v="_x000a__x000a__x000a__x000a_"/>
    <s v=""/>
    <s v=""/>
    <s v="_x000a__x000a__x000a__x000a_"/>
    <s v=""/>
    <s v=""/>
    <s v="_x000a__x000a__x000a__x000a_"/>
    <s v="_x000a__x000a__x000a__x000a_"/>
    <x v="0"/>
  </r>
  <r>
    <x v="0"/>
    <s v="Ejecutar las Asesorías Técnicas y Proyectos en materia  TIC y Transformación digital."/>
    <s v="Incumplimiento parcial de compromisos en la ejecución de Proyectos en materia TIC y Transformación digital."/>
    <s v="Gestión de procesos"/>
    <s v="Cumplimiento"/>
    <s v="- No se cuenta con información de entrada oportuna para realizar adecuadamente el seguimiento del proyecto. _x000a_- Los Informes de ejecución de proyectos cuando se presentan no son claros, completos y de calidad. _x000a_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Menor (2)"/>
    <s v="Insignificante (1)"/>
    <s v="Insignificante (1)"/>
    <s v="Mayor (4)"/>
    <s v="Mayor (4)"/>
    <s v="Alta"/>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PC#9): indica que el Asesor de despacho y el profesional  líder del proyecto, autorizado(a) por el Jefe de la Oficina Alta Consejería Distrital de TIC , trimestralmente realizan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Registro de asistencia 2211300-FT-211  y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11): indica que el Asesor de Despacho, autorizado(a) por el  Jefe de Oficina Alta Consejería Distrital de TIC, anualmente o al finalizar el proyecto verifica el informe parcial/Final del proyecto que se haya tenido en cuenta los aspectos relevantes, el cumplimiento de objetivos, la evaluación del cronograma de trabajo y el presupuesto entre otros. La(s) fuente(s) de información utilizadas es(son) el formato  Formulación Proyecto 4130000-FT-1161, Acta 2211600-FT-008 - Mesas Técnicas Seguimiento Proyectos.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para su aprobación. Queda como evidencia Informe parcial/Final del proyecto 4130000-FT-1159_x000a_Correo electrónico/solicitud aprobación del informe_x000a_Correo electrónico/ajustes informe parcial o fina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escala de impacto baja de mayor  a menor, de acuerdo con la valoración efectuada a las perspectivas del riesgo, lo que ubicó la valoración del riesgo después de controles  de zona resultante alt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TIC y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de Oficina Alta Consejería Distrital de Tecnologías de la Información y las Comunicaciones -TIC-"/>
    <s v="- Reporte de monitoreo indicando la materialización del riesgo de Incumplimiento parcial de compromisos en la ejecución de Proyectos en materia TIC y Transformación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ó al nuevo proyecto de inversión 7872, teniendo en cuenta que el riesgo está directamente asociado al proyecto de inversión._x000a_Se ajustaron las actividades de control conforme a la actualización del procedimiento._x000a_"/>
    <d v="2021-05-19T00:00:00"/>
    <s v="_x000a__x000a_Análisis de controles_x000a__x000a_"/>
    <s v="Se realizan ajustes menores a las actividades de control preventivas (PC#9) y detectiva (PC#11). "/>
    <s v=""/>
    <s v="_x000a__x000a__x000a__x000a_"/>
    <s v=""/>
    <s v=""/>
    <s v="_x000a__x000a__x000a__x000a_"/>
    <s v=""/>
    <s v=""/>
    <s v="_x000a__x000a__x000a__x000a_"/>
    <s v=""/>
    <s v=""/>
    <s v="_x000a__x000a__x000a__x000a_"/>
    <s v="_x000a__x000a__x000a__x000a_"/>
    <x v="0"/>
  </r>
  <r>
    <x v="0"/>
    <s v="Ejecutar las Asesorías Técnicas y Proyectos en materia TIC y Transformación digital"/>
    <s v="Decisiones ajustadas a intereses propios o de terceros en la aprobación de ejecución de Proyectos  en materia TIC y Transformación digital, para obtener dádivas o beneficios."/>
    <s v="Corrupción"/>
    <s v="Estratégico"/>
    <s v="- Amiguismo o clientelismo con el fin de favorecer un tercero para que sin cumplimiento de requisitos se viabilice un Proyecto._x000a_- Desconocimiento o incumplimiento del procedimiento 1210200-PR-306, en especial los puntos de control (actividad 8).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Menor (2)"/>
    <s v="Menor (2)"/>
    <s v="Insignificante (1)"/>
    <s v="Menor (2)"/>
    <s v="Catastrófico (5)"/>
    <s v="Extrema"/>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cumpla con las condiciones generales del procedimiento. La(s) fuente(s) de información utilizadas es(son) el procedimiento y el formato Formulación Proyecto  4130000-FT-1161.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9): indica que el Asesor de despacho y el profesional  líder del proyecto, autorizado(a) por el Jefe de la Oficina Alta Consejería Distrital de TIC , trimestralmente realizan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Registro de asistencia 2211300-FT-211  y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
    <s v="- Profesional Especializado - _x000a_Oficina Alta Consejería Distrital de TIC_x000a__x000a__x000a__x000a__x000a__x000a__x000a__x000a__x000a__x000a_________________x000a__x000a_- Profesional Especializado - _x000a_Oficina Alta Consejería Distrital de TIC_x000a__x000a__x000a__x000a__x000a__x000a__x000a__x000a__x000a_"/>
    <s v="- Procedimiento PR-306 actualizado_x000a__x000a__x000a__x000a__x000a__x000a__x000a__x000a__x000a__x000a_________________x000a__x000a_- Procedimiento PR-306 actualizado_x000a__x000a__x000a__x000a__x000a__x000a__x000a__x000a__x000a_"/>
    <s v="01/04/2020_x000a__x000a__x000a__x000a__x000a__x000a__x000a__x000a__x000a__x000a_________________x000a__x000a_01/04/2020_x000a__x000a__x000a__x000a__x000a__x000a__x000a__x000a__x000a_"/>
    <s v="31/03/2021_x000a__x000a__x000a__x000a__x000a__x000a__x000a__x000a__x000a__x000a_________________x000a__x000a_31/03/2021_x000a__x000a__x000a__x000a__x000a__x000a__x000a__x000a__x000a_"/>
    <s v="- Reportar el presunto hecho de Decisiones ajustadas a intereses propios o de terceros en la aprobación de ejecución de Proyectos  en materia TIC y Transformación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_x000a__x000a__x000a__x000a__x000a__x000a__x000a__x000a_- Jefe de Oficina Alta Consejería Distrital de Tecnologías de la Información y las Comunicaciones -TIC-"/>
    <s v="- Notificación realizada del presunto hecho de Decisiones ajustadas a intereses propios o de terceros en la aprobación de ejecución de Proyectos  en materia TIC y Transformación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d v="2020-08-13T00:00:00"/>
    <s v="_x000a__x000a__x000a__x000a_Tratamiento del riesgo"/>
    <s v="- Se eliminaron las actividades de control detectivas asociadas al procedimiento de auditorias internas de gestión PR-006 y al procedimiento de Auditorías Internas de Calidad PR-361_x000a_- Se ajustaron las fichas de finalización de la acción preventiva de la acción #1 conforme a lo señalado en el aplicativo del SIG"/>
    <d v="2020-12-03T00:00:00"/>
    <s v="_x000a_Análisis antes de controles_x000a__x000a__x000a_Tratamiento del riesgo"/>
    <s v="Se realiza la calificación del riesgo por frecuencia la cual es: &quot;Nunca o no se ha presentado durante los últimos 4 años&quot;. Asimismo, se registran las evidencias que registran su elección para la vigencia 2020._x000a__x000a_Se ajusta la fecha de finalización conforme a lo señalado en el aplicativo sistema integrado de gestión"/>
    <d v="2021-05-19T00:00:00"/>
    <s v="_x000a__x000a_Análisis de controles_x000a__x000a_"/>
    <s v="Se realizan ajustes menores a las actividades de control preventivas (PC#8) y detectiva (PC#9). "/>
    <s v=""/>
    <s v="_x000a__x000a__x000a__x000a_"/>
    <s v=""/>
    <s v=""/>
    <s v="_x000a__x000a__x000a__x000a_"/>
    <s v=""/>
    <s v=""/>
    <s v="_x000a__x000a__x000a__x000a_"/>
    <s v=""/>
    <s v=""/>
    <s v="_x000a__x000a__x000a__x000a_"/>
    <s v=""/>
    <s v=""/>
    <s v="_x000a__x000a__x000a__x000a_"/>
    <s v=""/>
    <s v=""/>
    <s v="_x000a__x000a__x000a__x000a_"/>
    <s v="_x000a__x000a__x000a__x000a_"/>
    <x v="0"/>
  </r>
  <r>
    <x v="0"/>
    <s v="Identificar las necesidades y gestionar las Asesorías Técnicas y proyectos en materia TIC y de Transformación Digital"/>
    <s v="Errores (fallas o deficiencias) en la Identificación de las necesidades y gestión de las Asesorías Técnicas y proyectos en materia TIC y de Transformación Digital"/>
    <s v="Gestión de procesos"/>
    <s v="Estratégico"/>
    <s v="- La información suministrada para la  identificación de necesidades que se requiere para la definición de asesoría técnica y proyectos en materia TIC no es suficiente, clara, completa y de calidad._x000a__x000a__x000a__x000a__x000a__x000a__x000a__x000a__x000a_"/>
    <s v="- Conocimiento parcial de la normatividad aplicable al proceso._x000a__x000a__x000a__x000a__x000a__x000a__x000a__x000a__x000a_"/>
    <s v="- Interrupciones en la gestión de la Asesoría técnica y proyecto en materia TIC_x000a_- Pérdidas financieras por mala utilización de recursos._x000a_- Pérdida credibilidad por parte de las entidades interesadas._x000a_- Incumplimiento de metas institucionales.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Menor (2)"/>
    <s v="Mayor (4)"/>
    <s v="Menor (2)"/>
    <s v="Mayor (4)"/>
    <s v="Mayor (4)"/>
    <s v="Alta"/>
    <s v="Se califica la probabilidad por factibilidad teniendo en cuenta que el riesgo es nuevo. Una vez analizado el riesgo se determina la probabilidad 1 (excepcionalmente ocurriría). La escala de impacto queda en (Mayor 4), teniendo en cuenta que puede verse afectada  la imagen de la entidad a nivel regional así como  la parte operativa de la entidad hacia los grupos de valor y el cumplimiento de las y objetivos institucionales, en consecuencia la  zona resultante del riesgo quedó en Alta."/>
    <s v="- El procedimiento 1210200-PR-306 &quot;Asesoría Técnica o Formulación y Ejecución de Proyectos en el Distrito Capital&quot; (PC#1): indica que El Profesional asignado, autorizado(a) por el Jefe de la Oficina Alta Consejería Distrital de TIC,  cada vez que se identifique una asesoría técnica o un proyecto en materia TIC verifica que este enmarcado en los siguientes aspectos:_x000a_1._x0009_Políticas Públicas_x000a_2._x0009_Normatividad Nacional._x000a_3._x0009_Directrices y lineamientos._x000a_4. Funciones de la Oficina Alta Consejería Distrital de TIC._x000a_. La(s) fuente(s) de información utilizadas es(son) el procedimiento y la Identificación Necesidad Asesoría Técnica/Proyecto En Materia Tic 4130000-FT- 1160. En caso de evidenciar observaciones, desviaciones o diferencias, con relación a la alineación de las funciones de la oficina de la Alta Consejería Tic, el objetivo del proyecto de inversión y del Plan Distrital de Desarrollo, o que no cuente con la disponibilidad de recursos técnicos, financieros y del talento humano según el caso, no se podrá gestionar la asesoría ni formular el proyecto y se da respuesta negativa por medio de correo electrónico. En caso contrario se gestiona la asesoría técnica o se formula el perfil del proyecto. Queda como evidencia Queda como evidencia Identificación Asesoría Técnica/Proyecto 4130000-FT-1160, Correo electrónico/ Respuesta identificación de la neces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3): indica que El asesor de despacho, autorizado(a) por el Jefe de la Oficina Alta Consejería Distrital de TIC,  cada vez que se identifique la gestión de una asesoría  a través del formato 4130000-FT-1016 se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Queda como evidencia Asesoría Técnica 4130000-FT-1016 ._x000a_- El procedimiento 1210200-PR-306 &quot;Asesoría Técnica o Formulación y Ejecución de Proyectos en el Distrito Capital&quot; (PC#5): indica que el Asesor de Despacho, autorizado(a) por el Jefe de la Oficina Alta Consejerí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án registradas en el control de revisión del perfil del proyecto, para que se hagan los respectivos ajustes._x000a_En caso contrario el asesor firma en señal de aprobación del documento.. Queda como evidencia Perfil del Proyecto    4130000- FT-1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Una vez calificados el diseño, la ejecución y la solidez de los controles, el resultado de la escala de probabilidad quedo en rara vez (1) y la escala de impacto quedó en menor (2), en consecuencia la zona resultante del riesgo después de controles quedó ubicado en zona baja (1,2).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las necesidades y gestión de las Asesorías Técnicas y proyectos en materia TIC y de Transformación Digital en el informe de monitoreo a la Oficina Asesora de Planeación._x000a_- Elaborar informe con las causas que conllevaron al error de la identificación de las necesidades de gestionar la asesoría o formular el proyecto_x000a_- Formular acciones preventivas o correctivas_x000a__x000a__x000a__x000a__x000a__x000a__x000a_- Actualizar el mapa de riesgos del proceso Asesoría Técnica y Proyectos en Materia TIC"/>
    <s v="- Jefe de Oficina Alta Consejería Distrital de Tecnologías de la Información y las Comunicaciones -TIC-_x000a_- Asesor de despacho, Profesional _x000a_- Jefe Oficina de la Alta Consejería Distrital de TIC, Asesora de despacho, profesional especializado_x000a__x000a__x000a__x000a__x000a__x000a__x000a_- Jefe de Oficina Alta Consejería Distrital de Tecnologías de la Información y las Comunicaciones -TIC-"/>
    <s v="- Reporte de monitoreo indicando la materialización del riesgo de Errores (fallas o deficiencias) en la Identificación de las necesidades y gestión de las Asesorías Técnicas y proyectos en materia TIC y de Transformación Digital_x000a_- Informe con el diagnostico de lo identificado en la materialización del riesgo_x000a_- Acción formulada en el aplicativo Sistema Integrado de Gestión_x000a__x000a__x000a__x000a__x000a__x000a__x000a_- Mapa de riesgo del proceso Asesoría Técnica y Proyectos en Materia TIC, actualizado."/>
    <d v="2021-02-22T00:00:00"/>
    <s v="_x000a__x000a__x000a__x000a_"/>
    <s v="Se crea y registra el riesgo &quot;Errores (fallas o deficiencias) en la Identificación de las necesidades y gestión de las Asesorías Técnicas y proyectos en materia TIC y de Transformación Digital”"/>
    <d v="2021-05-19T00:00:00"/>
    <s v="_x000a__x000a_Análisis de controles_x000a__x000a_"/>
    <s v="Se realizan ajustes menores a las actividades de control preventivas (PC#1) y detectiva (PC#3) y  (PC#5).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0"/>
  </r>
  <r>
    <x v="1"/>
    <s v="Elaborar el plan de comunicaciones institucional, orientar y aplicar lineamientos comunicacionales para las entidades del distrito, para generar bienestar en los servidores públicos y confianza en la en la administración distrital"/>
    <s v="Omisión en la formulación del plan de comunicaciones para la divulgación de campañas y piezas comunicacionales"/>
    <s v="Gestión de procesos"/>
    <s v="Operativo"/>
    <s v="- Falta de información sobre factores de satisfacción de servidores y ciudadanía._x000a_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Posible (3)"/>
    <s v="Menor (2)"/>
    <s v="Menor (2)"/>
    <s v="Menor (2)"/>
    <s v="Menor (2)"/>
    <s v="Menor (2)"/>
    <s v="Moderado (3)"/>
    <s v="Moderado (3)"/>
    <s v="Alta"/>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la) Secretario(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 El procedimiento PR-368 Comunicación Corporativa, indica que el(la) Asesor(a) del (la) Secretario(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rán enviadas a la dependencia remitente para su corrección. Queda como evidencia Correo electrónico con nuevas necesidades de comunicación, comunicación escrita con observaciones a nueva solicitud de comunicación y Plan de Comunicaciones actualiz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_x000a__x000a__x000a__x000a_"/>
    <x v="1"/>
  </r>
  <r>
    <x v="1"/>
    <s v="Realizar cubrimiento de la agenda del Alcalde Mayor, consolidar las tendencias en el ecosistema digital y elaborar el plan de comunicaciones de contenido en redes sociales."/>
    <s v="Decisiones erróneas o no acertadas en la información divulgada a la ciudadanía a través de plataformas digitales"/>
    <s v="Gestión de procesos"/>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misionales y estratégicos misionales en el Sistema de Gestión de Calidad_x000a__x000a__x000a__x000a_"/>
    <s v="- No aplica_x000a__x000a__x000a__x000a_"/>
    <s v="Rara vez (1)"/>
    <s v="Insignificante (1)"/>
    <s v="Mayor (4)"/>
    <s v="Menor (2)"/>
    <s v="Menor (2)"/>
    <s v="Insignificante (1)"/>
    <s v="Menor (2)"/>
    <s v="Mayor (4)"/>
    <s v="Alta"/>
    <s v="Se determina la probabilidad (1 rara vez) ya que no se ha materializado este riesgo. El impacto (4 mayor) obedece a que la divulgación errónea impacta la imagen interna y externa de la Entidad."/>
    <s v="-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Queda como evidencia el correo electrónico con recomendaciones remitidas al editor de contenidos para el portal y al coordinador de redes sociales._x000a_-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_x000a__x000a__x000a__x000a_"/>
    <x v="1"/>
  </r>
  <r>
    <x v="1"/>
    <s v="Realizar el diseño de campañas y piezas comunicacionales para divulgar contenidos hacia la ciudadanía, para informar sobre la gestión, acercar la ciudadanía a la administración distrital y generar sentido de pertenencia y amor por la ciudad  "/>
    <s v="Errores (fallas o deficiencias) al momento de elaborar la campaña o pieza comunicacional solicitada"/>
    <s v="Gestión de procesos"/>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 Recorte presupuestal y económicos._x000a_- Coyunturas políticas que impiden la definición de necesidades de comunicación.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misionales y estratégicos misionales en el Sistema de Gestión de Calidad_x000a__x000a__x000a__x000a_"/>
    <s v="- No aplica_x000a__x000a__x000a__x000a_"/>
    <s v="Rara vez (1)"/>
    <s v="Insignificante (1)"/>
    <s v="Mayor (4)"/>
    <s v="Insignificante (1)"/>
    <s v="Insignificante (1)"/>
    <s v="Moderado (3)"/>
    <s v="Mayor (4)"/>
    <s v="Mayor (4)"/>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Queda como evidencia Correo electrónico con observaciones a la solicitud de campaña y propuesta de campaña._x000a_- E|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Queda como evidencia el correo electrónico o evidencia de reunión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Se determina la probabilidad (1 rara vez) ya que las actividades de control preventivas permiten disminuir la probabilidad de ocurrencia del riesgo. El impacto es 2 &quot;menor&quot; ya que el riesgo no se ha presentado y los controles detectivo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5 Act. 3 Presentar, aprobar y divulgar el Manual Estratégico de Comunicaciones con los lineamientos y políticas de Comunicación Pública._x000a__x000a__x000a__x000a__x000a__x000a__x000a__x000a__x000a__x000a_________________x000a__x000a__x000a__x000a__x000a__x000a__x000a__x000a__x000a__x000a__x000a_"/>
    <s v="- Jefe Oficina Consejería de Comunicaciones_x000a__x000a__x000a__x000a__x000a__x000a__x000a__x000a__x000a__x000a_________________x000a__x000a__x000a__x000a__x000a__x000a__x000a__x000a__x000a__x000a__x000a_"/>
    <s v="- Manual Estratégico de Comunicaciones en el Distrito Capital_x000a__x000a__x000a__x000a__x000a__x000a__x000a__x000a__x000a__x000a_________________x000a__x000a__x000a__x000a__x000a__x000a__x000a__x000a__x000a__x000a__x000a_"/>
    <s v="23/10/2018_x000a__x000a__x000a__x000a__x000a__x000a__x000a__x000a__x000a__x000a_________________x000a__x000a__x000a__x000a__x000a__x000a__x000a__x000a__x000a__x000a__x000a_"/>
    <s v="31/03/2021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
  </r>
  <r>
    <x v="1"/>
    <s v="Publicar, actualizar y desactivar información de interés público a través de portales y micrositios web de la Secretaría General."/>
    <s v="Incumplimiento parcial de compromisos para la divulgación oportuna, veraz y eficaz de la información publicada a través de portales y micrositios web de la Secretaría General."/>
    <s v="Gestión de procesos"/>
    <s v="Operativo"/>
    <s v="- Desconocimiento del esquema de publicación de información._x000a_- Inexistencia de instancias para la revisión y aprobación de la información a publicar, actualizar y/o desactivar en los portales y micrositios de la Secretaría General._x000a_- No se publica adecuadamente la información en la plataforma_x000a_- La información suministrada no atiende los estándares para la gestión de publicación de información._x000a_- El esquema de publicación de información se encuentra desactualizado._x000a_- No se realiza seguimiento al cumplimiento del esquema de publicación de información._x000a_- La dependencia productora de la información no ha finalizado la generación de la misma._x000a_- La plataforma que aloja la información presenta fallas técnicas._x000a_- Desarticulación de las dependencias para la definición, aplicación y seguimiento al esquema de publicación.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Desinformación._x000a_- Desconfianza en los resultados de la gestión desarrollada por la Administración Distrital._x000a_- Hallazgos por parte de un ente de control_x000a_- Posible incumplimiento de la Ley de Transparencia 1712 de 2014_x000a_- Disminución de la interacción de la ciudadanía con el sitio web._x000a__x000a__x000a__x000a_"/>
    <s v="- Consolidar una gestión pública eficiente, a través del desarrollo de capacidades institucionales, para contribuir a la generación de valor público._x000a__x000a__x000a__x000a_"/>
    <s v="- Consulta del Registro Distrital (Consulta)_x000a_- Publicación de actos o documentos administrativos en el Registro Distrital (Trámite)_x000a_- Impresión de artes gráficas para las entidades del Distrito Capital (OPA)_x000a_- Visitas guiadas Archivo de Bogotá (OPA)_x000a_- Inscripción programas de formación virtual para servidores públicos del Distrito Capital (OPA)"/>
    <s v="- Todos los procesos en el Sistema de Gestión de Calidad_x000a__x000a__x000a__x000a_"/>
    <s v="- No aplica_x000a__x000a__x000a__x000a_"/>
    <s v="Posible (3)"/>
    <s v="Insignificante (1)"/>
    <s v="Moderado (3)"/>
    <s v="Moderado (3)"/>
    <s v="Moderado (3)"/>
    <s v="Moderado (3)"/>
    <s v="Moderado (3)"/>
    <s v="Moderado (3)"/>
    <s v="Alta"/>
    <s v="Se determina la probabilidad (3 Posible) ya que por factibilidad existe una posibilidad media de que el riesgo se presente. El impacto (3 moderado) obedece a que la materialización de este riesgo puede causar hallazgos de entes de control e inconformidad por parte de la ciudadanía frente a la información publicada."/>
    <s v="-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Queda como evidencia Correo electrónico con la  Información a publicar, actualizar o desactivar con observaciones  y el Formato No 4204000-FT-1025._x000a_-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Queda como evidencia el correo electrónico de aceptación u observaciones._x000a_- El procedimiento Publicación de información en los portales y micrositios web de la secretaría general PR-359 indica que el servidor responsable de la información de la dependencia, Jefes de dependencia y el funcionario que reporta los indicadores de cada dependencia, autorizado(a) por Jefes de Dependencia y el Manual de Funciones, Mensualmente Verifican que las publicaciones realizadas en la página web o micrositio, se encuentren actualizadas según lo dispuesto en el esquema de publicación y otros requerimientos asociados. La(s) fuente(s) de información utilizadas es(son) portales web o micrositios de la Secretaría General, el Esquema de Publicación y los referentes que indiquen las características de la información. En caso de evidenciar observaciones, desviaciones o diferencias, se gestiona la publicación, actualización o desactivación respectiva y gestiona el reporte mensual del indicador de publicación establecido en el plan de acción de la dependencia, de acuerdo con lo establecido en el procedimiento “Monitoreo a los planes institucionales” 4202000-PR-183”. Queda como evidencia correo electrónico con propuesta de información a publicar, actualizar o desactivar y publicación, actualización o desactivación en los portales web o micrositios de la Secretaria General._x000a_-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oportuna, veraz y eficaz de la información publicada a través de portales y micrositios web de la Secretaría General.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oportuna, veraz y eficaz de la información publicada a través de portales y micrositios web de la Secretaría General.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
  </r>
  <r>
    <x v="1"/>
    <s v="Identificar las necesidades en términos de comunicación publica "/>
    <s v="Errores (fallas o deficiencias) en la coordinación interinstitucional para la aplicación de los lineamientos dictados en materia de comunicación pública"/>
    <s v="Gestión de procesos"/>
    <s v="Imagen"/>
    <s v="- Implementación inadecuada en la aplicación de los lineamientos dictados lo que generaría una mala comunicación_x000a_- Reproceso en las actividades de las distintas áreas y malgaste administrativo lo que perjudica los tiempos de entrega _x000a_- Entrega de la información de una manera inadecuada a la ciudadanía_x000a_- Deficiencias en la información entregada e de las distintas áreas lo que generaría una mala comunicación _x000a_- Ausencia de control en la aplicación de los lineamientos dictados en materia de la comunicación 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7867 Generación de los lineamientos de comunicación del Distrito para construir ciudad y ciudadanía_x000a__x000a__x000a__x000a_"/>
    <s v="Posible (3)"/>
    <s v="Insignificante (1)"/>
    <s v="Moderado (3)"/>
    <s v="Moderado (3)"/>
    <s v="Moderado (3)"/>
    <s v="Menor (2)"/>
    <s v="Menor (2)"/>
    <s v="Moderado (3)"/>
    <s v="Alta"/>
    <s v="Se determina la probabilidad (3 Posible) ya que por factibilidad existe una posibilidad media de que el riesgo se presente. El impacto (3 moderado) obedece a que la imagen se puede ver afectada a nivel distrital. "/>
    <s v="-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Queda como evidencia documentos de obligatorio cumplimiento expedidos (Directivas, Circulares, Resoluciones, entre otros) o la solicitud escrita de oficialización de los lineamientos defi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as"/>
    <s v="-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Queda como evidencia documentos de obligatorio cumplimiento expedidos (Directivas, Circulares, Resoluciones, entre otros) o la solicitud escrita de oficialización de los lineamientos defi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os"/>
    <s v="Posible (3)"/>
    <s v="Moderado (3)"/>
    <s v="Alta"/>
    <s v="El riesgo quedó en la misma zona, dado que se esta ingresando la información en la propuesta de Guía de lineamientos definida por la Dirección de Desarrollo Institucional. "/>
    <s v="Reducir"/>
    <s v="-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_x000a_________________x000a__x000a_-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Documentos de propuesta de la Guía: Pautas para la elaboración o actualización, divulgación y evaluación de lineamientos Distritales, incluyendo las actividades de control alineadas a la gestión del PI 7867._x000a__x000a__x000a__x000a__x000a__x000a__x000a__x000a__x000a__x000a_________________x000a__x000a_- Documentos de propuesta de la Guía: Pautas para la elaboración o actualización, divulgación y evaluación de lineamientos Distritales, incluyendo las actividades de control alineadas a la gestión del PI 7867._x000a__x000a__x000a__x000a__x000a__x000a__x000a__x000a__x000a_"/>
    <s v="03/05/2021_x000a__x000a__x000a__x000a__x000a__x000a__x000a__x000a__x000a__x000a_________________x000a__x000a_03/05/2021_x000a__x000a__x000a__x000a__x000a__x000a__x000a__x000a__x000a_"/>
    <s v="30/09/2021_x000a__x000a__x000a__x000a__x000a__x000a__x000a__x000a__x000a__x000a_________________x000a__x000a_30/09/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interinstitucional para la aplicación de los lineamientos dictados en materia de comunicación pública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Oficina Consejería de Comunicaciones_x000a__x000a__x000a__x000a__x000a__x000a__x000a__x000a_- Jefe Oficina Consejería de Comunicaciones"/>
    <s v="- Reporte de monitoreo indicando la materialización del riesgo de Errores (fallas o deficiencias) en la coordinación interinstitucional para la aplicación de los lineamientos dictados en materia de comunicación pública_x000a_- comunicaciones escritas o digitales que evidencien la verificación, solicitud y/o expedición de los documentos de obligatorio cumplimiento._x000a__x000a__x000a__x000a__x000a__x000a__x000a__x000a_- Mapa de riesgo del proceso Comunicación Pública, actualizado."/>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el impacto._x000a_Se reprograma la fecha de finalización de la A.P # 33 - 2021 Aplicativo SIG - A.P # 758 Aplicativo CHI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
  </r>
  <r>
    <x v="1"/>
    <s v="Ejecutar las acciones para la gestión de la comunicación pública."/>
    <s v="Omisión en la implementación de los lineamientos distritales en materia de comunicación pública."/>
    <s v="Gestión de procesos"/>
    <s v="Imagen"/>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7867 Generación de los lineamientos de comunicación del Distrito para construir ciudad y ciudadanía_x000a__x000a__x000a__x000a_"/>
    <s v="Improbable (2)"/>
    <s v="Insignificante (1)"/>
    <s v="Mayor (4)"/>
    <s v="Moderado (3)"/>
    <s v="Moderado (3)"/>
    <s v="Menor (2)"/>
    <s v="Menor (2)"/>
    <s v="Mayor (4)"/>
    <s v="Alta"/>
    <s v="Se determina la probabilidad (2 Posible) ya que por factibilidad existe una posibilidad media de que el riesgo se presente. El impacto (3 moderado) obedece a la posibilidad de perjudicar la imagen nacional o regional por hechos que afectan a un grupo o comunidad de usuarios o ciudadanía."/>
    <s v="-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coordinador del equipo de agencia en casa de la OCC, igualmente en los casos que así se requiera, esta verificación se hará en las reuniones con los jefes de comunicaciones del Distrito.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Queda como evidencia correos electrónicos con las revisiones y/o aprobaciones y las evidencias de las reuniones en donde se evidencien las actividades y matriz de revisiones y/o aprobaciones realizadas.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as"/>
    <s v="-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coordinador del equipo de agencia en casa de la OCC, igualmente en los casos que así se requiera, esta verificación se hará en las reuniones con los jefes de comunicaciones del Distrito.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Queda como evidencia correos electrónicos con las revisiones y/o aprobaciones y las evidencias de las reuniones en donde se evidencien las actividades y matriz de revisiones y/o aprobaciones realizadas.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os"/>
    <s v="Improbable (2)"/>
    <s v="Mayor (4)"/>
    <s v="Alta"/>
    <s v="El riesgo quedo en la misma zona, dado que se esta ingresando la información en la propuesta de Guía de lineamientos definida por la Dirección de Desarrollo Institucional. "/>
    <s v="Reducir"/>
    <s v="-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_x000a_________________x000a__x000a_-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Documentos de propuesta de la Guía: Pautas para la elaboración o actualización, divulgación y evaluación de lineamientos Distritales, incluyendo las actividades de control alineadas a la gestión del PI 7867._x000a__x000a__x000a__x000a__x000a__x000a__x000a__x000a__x000a__x000a_________________x000a__x000a_- Documentos de propuesta de la Guía: Pautas para la elaboración o actualización, divulgación y evaluación de lineamientos Distritales, incluyendo las actividades de control alineadas a la gestión del PI 7867._x000a__x000a__x000a__x000a__x000a__x000a__x000a__x000a__x000a_"/>
    <s v="03/05/2021_x000a__x000a__x000a__x000a__x000a__x000a__x000a__x000a__x000a__x000a_________________x000a__x000a_03/05/2021_x000a__x000a__x000a__x000a__x000a__x000a__x000a__x000a__x000a_"/>
    <s v="30/09/2021_x000a__x000a__x000a__x000a__x000a__x000a__x000a__x000a__x000a__x000a_________________x000a__x000a_30/09/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implementación de los lineamientos distritales en materia de comunicación pública. en el informe de monitoreo a la Oficina Asesora de Planeación._x000a_- Remitir una comunicación dirigida a la dependencia o entidad solicitando los ajustes necesarios para cumplir con lo indicado en los lineamientos establecidos._x000a_- Verificar que los ajustes solicitados cumplan con lo establecido en los lineamientos._x000a__x000a__x000a__x000a__x000a__x000a__x000a_- Actualizar el mapa de riesgos del proceso Comunicación Pública"/>
    <s v="- Jefe Oficina Consejería de Comunicaciones_x000a_- Jefe Oficina Consejería de Comunicaciones_x000a_- Profesional Oficina Consejería de Comunicaciones._x000a__x000a__x000a__x000a__x000a__x000a__x000a_- Jefe Oficina Consejería de Comunicaciones"/>
    <s v="- Reporte de monitoreo indicando la materialización del riesgo de Omisión en la implementación de los lineamientos distritales en materia de comunicación pública._x000a_- Comunicación dirigida a la dependencia o entidad solicitando los ajustes necesarios para cumplir con lo indicado en los lineamientos establecidos._x000a_- Documento que evidencie la verificación del cumplimiento de los  ajustes solicitados._x000a__x000a__x000a__x000a__x000a__x000a__x000a_- Mapa de riesgo del proces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al impacto._x000a_Se reprograma la fecha de finalización de la A.P # 33 - 2021 Aplicativo SIG - A.P # 758 Aplicativo CHI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
  </r>
  <r>
    <x v="1"/>
    <s v="Identificar las necesidades en términos de comunicación publica "/>
    <s v="Incumplimiento parcial de compromisos en la generación y divulgación de estrategias, mensajes y/o acciones de comunicación pública, desconociendo los intereses comunicacionales del ciudadano."/>
    <s v="Gestión de procesos"/>
    <s v="Imagen"/>
    <s v="- Desinterés del manejo de la comunicación a la ciudadanía _x000a_- Falta de compromiso en la exactitud de la información _x000a_- Deficiencias en el análisis de la información y su trascendencia estratégica._x000a_- Desconocimiento de la metodología y lineamientos en materia de comunicaciones._x000a_- La información suministrada no atiende los estándares para la gestión de publicación de información._x000a__x000a__x000a__x000a__x000a_"/>
    <s v="- Falta de credibilidad de la información _x000a_- Desinterés de la ciudadanía _x000a__x000a__x000a__x000a__x000a__x000a__x000a__x000a_"/>
    <s v="- Inconformidad de la ciudadanía con la información que se presenta de la gestión del distrito._x000a_- La administración distrital no logra comunicar de manera eficiente y localizada sus acciones de gobierno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7867 Generación de los lineamientos de comunicación del Distrito para construir ciudad y ciudadanía_x000a__x000a__x000a__x000a_"/>
    <s v="Posible (3)"/>
    <s v="Insignificante (1)"/>
    <s v="Moderado (3)"/>
    <s v="Moderado (3)"/>
    <s v="Moderado (3)"/>
    <s v="Menor (2)"/>
    <s v="Menor (2)"/>
    <s v="Moderado (3)"/>
    <s v="Alta"/>
    <s v="Se determina la probabilidad (3 Posible) ya que por factibilidad existe una posibilidad media de que el riesgo se presente. El impacto (3 moderado) obedece a la posibilidad de reclamaciones o quejas por parte de los ciudadanos que podrían generar denuncias ante los distintos entes de control."/>
    <s v="- El procedimiento comunicación hacia la ciudadanía PR-369, indica que la(el) jefe de la Oficina y los(as) profesional del equipo administrativo (estadística y apoyo a la supervisión de central de medios) de la Oficina Consejería de Comunicaciones, autorizado(a) por el Manual especifico de funciones y competencias laborales y por la(el) jefe de la Oficina Consejería de Comunicaciones, semestralmente verifica a través del reporte de la central de medios y/o de mediciones de opinión pública, semestralmente se mide que las acciones de comunicación priorizadas por la administración lleguen de manera localizada y de acuerdo a las necesidades y/o intereses del ciudadano, identificando el alcance de las mismas. La(s) fuente(s) de información utilizadas es(son) las acciones de comunicación realizadas, el reporte de central de medios y las mediciones de opinión pública.. En caso de evidenciar observaciones, desviaciones o diferencias, se establecen acciones que permitan fortalecer la identificación y comprensión de mensajes de interés para el ciudadano. Queda como evidencia el reporte de central de medios. las mediciones de opinión pública y el análisis de los resultados obte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as"/>
    <s v="- El procedimiento comunicación hacia la ciudadanía PR-369, indica que la(el) jefe de la Oficina y los(as) profesional del equipo administrativo (estadística y apoyo a la supervisión de central de medios) de la Oficina Consejería de Comunicaciones, autorizado(a) por el Manual especifico de funciones y competencias laborales y por la(el) jefe de la Oficina Consejería de Comunicaciones, semestralmente verifica a través del reporte de la central de medios y/o de mediciones de opinión pública, semestralmente se mide que las acciones de comunicación priorizadas por la administración lleguen de manera localizada y de acuerdo a las necesidades y/o intereses del ciudadano, identificando el alcance de las mismas. La(s) fuente(s) de información utilizadas es(son) las acciones de comunicación realizadas, el reporte de central de medios y las mediciones de opinión pública.. En caso de evidenciar observaciones, desviaciones o diferencias, se establecen acciones que permitan fortalecer la identificación y comprensión de mensajes de interés para el ciudadano. Queda como evidencia el reporte de central de medios. las mediciones de opinión pública y el análisis de los resultados obte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os"/>
    <s v="Posible (3)"/>
    <s v="Moderado (3)"/>
    <s v="Alta"/>
    <s v="El riesgo quedo en la misma zona,  dado que se esta realizando la modificación y/o actualización del procedimiento PR-369 comunicación hacia la ciudadanía."/>
    <s v="Reducir"/>
    <s v="- (A.P # 934 Aplicativo CHIE) Actualizar y/o modificar el procedimiento &quot;Comunicación hacia la ciudadanía&quot; incluyendo en el punto de control  No 10, la actividad de medir que las acciones de comunicación priorizadas por la administración lleguen de manera localizada y de acuerdo a las necesidades y/o intereses del ciudadano a través de las mediciones de opinión pública._x000a__x000a__x000a__x000a__x000a__x000a__x000a__x000a__x000a__x000a_________________x000a__x000a_- (A.P # 934 Aplicativo CHIE) Actualizar y/o modificar el procedimiento &quot;Comunicación hacia la ciudadanía&quot; incluyendo en el punto de control  No 10, la actividad de medir que las acciones de comunicación priorizadas por la administración lleguen de manera localizada y de acuerdo a las necesidades y/o intereses del ciudadano a través de las mediciones de opinión pública.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Procedimiento No. 4140000-PR-369 Comunicación hacia la ciudadanía actualizado._x000a__x000a__x000a__x000a__x000a__x000a__x000a__x000a__x000a__x000a_________________x000a__x000a_- Procedimiento No. 4140000-PR-369 Comunicación hacia la ciudadanía actualizado._x000a__x000a__x000a__x000a__x000a__x000a__x000a__x000a__x000a_"/>
    <s v="20/09/2021_x000a__x000a__x000a__x000a__x000a__x000a__x000a__x000a__x000a__x000a_________________x000a__x000a_20/09/2021_x000a__x000a__x000a__x000a__x000a__x000a__x000a__x000a__x000a_"/>
    <s v="30/09/2021_x000a__x000a__x000a__x000a__x000a__x000a__x000a__x000a__x000a__x000a_________________x000a__x000a_30/09/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generación y divulgación de estrategias, mensajes y/o acciones de comunicación pública, desconociendo los intereses comunicacionales del ciudadano. en el informe de monitoreo a la Oficina Asesora de Planeación._x000a_- Aplicar estrategias que permitan conocer efectivamente los intereses comunicacionales de los ciudadanos _x000a_- Divulgar a las entidades del distrito los resultados obtenidos de la identificación de los intereses de los ciudadanos y solicitar su aplicación en las estrategias comunicacionales._x000a__x000a__x000a__x000a__x000a__x000a__x000a_- Actualizar el mapa de riesgos del proceso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Incumplimiento parcial de compromisos en la generación y divulgación de estrategias, mensajes y/o acciones de comunicación pública, desconociendo los intereses comunicacionales del ciudadano._x000a_- Estrategias que permitan conocer efectivamente los intereses comunicacionales de los ciudadanos _x000a_- Documento que contiene las necesidades comunicacionales de los ciudadanos y solicitud de implementación a todas las entidades del distrito. _x000a__x000a__x000a__x000a__x000a__x000a__x000a_- Mapa de riesgo del proces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Asociación de la actividad de control al procedimiento PR-369 comunicación hacia la ciudadanía._x000a_Se formula una acción de tratamiento para fortalecer los controles existent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
  </r>
  <r>
    <x v="2"/>
    <s v="Elaborar los estudios y documentos previos"/>
    <s v="Errores (fallas o deficiencias) en la estructuración de los documentos y estudios  previos para la contratación de bienes, servicios u obras para la Entidad."/>
    <s v="Gestión de procesos"/>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7873 Fortalecimiento de la capacidad institucional de la Secretaría General_x000a__x000a__x000a__x000a_"/>
    <s v="Posible (3)"/>
    <s v="Catastrófico (5)"/>
    <s v="Mayor (4)"/>
    <s v="Menor (2)"/>
    <s v="Mayor (4)"/>
    <s v="Insignificante (1)"/>
    <s v="Catastrófico (5)"/>
    <s v="Catastrófico (5)"/>
    <s v="Extrema"/>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cación y control de documentos.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cación y control de documentos.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Verificar a través de los Comités de Contratación la necesidad de contratar bienes, servicios u obras y que los mismos sean procesos objetivos y ajustados a la normativa vigente_x000a_- AP # 5:Adelantar un acompañamiento previo a la apertura del proceso de selección pública de oferentes a las dependencias  con el fin de revisar en el componente financiero y jurídico los documentos de estructuración  de dicho proceso._x000a_- (AP # 7 Aplicativo SIG - AP # 732 Aplicativo CHIE): Verificar a través de los Comités de Contratación la necesidad de contratar bienes, servicios u obras y que los mismos sean procesos objetivos y ajustados a la normativa vigente_x000a_- (AP # 7 Aplicativo SIG - AP # 733 Aplicativo CHIE):: Adelantar una capacitación semestral a los equipos de trabajo de las dependencias y enlaces contractuales sobre la estructuración de estudios y documentos previos para adelantar los procesos contractuales con fundamento en los procedimientos internos.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Actas de Comité de Contratación_x000a_- Documentos, memorandos, correos electrónicos que den cuenta del acompañamiento realizado._x000a_- Actas de Comité de Contratación_x000a_- Evidencias de las capacitaciones adelantadas_x000a__x000a__x000a__x000a__x000a__x000a__x000a_________________x000a__x000a__x000a__x000a__x000a__x000a__x000a__x000a__x000a__x000a__x000a_"/>
    <s v="27/03/2020_x000a_27/03/2020_x000a_12/02/2021_x000a_01/03/2021_x000a__x000a__x000a__x000a__x000a__x000a__x000a_________________x000a__x000a__x000a__x000a__x000a__x000a__x000a__x000a__x000a__x000a__x000a_"/>
    <s v="15/01/2021_x000a_15/01/2021_x000a_31/12/2021_x000a_31/07/2021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s v=""/>
    <s v="_x000a__x000a__x000a__x000a_"/>
    <s v=""/>
    <s v=""/>
    <s v="_x000a__x000a__x000a__x000a_"/>
    <s v=""/>
    <s v=""/>
    <s v="_x000a__x000a__x000a__x000a_"/>
    <s v="_x000a__x000a__x000a__x000a_"/>
    <x v="2"/>
  </r>
  <r>
    <x v="2"/>
    <s v="Realizar la verificación, análisis y selección de las propuestas mediante el Comité de evaluación."/>
    <s v="Errores (fallas o deficiencias) en el análisis y selección de las propuestas"/>
    <s v="Gestión de procesos"/>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7873 Fortalecimiento de la capacidad institucional de la Secretaría General_x000a__x000a__x000a__x000a_"/>
    <s v="Rara vez (1)"/>
    <s v="Mayor (4)"/>
    <s v="Moderado (3)"/>
    <s v="Mayor (4)"/>
    <s v="Insignificante (1)"/>
    <s v="Insignificante (1)"/>
    <s v="Moderado (3)"/>
    <s v="Mayor (4)"/>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i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2"/>
  </r>
  <r>
    <x v="2"/>
    <s v="Suministrar lineamientos y directrices para la gestión de contratación de la entidad."/>
    <s v="Errores (fallas o deficiencias) en la supervisión de los contratos o convenios"/>
    <s v="Gestión de procesos"/>
    <s v="Cumplimient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 Falta de conocimiento en el manejo de las herramientas contractuales existentes para adelantar los procesos y hacer seguimiento a los contratos que celebre la entidad.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No aplica_x000a__x000a__x000a__x000a_"/>
    <s v="Posible (3)"/>
    <s v="Moderado (3)"/>
    <s v="Menor (2)"/>
    <s v="Menor (2)"/>
    <s v="Moderado (3)"/>
    <s v="Moderado (3)"/>
    <s v="Moderado (3)"/>
    <s v="Moderado (3)"/>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 (si a ello hubiere lugar) y/o certificado de cumplimiento- formato 4220000-FT431 (si a ello hubiere lugar) publicados en el SECOP ._x000a_- El procedimiento 4231000-PR-195 &quot;Interventoría y/o supervisión&quot;  indica que el Supervisor del Contrato o Convenio, autorizado(a) por el Ordenador del Gasto, cada vez que se requiera recibe a través del SECOP II el informe de ejecución del contrato por parte del contratista para su respectiva validación. El informe se deberá publicar con el respectivo soportes de pago estipulados en el contrato. Posteriormente el supervisor  avalará dicho informe y sus soportes con el cargue de la certificación de cumplimiento para remisión electró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e informar a la Subdirección Financiera en caso que se requiera realizar un pago, el cargue de los soportes que como requisito de pago se estipuló en el contrato para que la misma proceda de conformidad. Lo anterior de  acuerdo con el numeral 4.7.2.4. del Manual de Contratación, Supervisión e Interventoría, en el cual se menciona que  el Supervisor, debe garantizar la publicación de los documentos del contrato, salvo casos excepcionales y plenamente justificados por el supervisor del contrato o convenio, de acuerdo con la Ley para lo cual el interventor y/o supervisor debe verificar el cumplimiento de las obligaciones estipuladas en el contrato.. La(s) fuente(s) de información utilizadas es(son) informes del contrato  o convenio, los productos entregados y evidencia de  las obligaciones contractuales pactadas publicados en la plataforma SECOP II. En caso de evidenciar observaciones, desviaciones o diferencias, se realizarán requerimientos internos que den cuenta de la obligatoriedad de publicar en la plataforma SECOP II la ejecución contractual.. Queda como evidencia Informes de supervisión del contrato o convenio cargados en la plataforma SECOP II ( Constancia de publicación) e Informe trimestral de verificación de la publicación de la información de ejecución contractual en el SECOP.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 (si a ello hubiere lugar) y/o certificado de cumplimiento- formato 4220000-FT431 (si a ello hubiere lugar) publicados en el SECOP ._x000a_- El procedimiento 4231000-PR-195 &quot;Interventoría y/o supervisión&quot;  indica que el Supervisor del Contrato o Convenio, autorizado(a) por el Ordenador del Gasto, cada vez que se requiera recibe a través del SECOP II el informe de ejecución del contrato por parte del contratista para su respectiva validación. El informe se deberá publicar con el respectivo soportes de pago estipulados en el contrato. Posteriormente el supervisor  avalará dicho informe y sus soportes con el cargue de la certificación de cumplimiento para remisión electró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e informar a la Subdirección Financiera en caso que se requiera realizar un pago, el cargue de los soportes que como requisito de pago se estipuló en el contrato para que la misma proceda de conformidad. Lo anterior de  acuerdo con el numeral 4.7.2.4. del Manual de Contratación, Supervisión e Interventoría, en el cual se menciona que  el Supervisor, debe garantizar la publicación de los documentos del contrato, salvo casos excepcionales y plenamente justificados por el supervisor del contrato o convenio, de acuerdo con la Ley para lo cual el interventor y/o supervisor debe verificar el cumplimiento de las obligaciones estipuladas en el contrato.. La(s) fuente(s) de información utilizadas es(son) informes del contrato  o convenio, los productos entregados y evidencia de  las obligaciones contractuales pactadas publicados en la plataforma SECOP II. En caso de evidenciar observaciones, desviaciones o diferencias, se realizarán requerimientos internos que den cuenta de la obligatoriedad de publicar en la plataforma SECOP II la ejecución contractual.. Queda como evidencia Informes de supervisión del contrato o convenio cargados en la plataforma SECOP II ( Constancia de publicación) e Informe trimestral de verificación de la publicación de la información de ejecución contractual en el SECOP.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Se determina la probabilidad (2 improbable)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 (AP # 10 Aplicativo SIG - AP # 743 Aplicativo CHIE): Adelantar la actualización del procedimiento 4231000-PR-195 &quot;Interventoría y/o Supervisión  fin de incluir un control que permita realizar un seguimiento oportuno por parte de los supervisores sobre la publicación de la documentación en la plataforma SECOP 2 y que el mismo quede documentado.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 4231000-PR-195 actualizado_x000a__x000a__x000a__x000a__x000a__x000a__x000a__x000a__x000a_________________x000a__x000a__x000a__x000a__x000a__x000a__x000a__x000a__x000a__x000a__x000a_"/>
    <s v="_x000a_12/02/2021_x000a__x000a__x000a__x000a__x000a__x000a__x000a__x000a__x000a_________________x000a__x000a__x000a__x000a__x000a__x000a__x000a__x000a__x000a__x000a__x000a_"/>
    <s v="_x000a_30/06/2021_x000a__x000a__x000a__x000a__x000a__x000a__x000a__x000a__x000a_________________x000a__x000a__x000a__x000a__x000a__x000a__x000a__x000a__x000a__x000a__x000a_"/>
    <s v="_x000a_- (AP # 10 Aplicativo SIG - AP # 744 Aplicativo CHIE):: Realizar dos socializaciones en el primer semestre a los supervisores y apoyos  de los mismos acerca del cumplimiento a lo establecido en el Manual de Supervisión y el manejo de la plataforma SECOP 2 para la publicación de la información de ejecución contractual._x000a_- (AP # 10 Aplicativo SIG - AP # 745 Aplicativo CHIE)::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_______________x000a__x000a__x000a__x000a__x000a__x000a__x000a__x000a__x000a__x000a__x000a_"/>
    <s v="_x000a_01/03/2021_x000a_12/02/2021_x000a__x000a__x000a__x000a__x000a__x000a__x000a__x000a_________________x000a__x000a__x000a__x000a__x000a__x000a__x000a__x000a__x000a__x000a__x000a_"/>
    <s v="_x000a_30/06/2021_x000a_31/12/2021_x000a__x000a__x000a__x000a__x000a__x000a__x000a__x000a_________________x000a__x000a_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_x000a_"/>
    <d v="2021-05-05T00:00:00"/>
    <s v="_x000a__x000a_Análisis de controles_x000a__x000a_"/>
    <s v="_x000a__x000a_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d v="2021-09-10T00:00:00"/>
    <s v="Identificación del riesgo_x000a__x000a_Análisis de controles_x000a__x000a_"/>
    <s v="Se ajustó el análisis de los controles preventivos y detectivos respecto a la actividad No 1 respectivamente en el sentido que se agregó una evidencia esencial para el control  como lo es el &quot; certificado de cumplimiento- formato 4220000-FT431&quot; y se condicionan las mismas frente a su presentación con la expresión &quot;si a ello hubiere lugar&quot;._x000a__x000a_Teniendo en cuenta el perfil del proyecto de inversión  7873 , se elimina la asociación del mismo en la fila 60, ya que las actividades de control del riesgo  no  guardan  relación con las medidas de mitigación de los  riesgos del proyecto de inversión. "/>
    <s v=""/>
    <s v="_x000a__x000a__x000a__x000a_"/>
    <s v=""/>
    <s v=""/>
    <s v="_x000a__x000a__x000a__x000a_"/>
    <s v=""/>
    <s v=""/>
    <s v="_x000a__x000a__x000a__x000a_"/>
    <s v=""/>
    <s v=""/>
    <s v="_x000a__x000a__x000a__x000a_"/>
    <s v="_x000a__x000a__x000a__x000a_"/>
    <x v="2"/>
  </r>
  <r>
    <x v="2"/>
    <s v="Elaborar los estudios y documentos previos."/>
    <s v="Decisiones ajustadas a intereses propios o de terceros durante la etapa precontractual para el desarrollo de un proceso de selección pública de oferentes con el fin de celebrar un contrato"/>
    <s v="Corrupción"/>
    <s v="Cumplimient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7873 Fortalecimiento de la capacidad institucional de la Secretaría General_x000a__x000a__x000a__x000a_"/>
    <s v="Rara vez (1)"/>
    <s v="Catastrófico (5)"/>
    <s v="Mayor (4)"/>
    <s v="Catastrófico (5)"/>
    <s v="Catastrófico (5)"/>
    <s v="Insignificante (1)"/>
    <s v="Catastrófico (5)"/>
    <s v="Catastrófico (5)"/>
    <s v="Extrema"/>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memorando de devolución según sea el caso así como Hoja de verificación y control de documentos para procesos de selección de oferentes 4231000-FT-959.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y 4231000-PR-339 &quot;Selección Pública de Oferentes&quot; indica que el Comité Evaluador, autorizado(a) por Resolución 204 de 2020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Adelantar un acompañamiento previo a la apertura del proceso de selección pública de oferentes a las dependencias  con el fin de revisar en el componente financiero y jurídico los documentos de estructuración  de dicho proceso._x000a_- AP # 5: Verificar a través de los Comités de Contratación la necesidad de contratar bienes, servicios u obras y que los mismos sean procesos objetivos y ajustados a la normativa vigente_x000a_- (AP # 7 Aplicativo SIG - AP # 734 Aplicativo CHIE):: Plasmar en el modelo de seguimiento en la nube las actividades que den cuenta de la revisión integral del proceso de contratación por parte del abogado de la Dirección de Contratación en donde se incluyan las observaciones o devoluciones realizadas en el marco de dicha revisión_x000a_- (AP # 7 Aplicativo SIG - AP # 732 Aplicativo CHIE):: Verificar a través de los Comités de Contratación la necesidad de contratar bienes, servicios u obras y que los mismos sean procesos objetivos y ajustados a la normativa vigente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 Modelo de seguimiento con las actividades de revisión por parte del abogado responsable_x000a_- Actas de Comité de Contratación_x000a__x000a__x000a__x000a__x000a__x000a__x000a_________________x000a__x000a__x000a__x000a__x000a__x000a__x000a__x000a__x000a__x000a__x000a_"/>
    <s v="27/03/2020_x000a_27/03/2020_x000a_12/02/2021_x000a_12/02/2021_x000a__x000a__x000a__x000a__x000a__x000a__x000a_________________x000a__x000a__x000a__x000a__x000a__x000a__x000a__x000a__x000a__x000a__x000a_"/>
    <s v="15/01/2021_x000a_15/01/2021_x000a_31/12/2021_x000a_31/12/2021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s v=""/>
    <s v="_x000a__x000a__x000a__x000a_"/>
    <s v=""/>
    <s v=""/>
    <s v="_x000a__x000a__x000a__x000a_"/>
    <s v=""/>
    <s v=""/>
    <s v="_x000a__x000a__x000a__x000a_"/>
    <s v=""/>
    <s v=""/>
    <s v="_x000a__x000a__x000a__x000a_"/>
    <s v="_x000a__x000a__x000a__x000a_"/>
    <x v="2"/>
  </r>
  <r>
    <x v="2"/>
    <s v="Supervisar la ejecución de los contratos y/o convenios, y la conformidad de los productos, servicios y obras contratados para el proceso."/>
    <s v="Realización de cobros indebidos durante la ejecución del contrato con el propósito de no evidenciar un posible incumplimiento de las obligaciones contractuales"/>
    <s v="Corrupción"/>
    <s v="Cumplimient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No aplica_x000a__x000a__x000a__x000a_"/>
    <s v="Rara vez (1)"/>
    <s v="Catastrófico (5)"/>
    <s v="Mayor (4)"/>
    <s v="Catastrófico (5)"/>
    <s v="Catastrófico (5)"/>
    <s v="Insignificante (1)"/>
    <s v="Catastrófico (5)"/>
    <s v="Catastrófico (5)"/>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10 Aplicativo SIG - AP # 746 Aplicativo CHIE)::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_______________x000a__x000a__x000a__x000a__x000a__x000a__x000a__x000a__x000a__x000a__x000a_"/>
    <s v="_x000a_- Director de Contratación _x000a__x000a__x000a__x000a__x000a__x000a__x000a__x000a__x000a_________________x000a__x000a__x000a__x000a__x000a__x000a__x000a__x000a__x000a__x000a__x000a_"/>
    <s v="_x000a_- Evidencias de las socializaciones adelantadas_x000a__x000a__x000a__x000a__x000a__x000a__x000a__x000a__x000a_________________x000a__x000a__x000a__x000a__x000a__x000a__x000a__x000a__x000a__x000a__x000a_"/>
    <s v="_x000a_01/03/2021_x000a__x000a__x000a__x000a__x000a__x000a__x000a__x000a__x000a_________________x000a__x000a__x000a__x000a__x000a__x000a__x000a__x000a__x000a__x000a__x000a_"/>
    <s v="_x000a_31/07/2021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_x000a_Análisis de controles_x000a__x000a_"/>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d v="2021-09-10T00:00:00"/>
    <s v="Identificación del riesgo_x000a__x000a__x000a__x000a_"/>
    <s v="_x000a_Teniendo en cuenta el perfil del proyecto de inversión  7873, se elimina la asociación del mismo en la fila 60, ya que las actividades de control del riesgo  no  guardan  relación con las medidas de mitigación de los  riesgos del proyecto de inversión. "/>
    <s v=""/>
    <s v="_x000a__x000a__x000a__x000a_"/>
    <s v=""/>
    <s v=""/>
    <s v="_x000a__x000a__x000a__x000a_"/>
    <s v=""/>
    <s v=""/>
    <s v="_x000a__x000a__x000a__x000a_"/>
    <s v=""/>
    <s v=""/>
    <s v="_x000a__x000a__x000a__x000a_"/>
    <s v=""/>
    <s v=""/>
    <s v="_x000a__x000a__x000a__x000a_"/>
    <s v="_x000a__x000a__x000a__x000a_"/>
    <x v="2"/>
  </r>
  <r>
    <x v="2"/>
    <s v="Adelantar el proceso de liquidación de contratos y/o convenios"/>
    <s v="Supervisión inapropiada para adelantar el proceso de liquidación de los contratos o convenios que así lo requieran"/>
    <s v="Gestión de procesos"/>
    <s v="Cumplimient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Consolidar una gestión pública eficiente, a través del desarrollo de capacidades institucionales, para contribuir a la generación de valor público._x000a__x000a__x000a__x000a_"/>
    <s v="- Visitas guiadas Archivo de Bogotá (OPA)_x000a_- Impresión de artes gráficas para las entidades del Distrito Capital (OPA)_x000a__x000a__x000a_"/>
    <s v="- Todos los procesos en el Sistema de Gestión de Calidad_x000a__x000a__x000a__x000a_"/>
    <s v="- No aplica_x000a__x000a__x000a__x000a_"/>
    <s v="Rara vez (1)"/>
    <s v="Moderado (3)"/>
    <s v="Menor (2)"/>
    <s v="Mayor (4)"/>
    <s v="Insignificante (1)"/>
    <s v="Insignificante (1)"/>
    <s v="Moderado (3)"/>
    <s v="Mayor (4)"/>
    <s v="Alta"/>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 Base de datos del estado de liquidaciones de contratos o convenios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9 Aplicativo SIG - AP # 754 Aplicativo CHIE):: Generar requerimientos semestrales a las dependencias con el fin de realizar seguimiento a la liquidación de los contratos en los tiempos establecidos por la norma._x000a_- (AP # 9 Aplicativo SIG - AP # 755 Aplicativo CHIE)::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Requerimientos escritos dirigidos a las dependencias que ejecutan contratos o convenios_x000a_- Evidencias de reuniones adelantadas_x000a__x000a__x000a__x000a__x000a__x000a__x000a__x000a_________________x000a__x000a__x000a__x000a__x000a__x000a__x000a__x000a__x000a__x000a__x000a_"/>
    <s v="_x000a_01/03/2021_x000a_12/02/2021_x000a__x000a__x000a__x000a__x000a__x000a__x000a__x000a_________________x000a__x000a__x000a__x000a__x000a__x000a__x000a__x000a__x000a__x000a__x000a_"/>
    <s v="_x000a_30/11/2021_x000a_31/12/2021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Tratamiento del riesgo"/>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2"/>
  </r>
  <r>
    <x v="2"/>
    <s v="Verificar el cumplimiento de los requisitos de perfeccionamiento y ejecución contractual"/>
    <s v="Errores (fallas o deficiencias) en la verificación de los requisitos de perfeccionamiento y ejecución contractual"/>
    <s v="Gestión de procesos"/>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 (OPA)_x000a_- Impresión de artes gráficas para las entidades del Distrito Capital (OPA)_x000a__x000a__x000a_"/>
    <s v="- Todos los procesos en el Sistema de Gestión de Calidad_x000a__x000a__x000a__x000a_"/>
    <s v="- No aplica_x000a__x000a__x000a__x000a_"/>
    <s v="Casi seguro (5)"/>
    <s v="Moderado (3)"/>
    <s v="Moderado (3)"/>
    <s v="Mayor (4)"/>
    <s v="Insignificante (1)"/>
    <s v="Insignificante (1)"/>
    <s v="Menor (2)"/>
    <s v="Mayor (4)"/>
    <s v="Extrema"/>
    <s v="Se determina la probabilidad (5 Casi seguro)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ía memorando electró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era tramitar una póliza de garantí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 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era tramitar una póliza de garantí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ón, cada vez que se requiera tramitar una pó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ónico de solicitud de CRP.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Posible (3)"/>
    <s v="Menor (2)"/>
    <s v="Moderada"/>
    <s v="La probabilidad es 3 Posible ya que las actividades de control preventivas no son suficientes en torno a la materialización del riesgo registrada . El impacto es Menor (2)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8 Aplicativo SIG - AP # 751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AP # 8 Aplicativo SIG - AP # 752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 AP# 781 Aplicativo CHIE: Adelantar la actualización de los procedimientos 4231000-PR-284 &quot;Mínima cuantía&quot;, 4231000-PR-339 &quot;Selección Pública de Oferentes&quot;, 4231000-PR-338 &quot;Agregación de Demanda&quot; y 4231000-PR-156 &quot;Contratación Directa&quot; a fin de incluir un control fuerte frente a la revisión de la documentación y sistemas dispuestos para solicitar el Registro Presupuestal._x000a__x000a__x000a__x000a__x000a__x000a_________________x000a__x000a__x000a__x000a__x000a__x000a__x000a__x000a__x000a__x000a__x000a_"/>
    <s v="_x000a__x000a_- Director de Contratación_x000a_- Director de Contratación_x000a_- Director de Contratación_x000a__x000a__x000a__x000a__x000a__x000a_________________x000a__x000a__x000a__x000a__x000a__x000a__x000a__x000a__x000a__x000a__x000a_"/>
    <s v="_x000a__x000a_-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 Procedimientos 4231000-PR-284 &quot;Mínima cuantía&quot;, 4231000-PR-339 &quot;Selección Pública de Oferentes&quot;, 4231000-PR-338 &quot;Agregación de Demanda&quot; y 4231000-PR-156 &quot;Contratación Directa&quot; actualizados_x000a__x000a__x000a__x000a__x000a__x000a_________________x000a__x000a__x000a__x000a__x000a__x000a__x000a__x000a__x000a__x000a__x000a_"/>
    <s v="_x000a__x000a_12/02/2021_x000a_12/02/2021_x000a_30/06/2021_x000a__x000a__x000a__x000a__x000a__x000a_________________x000a__x000a__x000a__x000a__x000a__x000a__x000a__x000a__x000a__x000a__x000a_"/>
    <s v="_x000a__x000a_31/12/2021_x000a_31/12/2021_x000a_31/10/2021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d v="2021-09-10T00:00:00"/>
    <s v="Identificación del riesgo_x000a__x000a__x000a__x000a_"/>
    <s v="_x000a_Teniendo en cuenta el perfil del proyecto de inversión  7873 , se elimina la asociación del mismo en la fila 60, ya que las actividades de control del riesgo  no  guardan  relación con las medidas de mitigación de los  riesgos del proyecto de inversión.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2"/>
  </r>
  <r>
    <x v="3"/>
    <s v="Adelantar los procesos disciplinarios de conformidad con las etapas procesales fijadas por la Ley 734 de 2002"/>
    <s v="Errores (fallas o deficiencias) en el trámite del proceso verbal"/>
    <s v="Gestión de procesos"/>
    <s v="Cumplimient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Insignificante (1)"/>
    <s v="Menor (2)"/>
    <s v="Moderado (3)"/>
    <s v="Moderada"/>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s v=""/>
    <s v="_x000a__x000a__x000a__x000a_"/>
    <s v=""/>
    <s v=""/>
    <s v="_x000a__x000a__x000a__x000a_"/>
    <s v=""/>
    <s v=""/>
    <s v="_x000a__x000a__x000a__x000a_"/>
    <s v=""/>
    <s v=""/>
    <s v="_x000a__x000a__x000a__x000a_"/>
    <s v=""/>
    <s v=""/>
    <s v="_x000a__x000a__x000a__x000a_"/>
    <s v="_x000a__x000a__x000a__x000a_"/>
    <x v="3"/>
  </r>
  <r>
    <x v="3"/>
    <s v="Adelantar los procesos disciplinarios de conformidad con las etapas procesales fijadas por la Ley 734 de 2002"/>
    <s v="Errores (fallas o deficiencias) en la conformación del expediente disciplinario"/>
    <s v="Gestión de procesos"/>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enor (2)"/>
    <s v="Menor (2)"/>
    <s v="Menor (2)"/>
    <s v="Moderado (3)"/>
    <s v="Insignificante (1)"/>
    <s v="Moderado (3)"/>
    <s v="Moderada"/>
    <s v="La ubicación corresponde a que no se ha materializado el evento de pérdida de piezas procesales o mala conformación de expedientes, sin embargo se presentaría un efecto moderado de materializarse. "/>
    <s v="- El Procedimiento Proceso Ordinario Disciplinario 2210113-PR-007 indica que el(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 El Procedimiento Proceso Ordinario Disciplinario 2210113-PR-007 indica que el(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s v=""/>
    <s v="_x000a__x000a__x000a__x000a_"/>
    <s v=""/>
    <s v=""/>
    <s v="_x000a__x000a__x000a__x000a_"/>
    <s v=""/>
    <s v=""/>
    <s v="_x000a__x000a__x000a__x000a_"/>
    <s v=""/>
    <s v=""/>
    <s v="_x000a__x000a__x000a__x000a_"/>
    <s v=""/>
    <s v=""/>
    <s v="_x000a__x000a__x000a__x000a_"/>
    <s v=""/>
    <s v=""/>
    <s v="_x000a__x000a__x000a__x000a_"/>
    <s v="_x000a__x000a__x000a__x000a_"/>
    <x v="3"/>
  </r>
  <r>
    <x v="3"/>
    <s v="Evaluar las quejas o informes e iniciar proceso ordinario o verbal según proceda"/>
    <s v="Decisiones ajustadas a intereses propios o de terceros al evaluar y tramitar el caso puesto en conocimiento de la OCID, que genere la configuración y decreto de la prescripción y/o caducidad en beneficio de un tercero."/>
    <s v="Corrupción"/>
    <s v="Cumplimient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Menor (2)"/>
    <s v="Menor (2)"/>
    <s v="Mayor (4)"/>
    <s v="Alta"/>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21 ACT.2 Definir e implementar una estrategia de divulgación en materia preventiva disciplinaria, dirigida a los funcionarios y colaboradores de la Secretaría General._x000a_- AP#21 ACT.1 Actualizar los procedimientos verbal y ordinario incluyendo la asignación de un consecutivo a los autos emitidos en la Oficina de Control Interno Disciplinario, para llevar un mayor control al estado de los mismos._x000a_- AP#21 ACT.3 Realizar informes cuatrimestrales que contengan las acciones preventivas desarrolladas para evitar hechos de corrupción, e indiquen los riesgos de esta naturaleza susceptibles de materializarse  o presentados en el periodo._x000a__x000a__x000a__x000a__x000a__x000a_________________x000a__x000a__x000a__x000a__x000a__x000a__x000a__x000a__x000a__x000a__x000a_"/>
    <s v="_x000a__x000a_- Jefe de la Oficina de Control Interno Disciplinario_x000a_- Jefe de la Oficina de Control Interno Disciplinario_x000a_- Jefe de la Oficina de Control Interno Disciplinario_x000a__x000a__x000a__x000a__x000a__x000a_________________x000a__x000a__x000a__x000a__x000a__x000a__x000a__x000a__x000a__x000a__x000a_"/>
    <s v="_x000a__x000a_- Estrategia de divulgación definida e implementada._x000a_- Procedimientos verbal y ordinario actualizados en cuanto a la asignación de un consecutivo de los autos emitidos._x000a_- Informes cuatrimestrales sobre acciones preventivas y materialización de riesgos de corrupción._x000a__x000a__x000a__x000a__x000a__x000a_________________x000a__x000a__x000a__x000a__x000a__x000a__x000a__x000a__x000a__x000a__x000a_"/>
    <s v="_x000a__x000a_18/02/2021_x000a_18/02/2021_x000a_01/05/2021_x000a__x000a__x000a__x000a__x000a__x000a_________________x000a__x000a__x000a__x000a__x000a__x000a__x000a__x000a__x000a__x000a__x000a_"/>
    <s v="_x000a__x000a_30/11/2021_x000a_05/04/2021_x000a_31/12/2021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s v=""/>
    <s v="_x000a__x000a__x000a__x000a_"/>
    <s v=""/>
    <s v=""/>
    <s v="_x000a__x000a__x000a__x000a_"/>
    <s v=""/>
    <s v=""/>
    <s v="_x000a__x000a__x000a__x000a_"/>
    <s v=""/>
    <s v=""/>
    <s v="_x000a__x000a__x000a__x000a_"/>
    <s v="_x000a__x000a__x000a__x000a_"/>
    <x v="3"/>
  </r>
  <r>
    <x v="3"/>
    <s v="Adelantar los procesos disciplinarios de conformidad con las etapas procesales fijadas por la Ley 734 de 2002"/>
    <s v="Incumplimiento legal ante la revelación de información reservada en el desarrollo de las etapas de indagación preliminar e investigación disciplinaria "/>
    <s v="Gestión de procesos"/>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enor (2)"/>
    <s v="Menor (2)"/>
    <s v="Insignificante (1)"/>
    <s v="Insignificante (1)"/>
    <s v="Insignificante (1)"/>
    <s v="Menor (2)"/>
    <s v="Baja"/>
    <s v="La calificación de la probabilidad corresponde a que no se ha materializado el riesgo y el impacto podría afectar la imagen y medidas de control."/>
    <s v="- El Procedimiento Proceso Ordinario Discipl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s v=""/>
    <s v="_x000a__x000a__x000a__x000a_"/>
    <s v=""/>
    <s v=""/>
    <s v="_x000a__x000a__x000a__x000a_"/>
    <s v=""/>
    <s v=""/>
    <s v="_x000a__x000a__x000a__x000a_"/>
    <s v=""/>
    <s v=""/>
    <s v="_x000a__x000a__x000a__x000a_"/>
    <s v=""/>
    <s v=""/>
    <s v="_x000a__x000a__x000a__x000a_"/>
    <s v="_x000a__x000a__x000a__x000a_"/>
    <x v="3"/>
  </r>
  <r>
    <x v="4"/>
    <s v="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s v="Errores (fallas o deficiencias) en la formulación y actualización de la planeación institucional"/>
    <s v="Gestión de procesos"/>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_x000a_"/>
    <s v="- Consolidar una gestión pública eficiente, a través del desarrollo de capacidades institucionales, para contribuir a la generación de valor público._x000a__x000a__x000a__x000a_"/>
    <s v="- Consulta del Registro Distrital (Consulta)_x000a_- Publicación de actos o documentos administrativos en el Registro Distrital (Trámite)_x000a_- Impresión de artes gráficas para las entidades del Distrito Capital (OPA)_x000a_- Inscripción programas de formación virtual para servidores públicos del Distrito Capital (OPA)_x000a_- Visitas guiadas Archivo de Bogotá (OPA)"/>
    <s v="- Todos los procesos en el Sistema de Gestión de Calidad_x000a__x000a__x000a__x000a_"/>
    <s v="- 7873 Fortalecimiento de la capacidad institucional de la Secretaría General_x000a__x000a__x000a__x000a_"/>
    <s v="Rara vez (1)"/>
    <s v="Mayor (4)"/>
    <s v="Menor (2)"/>
    <s v="Mayor (4)"/>
    <s v="Moderado (3)"/>
    <s v="Mayor (4)"/>
    <s v="Mayor (4)"/>
    <s v="Mayor (4)"/>
    <s v="Alta"/>
    <s v="Se determinó la probabilidad (1) rara vez  ya que este riesgo no se ha materializado en los últimos cuatro años . El impacto (4 mayor) obedece a que éste riesgo genera incumplimiento de metas de gobierno y los objetivos  institucionales."/>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02000-PR-365 “modificaciones al presupuesto de los proyectos de inversión” actividad 2  indica que los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_x000a__x000a_También   se   revisa   que   la solicitud   de modificación   haya   sido   radicada   por   el Gerente  del  Proyecto  y  que  el  proyecto cuente  con  los  recursos  disponibles  objeto del  traslado._x000a__x000a_y revisa  que al  llevar  a  cabo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 Bogdata    y    el Sistema  de  Gestión  Contractual  –SGC  o los  sistemas  que  hagan  sus  veces.. La(s) fuente(s) de información utilizadas es(son)  Bogdata o el que haga   sus   veces,   Sistema   de   gestión Contractual - SGC o el que haga sus veces y  el  Plan  Anual  de  Adquisiciones  y  que  la justificación       refleje       la       información establecida   en   los   formatos   respectivos. En caso de evidenciar observaciones, desviaciones o diferencias, en   los soportes     se     remite     memorando     de devolución   al   Gerente   del   proyecto   por parte  del  jefe  de  la  Oficina  Asesora  de Planeación  y  regresa  a  la  actividad  Nro.  1 de  la  descripción. En caso de no requerir ajustes y si se trata de  una  modificación  presupuestal  interna continúa   con   la   actividad   Nro.   3   de   la descripción; si se trata de una modificación presupuestal  entre  proyectos  de  inversión continúa con la actividad Nro. 7 y para una modificación presupuestal  para  realizar  el pago  de  pasivos  exigibles  continúa  con  la actividad  Nro.  15._x000a__x000a_De  encontrar  diferencias  en  la  radicación de  los  documentos,  herramientas  y  demás información  solicitada  en  la  modificación presupuestal  requerida,  NO  se  tramitará ninguna  solicitud  de  carácter  presupuestal y  se  procederá  a  devolver  vía  memorando electrónico suscrito por el jefe de la Oficina Asesora  de         Planeación icho requerimiento. Queda como evidencia Memorando 2211600-FT-011 Aprobación de la solicitud de modificación presupuestal o Devolución de la solicitud de modificación presupuestal._x000a_- El procedimiento 4202000-PR-348 “formulación, programación y seguimiento a los proyectos de inversión”, actividad 4  indica que indica que los Profesionales dela Oficina Asesora de Planeación, autorizado(a) por autorizados por el Jefe de la Oficina Asesora de Planeación, cada cuatro años o según la necesidad revisan los instrumentos para la formulación   de   proyectos   de   inversión, verificando que guarden coherencia con las apuestas    del    plan    de    desarrollo,    los intereses   y   necesidades   de   la   Entidad. . La(s) fuente(s) de información utilizadas es(son) Las fuentes de información verificable son la   alineación   con   el   Plan   Distrital   de Desarrollo. En caso de evidenciar observaciones, desviaciones o diferencias, En caso de que se generen observaciones, se remiten a los proyectos de inversión mediante correo electrónico. Queda como evidencia Correo electrónico con observaciones o informando el registro del proyecto de inversión. Fichas de proyecto en las herramientas dispuestas por la Secretaría Distrital de Planeación._x000a_- El procedimiento 4202000-PR-348 “formulación, programación y seguimiento A los proyectos de inversión”, actividad 11 indica que Los profesionales de la Oficina Asesora de Planeación, autorizado(a) por el (la) Jefe de la Oficina Asesora de Planeación, cada año o según necesidad verifican que la metodología haya sido aplicada correctamente   y   la coherencia   de   la   información.. La(s) fuente(s) de información utilizadas es(son) son las fichas de proyecto de inversión y el Plan Distrital de Desarrollo. En caso de evidenciar observaciones, desviaciones o diferencias, En caso de que se generen observaciones, las remite mediante correo electrónico.. Queda como evidencia Correo electrónico con observaciones, Memorando 2211600-FT-011 De respuesta a la radicación de las hojas de vida de metas o indicadores.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_x000a_electrónico de comunicación de retroalimentación Memorando 2211600-FT-011 electrónico de radicación de las fichas de seguimiento ajustadas.._x000a_- El procedimiento 4202000-PR-348 “formulación, programación y seguimiento a los proyectos de inversión”, actividad 21 indica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 rara vez ya que las actividades de control preventivas han evitado la materialización del riesgo en los últimos 4 años.  El impacto pasa a (2) Menor , teniendo en cuenta que se ajustaron las actividades de control definidas en los procedimient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s v=""/>
    <s v="_x000a__x000a__x000a__x000a_"/>
    <s v=", '"/>
    <s v=""/>
    <s v="_x000a__x000a__x000a__x000a_"/>
    <s v=""/>
    <s v=""/>
    <s v="_x000a__x000a__x000a__x000a_"/>
    <s v=""/>
    <s v=""/>
    <s v="_x000a__x000a__x000a__x000a_"/>
    <s v="_x000a__x000a__x000a__x000a_"/>
    <x v="4"/>
  </r>
  <r>
    <x v="4"/>
    <s v="Ejecutar las actividades definidas en el Plan Estratégico Cuatrienal y Plan de Acción Institucional_x000a_Ejecutar las actividades definidas en los Proyectos de Inversión, y el Presupuesto Anual"/>
    <s v="Incumplimiento parcial de compromisos en la ejecución de la planeación institucional y la ejecución presupuestal"/>
    <s v="Gestión de procesos"/>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Consolidar una gestión pública eficiente, a través del desarrollo de capacidades institucionales, para contribuir a la generación de valor público._x000a__x000a__x000a__x000a_"/>
    <s v="- Consulta del Registro Distrital (Consulta)_x000a_- Publicación de actos o documentos administrativos en el Registro Distrital (Trámite)_x000a_- Impresión de artes gráficas para las entidades del Distrito Capital (OPA)_x000a_- Inscripción programas de formación virtual para servidores públicos del Distrito Capital (OPA)_x000a_- Visitas guiadas Archivo de Bogotá (OPA)"/>
    <s v="- Todos los procesos en el Sistema de Gestión de Calidad_x000a__x000a__x000a__x000a_"/>
    <s v="- 7873 Fortalecimiento de la capacidad institucional de la Secretaría General_x000a__x000a__x000a__x000a_"/>
    <s v="Rara vez (1)"/>
    <s v="Mayor (4)"/>
    <s v="Moderado (3)"/>
    <s v="Mayor (4)"/>
    <s v="Moderado (3)"/>
    <s v="Moderado (3)"/>
    <s v="Moderado (3)"/>
    <s v="Mayor (4)"/>
    <s v="Alta"/>
    <s v="Se determina la probabilidad (1) rara vez  ya que el riesgo no se ha presentado en los últimos 5 años  y. El impacto (4 mayor) obedece a que de materializarse generaría sanciones por parte de un ente de control u otro ente regulador."/>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Reunión 2213100-FT-449 de revisión del plan de acción consolidado y matriz de plan de acción institucional. ._x000a_- El procedimiento 4202000-PR-365 “modificaciones al presupuesto de los proyectos de inversión” actividad 2  indica que los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_x000a__x000a_También   se   revisa   que   la solicitud   de modificación   haya   sido   radicada   por   el Gerente  del  Proyecto  y  que  el  proyecto cuente  con  los  recursos  disponibles  objeto del  traslado._x000a__x000a_y revisa  que al  llevar  a  cabo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 Bogdata    y    el Sistema  de  Gestión  Contractual  –SGC  o los  sistemas  que  hagan  sus  veces.. La(s) fuente(s) de información utilizadas es(son)  Bogdata o el que haga   sus   veces,   Sistema   de   gestión Contractual - SGC o el que haga sus veces y  el  Plan  Anual  de  Adquisiciones  y  que  la justificación       refleje       la       información establecida   en   los   formatos   respectivos. En caso de evidenciar observaciones, desviaciones o diferencias, en   los soportes     se     remite     memorando     de devolución   al   Gerente   del   proyecto   por parte  del  jefe  de  la  Oficina  Asesora  de Planeación  y  regresa  a  la  actividad  Nro.  1 de  la  descripción. En caso de no requerir ajustes y si se trata de  una  modificación  presupuestal  interna continúa   con   la   actividad   Nro.   3   de   la descripción; si se trata de una modificación presupuestal  entre  proyectos  de  inversión continúa con la actividad Nro. 7 y para una modificación presupuestal  para  realizar  el pago  de  pasivos  exigibles  continúa  con  la actividad  Nro.  15._x000a__x000a_De  encontrar  diferencias  en  la  radicación de  los  documentos,  herramientas  y  demás información  solicitada  en  la  modificación presupuestal  requerida,  NO  se  tramitará ninguna  solicitud  de  carácter  presupuestal y  se  procederá  a  devolver  vía  memorando electrónico suscrito por el jefe de la Oficina Asesora  de         Planeación icho requerimiento. Queda como evidencia Memorando 2211600-FT-011 Aprobación de la solicitud de modificación presupuestal o Devolución de la solicitud de modificación presupuestal._x000a_-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Reunión2213100-FT-449 de revisión al seguimiento del plan de acción institucional y documento de seguimiento al plan de acción institucional..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 electrónico de comunicación de retroalimentación Memorando 2211600-FT-011 electrónico de radicación de las fichas de seguimiento ajustadas.._x000a_- El procedimiento 4202000-PR-348 “formulación, programación y seguimiento a los proyectos de inversión”, actividad 21 indica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 rara vez ya que las actividades de control preventivas han evitado la materialización de éste riesgo en los últimos años. El impacto (2) menor  ya que los efectos más significativos no se han presentado en el periodo y  se están redefiniendo los control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s v=""/>
    <s v="_x000a__x000a__x000a__x000a_"/>
    <s v=""/>
    <s v=""/>
    <s v="_x000a__x000a__x000a__x000a_"/>
    <s v=""/>
    <s v=""/>
    <s v="_x000a__x000a__x000a__x000a_"/>
    <s v=""/>
    <s v=""/>
    <s v="_x000a__x000a__x000a__x000a_"/>
    <s v=""/>
    <s v=""/>
    <s v="_x000a__x000a__x000a__x000a_"/>
    <s v="_x000a__x000a__x000a__x000a_"/>
    <x v="4"/>
  </r>
  <r>
    <x v="5"/>
    <s v="Recibir y custodiar los insumos y materias primas durante el proceso de producción de conformidad con las características técnicas requeridas hasta la entrega del producto terminado al almacén."/>
    <s v="Errores (fallas o deficiencias) en productos elaborados (impresos)"/>
    <s v="Gestión de procesos"/>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quot;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érdida de imagen frente a las demás entidades del Distrito_x000a_- Pérdida de recursos por reprocesos y devolución de productos_x000a_- Quejas o reclamaciones por parte de otras entidades del Distrito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s v="Posible (3)"/>
    <s v="Insignificante (1)"/>
    <s v="Menor (2)"/>
    <s v="Menor (2)"/>
    <s v="Insignificante (1)"/>
    <s v="Insignificante (1)"/>
    <s v="Insignificante (1)"/>
    <s v="Menor (2)"/>
    <s v="Moderada"/>
    <s v="Se determinó la probabilidad (3 posible), ya que este riesgo se ha presentado al menos una vez en los últimos 2 años y fue establecido en subcomités de autocontrol y como salida no conforme en el aplicativo del Sistema Integrado de Gestión. El impacto (2 Menor) obedece a que la materialización de este riesgo podría afectar localmente la imagen institucional y generar reclamaciones o quejas de los usuarios ante la entidad."/>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Act. 3) indica que Técnico operativo de la Subdirección de Imprenta Distrital, autorizado(a) por el Subdirector de Imprenta, cada vez que se elabora un trabajo revisa las especificaciones técnicas del archivo de diseño acordes con la cuantificación.. La(s) fuente(s) de información utilizadas es(son) Archivo de diseño. En caso de evidenciar observaciones, desviaciones o diferencias, En caso de que el archivo del diseño no cumpla con las especificaciones técnicas, se informa al solicitante para que haga los cambios requeridos. Queda como evidencia Archivo PDF del diseño Oficio_x000a_4233100-FT-012 (Aprobación) SIGA EMLAZE (actividades)  Oficio_x000a_4233100-FT-012 (Rechazo)._x000a_- El procedimiento 2213300-PR-098 &quot;Producción de artes gráficas para entidades distritales&quot; (Act.6) indica que Profesional universitario o auxiliar administrativo de la Subdirección de Imprenta Distrital, autorizado(a) por el Subdirector de Imprenta, cada vez que se elabora un trabajo Se realiza acompañamiento técnico por parte de la Subdirección de Imprenta Distrital en la recepción de los insumos y materia prima.. La(s) fuente(s) de información utilizadas es(son) Emlaze. En caso de evidenciar observaciones, desviaciones o diferencias, Emlaze. Queda como evidencia Emlaze.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El procedimiento 2213300-PR-098 &quot;Producción de artes gráficas para entidades distritales&quot;(Act. 5) indica que Profesional Universitario de la Subdirección de Imprenta Distrital,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En caso de evidenciar observaciones o diferencias, se realiza nuevamente la imposición, siguiendo con los criterios establecidos por el solicitante. Queda como evidencia Aprobación de imposición _x000a_(Imposición física o por correo electrónico),Solicitud de impresos artes gráficas entidades distritales 2213300-FT-372 EMLAZE_x000a_(actividades).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s v="Baja"/>
    <s v="Se determina la probabilidad (2 improbable) ya que las actividades de control preventivas han evitado la materialización del riesgo en el último año y se encuentran referenciadas en los procedimientos. El impacto pasa a (insignificante) ya que los controles reducen los efectos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í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Se cambia proyecto de inversión fila 60_x000a_Se cambia frecuencia de la ejecución del control ubicado en fila 131._x000a_Cambio automático en valoración del riego fila 176_x000a_Se cambia opción de manejo a &quot;aceptar&quot; fila 189_x000a_Fila 219 Se cambia fecha de terminación_x000a_Se elimina acción 3 de la AC32 - 2020. "/>
    <s v=""/>
    <s v="_x000a__x000a__x000a__x000a_"/>
    <s v=""/>
    <s v=""/>
    <s v="_x000a__x000a__x000a__x000a_"/>
    <s v=""/>
    <s v=""/>
    <s v="_x000a__x000a__x000a__x000a_"/>
    <s v=""/>
    <s v=""/>
    <s v="_x000a__x000a__x000a__x000a_"/>
    <s v=""/>
    <s v=""/>
    <s v="_x000a__x000a__x000a__x000a_"/>
    <s v=""/>
    <s v=""/>
    <s v="_x000a__x000a__x000a__x000a_"/>
    <s v="_x000a__x000a__x000a__x000a_"/>
    <x v="5"/>
  </r>
  <r>
    <x v="5"/>
    <s v="Recibir y custodiar los insumos y materas primas durante el proceso de producción de conformidad con las características técnicas requeridas hasta la entrega del producto terminado al almacén"/>
    <s v="Incumplimiento parcial de compromisos en la elaboración de los impresos de acuerdo con las fechas y cantidades acordadas en la orden de producción"/>
    <s v="Gestión de procesos"/>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ómenos naturales tales como inundación, sismo, biológicos, deslizamientos de masas, atmosféricos._x000a__x000a__x000a__x000a__x000a__x000a__x000a__x000a_"/>
    <s v="- Imagen_x000a_- Financiero_x000a_- Cumplimiento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s v="Casi seguro (5)"/>
    <s v="Insignificante (1)"/>
    <s v="Mayor (4)"/>
    <s v="Moderado (3)"/>
    <s v="Moderado (3)"/>
    <s v="Insignificante (1)"/>
    <s v="Menor (2)"/>
    <s v="Mayor (4)"/>
    <s v="Extrema"/>
    <s v="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Posible (3)"/>
    <s v="Menor (2)"/>
    <s v="Moderada"/>
    <s v="Se mantiene la probabilidad  (5 casi seguro) ya que las actividades de control preventivas no han se han ejecutado. El impacto se mantiene como  (mayor 4)  por la misma raz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21-2020 - ACT 2: Implementar los turnos de trabajo reglamentados por la Secretaria General, de acuerdo con las necesidades de la operación, con el fin de dar gestión y cobertura a las órdenes de producción._x000a_- AP21-2020 - ACT 3: Asegurar la implementación y optimización del Software Emlaze como mínimo en el 70% de sus funcionalidades._x000a__x000a__x000a__x000a__x000a__x000a__x000a__x000a_________________x000a__x000a__x000a__x000a__x000a__x000a__x000a__x000a__x000a__x000a__x000a_"/>
    <s v="_x000a_- Profesional universitario 219-09-asesor y Subdirector Técnico_x000a_- Asesor-Profesional universitario 219-09_x000a__x000a__x000a__x000a__x000a__x000a__x000a__x000a_________________x000a__x000a__x000a__x000a__x000a__x000a__x000a__x000a__x000a__x000a__x000a_"/>
    <s v="_x000a_- Programación de turnos de trabajo._x000a_- _x000a_Reporte de porcentaje de implementación del sistema de información en la Subdirección de Imprenta Distrital._x000a__x000a__x000a__x000a__x000a__x000a__x000a__x000a_________________x000a__x000a__x000a__x000a__x000a__x000a__x000a__x000a__x000a__x000a__x000a_"/>
    <s v="_x000a_15/12/2020_x000a_02/11/2020_x000a__x000a__x000a__x000a__x000a__x000a__x000a__x000a_________________x000a__x000a__x000a__x000a__x000a__x000a__x000a__x000a__x000a__x000a__x000a_"/>
    <s v="_x000a_14/04/2021_x000a_02/03/2021_x000a__x000a__x000a__x000a__x000a__x000a__x000a__x000a_________________x000a__x000a__x000a__x000a__x000a__x000a__x000a__x000a__x000a__x000a__x000a_"/>
    <s v="- Reportar el riesgo materializado de Incumplimiento parcial de compromisos en la elaboración de los impresos de acuerdo con las fechas y cantidades acordadas en la orden de producción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parcial de compromisos en la elaboración de los impresos de acuerdo con las fechas y cantidades acordadas en la orden de producción_x000a_- Evidencia de reunión o correo electrónico_x000a_- Orden de producción - EMLAZE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 en virtud a la solidez de los controles y que el tratamiento de riesgos se realiza con acciones preventivas_x000a_Fila 240: Se complementa nomenclatura de AP_x000a_Fila 241: Se complementa nomenclatura de AP"/>
    <s v=""/>
    <s v="_x000a__x000a__x000a__x000a_"/>
    <s v=""/>
    <s v=""/>
    <s v="_x000a__x000a__x000a__x000a_"/>
    <s v=""/>
    <s v=""/>
    <s v="_x000a__x000a__x000a__x000a_"/>
    <s v=""/>
    <s v=""/>
    <s v="_x000a__x000a__x000a__x000a_"/>
    <s v=""/>
    <s v=""/>
    <s v="_x000a__x000a__x000a__x000a_"/>
    <s v=""/>
    <s v=""/>
    <s v="_x000a__x000a__x000a__x000a_"/>
    <s v="_x000a__x000a__x000a__x000a_"/>
    <x v="5"/>
  </r>
  <r>
    <x v="5"/>
    <s v="_x000a_Publicar los actos y documentos administrativos en el Registro Distrital._x000a_"/>
    <s v="Incumplimiento legal con la publicación oportuna e íntegra de los actos administrativos (Registro Distrital)"/>
    <s v="Gestión de procesos"/>
    <s v="Cumplimiento"/>
    <s v="- Deficiencia en la solicitud y los soportes digitales._x000a_- Falta de disponibilidad de los equipos e instalaciones debido a ejecución de actividades de adecuación y mantenimientos._x000a__x000a__x000a__x000a__x000a__x000a__x000a__x000a_"/>
    <s v="- Intermitencia en la prestación del servicio público de electricidad_x000a__x000a__x000a__x000a__x000a__x000a__x000a__x000a__x000a_"/>
    <s v="- Medidas de control interno y externo_x000a_- Imagen_x000a_- Información_x000a_- Operativo_x000a_- Medidas de control interno y externo_x000a__x000a__x000a__x000a__x000a_"/>
    <s v="- Consolidar una gestión pública eficiente, a través del desarrollo de capacidades institucionales, para contribuir a la generación de valor público._x000a__x000a__x000a__x000a_"/>
    <s v="- Publicación de actos o documentos administrativos en el Registro Distrital (Trámite)_x000a__x000a__x000a__x000a_"/>
    <s v="- Todos los procesos en el Sistema de Gestión de Calidad_x000a__x000a__x000a__x000a_"/>
    <s v="- No aplica_x000a__x000a__x000a__x000a_"/>
    <s v="Rara vez (1)"/>
    <s v="Insignificante (1)"/>
    <s v="Moderado (3)"/>
    <s v="Mayor (4)"/>
    <s v="Moderado (3)"/>
    <s v="Moderado (3)"/>
    <s v="Moderado (3)"/>
    <s v="Mayor (4)"/>
    <s v="Alta"/>
    <s v="Se determina la probabilidad (rara vez 1) ya que el riesgo no se ha presentado en los últimos 4 años y el impacto mayor obedece a las posibles sanciones legales y perdida de la imagen institucional."/>
    <s v="- El procedimiento 2213300-PR-097 &quot;Publicación del Registro Distrital&quot;(Act.2) indica que Operario o Técnico operativo, autorizado(a) por el Subdirector de Imprenta, Cada vez que solicitan publicación de un acto o documento administrativo verifica que las solicitudes de publicación cumplan los requisitos establecidos. La(s) fuente(s) de información utilizadas es(son) registros con solicitudes recibidas, requisitos. En caso de evidenciar observaciones, desviaciones o diferencias, Si en el proceso de revisión se encuentra alguna inconsistencia en la información ingresada o en los archivos soporte, se procede a rechazar mediante el diligenciamiento del formato “Devolución por incumplimiento de requisitos” en el cual se registra la causa.. Queda como evidencia Sistema de Información del Registro Distrital, Solicitud de publicación 4211200-FT1143,SIGA,Devolución por incumplimiento de requisitos 2213300-FT-131._x000a_- El procedimiento 2213300-PR-097 &quot;Publicación del Registro Distrital&quot;(Act.6) indica que Operario , autorizado(a) por el Subdirector de Imprenta, Cada vez que se elabora un ejemplar del Registro Distrital Revisa diagramación del Registro Distrital, de los actos o documentos administrativos recepcionados y remite el archivo electrónico en formato PDF mediante correo electrónico al Subdirector(a) Técnico. La(s) fuente(s) de información utilizadas es(son) Solicitud de publicación. En caso de evidenciar observaciones, desviaciones o diferencias, Revisa diagramación del Registro Distrital, de los actos o documentos administrativos recepcionados. Queda como evidencia Archivo de diseño del Registro Distrital._x000a_- El procedimiento 2213300-PR-097 &quot;Publicación del Registro Distrital&quot;(Act.7) indica que Subdirector Té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Realiza los ajustes pertinentes, de ser necesari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7 &quot;Publicación del Registro Distrital&quot;(Act.7) indica que Subdirector Té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En caso de que no se pueda publicar los actos o documentos administrativos en el sistema del Registro Distrital por fallas en el aplicativo, se solicitara publicación en la pagina WEB de la Secretaria General..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preventivas han evitado la materialización del riesgo. El impacto pasa a moderado ya la materialización de este riesgo puede afectar la imagen institucional y ocasionar sanciones disciplinaria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de manera transitoria, el Registro Distrital a la mayor brevedad posible en la pagina WEB de la Secretaria General._x000a_- Posteriormente se realiza la gestión pertinente para publicar en el aplicativo del Registro Distrital.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Registro Distrital en pagina WEB de la Secretaria General._x000a_- Publicación del Registro Distrital en sistema de información del Registro Distrital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El campo &quot;Seleccione los proyectos de inversión posiblemente afectados&quot; se modifica a la opción &quot; Sin asociación a los proyectos de inversión."/>
    <s v=""/>
    <s v="_x000a__x000a__x000a__x000a_"/>
    <s v=""/>
    <s v=""/>
    <s v="_x000a__x000a__x000a__x000a_"/>
    <s v=""/>
    <s v=""/>
    <s v="_x000a__x000a__x000a__x000a_"/>
    <s v=""/>
    <s v=""/>
    <s v="_x000a__x000a__x000a__x000a_"/>
    <s v=""/>
    <s v=""/>
    <s v="_x000a__x000a__x000a__x000a_"/>
    <s v=""/>
    <s v=""/>
    <s v="_x000a__x000a__x000a__x000a_"/>
    <s v="_x000a__x000a__x000a__x000a_"/>
    <x v="5"/>
  </r>
  <r>
    <x v="5"/>
    <s v="Recibir y custodiar los insumos y materas primas durante el proceso de producción de conformidad con las características técnicas requeridas hasta la entrega del producto terminado al almacén"/>
    <s v="Desvío de recursos físicos o económicos durante la utilización de materias primas, insumos, repuestos o sobrantes en la producción de artes gráficas, con el fin de obtener dádivas o beneficio a nombre propio"/>
    <s v="Corrupción"/>
    <s v="Financiero"/>
    <s v="- Bajo nivel de gestión del software EMLAZE, como herramienta para el seguimiento de la producción de la Imprenta Distrital._x000a_- Deficiencia en el control de salida de insumos y materia prima para producción._x000a_- Falta de control sobre la materia prima sobrante._x000a__x000a__x000a__x000a_-  _x000a__x000a__x000a_"/>
    <s v="- Presiones o motivaciones individuales, sociales o colectivas, que inciten a realizar conductas contrarias al deber ser_x000a__x000a__x000a__x000a__x000a__x000a__x000a__x000a__x000a_"/>
    <s v="- Financiero_x000a_- Financiero_x000a_- Medidas de control interno y externo_x000a_- Imagen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s v="Rara vez (1)"/>
    <s v="Menor (2)"/>
    <s v="Menor (2)"/>
    <s v="Menor (2)"/>
    <s v="Menor (2)"/>
    <s v="Insignificante (1)"/>
    <s v="Menor (2)"/>
    <s v="Moderado (3)"/>
    <s v="Moderada"/>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7) indica que Profesional de la Subdirección de Servicios Administrativos Profesional universitario o auxiliar administrativo de la Subdirección de Imprenta Distrital, autorizado(a) por el Subdirector de Imprenta, cada vez que se reciben materias primas, insumos u otros La Subdirección de Servicios Administrativos recibe los insumos y materia prima de conformidad con el procedimiento 2211500-PR-148 de acuerdo con las cuantificaciones generadas para su respectivo almacenamiento en bodega. Se realiza acompañamiento técnico por parte de la Subdirección de Imprenta Distrital en la recepción de los insumos y materia prima.. La(s) fuente(s) de información utilizadas es(son) remisión. En caso de evidenciar observaciones, desviaciones o diferencias, no se recibirán los bienes hasta que cumplan con la totalidad de los requisitos exigidos. Queda como evidencia Legalización de bienes o elementos 4233100- FT-1129 Comprobante de ingreso de elementos de consumo 2211500- FT-420_x000a_SAE-SAI._x000a_- El procedimiento 2213300-PR-098 &quot;Producción de artes gráficas para entidades distritales&quot; (Act. 9) indica que Profesional Universitario de la Subdirección de Imprenta Distrital, autorizado(a) por el Subdirector de Imprenta, cada vez que se reciben materias primas, insumos u otros Verifica que los insumos y materias primas estén acorde con las especificaciones técnicas establecidas en la orden de producción.. La(s) fuente(s) de información utilizadas es(son) Orden de producción y aplicativo EMLAZE. En caso de evidenciar observaciones, desviaciones o diferencias, En caso que se presenten faltantes o deficiencias en las materias primas o los insumos se hará la requisición a la Subdirección de servicios administrativos para que resuelva la situación. Queda como evidencia Comprobante de egreso de elementos de consumo 2211500- FT-430 EMLAZE (Traslado).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2) indica que Profesional Universitario de la Subdirección de Imprenta Distrital, autorizado(a) por el Subdirector de Imprenta, Cada vez que se termina un trabajo Revisa y ejecuta despeje de línea y garantiza que el material impreso sea de óptima calidad y que corresponda con la orden de producción. Reporta en el sistema EMLAZE la ejecución de las actividades realizadas.. La(s) fuente(s) de información utilizadas es(son) Orden de producción. En caso de evidenciar observaciones, desviaciones o diferencias, En caso de presentarse inconsistencias con la orden de producción se revisan todos los registros de la producción hasta identificar donde se presento la perdida de material. .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 los controles es fuerte pero no se han implem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2020 - ACT 1: Implementar acciones de control administrativo a los repuestos adquiridos para la maquinaria de artes gráficas, con el propósito de evitar la pérdida o hurto de los mismos._x000a_- AP 23-2020 - ACT 2:  Incluir como control en el Procedimiento 2213300 PR-215 y formalizar en el SIG, el reporte mensual de  la disposición final de residuos peligrosos en el formato 4233100-FT-1037 y residuos aprovechables 2213300-FT-1036 generados por el proceso productivo. _x000a__x000a_Lo anterior para la gestión de los residuos generados en el proceso productivo de producción._x000a_- AP 21-2020 - ACT 3: Asegurar la implementación y optimización del Software Emlaze como mínimo en el 70% de sus funcionalidades._x000a__x000a__x000a__x000a__x000a__x000a__x000a__x000a_________________x000a__x000a__x000a__x000a__x000a__x000a__x000a__x000a__x000a__x000a__x000a_"/>
    <s v="- Profesional Universitario 2019-18 y Auxiliar administrativo 407-27_x000a_- Gestor PIGA y Gestor Calidad_x000a_- Profesional universitario 219-09-Subdirector Técnico_x000a__x000a__x000a__x000a__x000a__x000a__x000a__x000a_________________x000a__x000a__x000a__x000a__x000a__x000a__x000a__x000a__x000a__x000a__x000a_"/>
    <s v="- Comprobante de ingreso a almacén de repuestos existentes catalogados como sobrantes. _x000a_- Bitácoras de residuos_x000a_- Reporte de porcentaje de implementación del sistema de información en la Subdirección de Imprenta Distrital._x000a__x000a__x000a__x000a__x000a__x000a__x000a__x000a_________________x000a__x000a__x000a__x000a__x000a__x000a__x000a__x000a__x000a__x000a__x000a_"/>
    <s v="15/12/2020_x000a_16/06/2020_x000a_02/11/2020_x000a__x000a__x000a__x000a__x000a__x000a__x000a__x000a_________________x000a__x000a__x000a__x000a__x000a__x000a__x000a__x000a__x000a__x000a__x000a_"/>
    <s v="14/04/2021_x000a_14/04/2021_x000a_02/03/2021_x000a__x000a__x000a__x000a__x000a__x000a__x000a__x000a_________________x000a__x000a__x000a__x000a__x000a__x000a__x000a__x000a__x000a__x000a__x000a_"/>
    <s v="- Reportar el presunto hecho de Desvío de recursos físicos o económicos durante la utilización de materias primas, insumos, repuestos o sobrantes en la producción de artes gráficas,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utilización de materias primas, insumos, repuestos o sobrantes en la producción de artes gráficas,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Fila 60. El campo &quot;Seleccione los proyectos de inversión posiblemente afectados&quot; se modifica a la opción &quot; Sin asociación a los proyectos de inversión._x000a_Fila 126, 127, 128, 142 y 143 : Cambio de ejecución a &quot;Siempre&quot;_x000a_Fila 189: Cambio a &quot;Reducir&quot;_x000a_Filas 214, 215, 216, 224 y 225: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_x000a__x000a__x000a__x000a_"/>
    <x v="5"/>
  </r>
  <r>
    <x v="5"/>
    <s v="Recibir y custodiar los insumos y materas primas durante el proceso de producción de conformidad con las características técnicas requeridas hasta la entrega del producto terminado al almacén"/>
    <s v="Desvío de recursos físicos o económicos para la elaboración de trabajos de artes gráficas dirigidos a personas u organismos que no hacen parte de la Administración Distrital, con el fin de obtener dádivas o beneficio a nombre propio"/>
    <s v="Corrupción"/>
    <s v="Operativo"/>
    <s v="- Conflicto de intereses de los servidores con fines de favorecer un tercero que sin cumplir requisitos solicite elaboració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Financiero_x000a_- Imagen_x000a_- Medidas de control interno y externo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oderado (3)"/>
    <s v="Insignificante (1)"/>
    <s v="Insignificante (1)"/>
    <s v="Insignificante (1)"/>
    <s v="Insignificante (1)"/>
    <s v="Moderado (3)"/>
    <s v="Moderada"/>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oderado (3)"/>
    <s v="Moderada"/>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l control detectivo es fuer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24-2020 - ACT 1: Realizar verificación periódica y seguimiento de reportes de los contadores de las máquinas de CTP e impresión y hacer un comparativo con los trabajos de las entidades distritales solicitados._x000a_- AP 24-2020 - ACT 2: Verificar periódicamente y hacer seguimiento del uso de planchas litográficas dentro del proceso de artes gráficas._x000a_- AP 21-2020 - ACT 3:  Asegurar la implementación y optimización del Software Emlaze como mínimo en el 70% de sus funcionalidades._x000a__x000a__x000a__x000a__x000a__x000a__x000a_________________x000a__x000a__x000a__x000a__x000a__x000a__x000a__x000a__x000a__x000a__x000a_"/>
    <s v="_x000a_- Profesional Universitario 219-09-Asesor-Subdirector Técnico_x000a_- Profesional Universitario 219-09-Asesor-Subdirector Técnico_x000a_- Asesor-Profesional universitario 219-09-Subdirector Técnico_x000a__x000a__x000a__x000a__x000a__x000a__x000a_________________x000a__x000a__x000a__x000a__x000a__x000a__x000a__x000a__x000a__x000a__x000a_"/>
    <s v="_x000a_- Reporte de los contadores máquinas de CTP e impresión y análisis de su verificación._x000a_- Reporte de planchas usadas y análisis de su verificación._x000a_- Reporte de porcentaje de implementación del sistema de información en la Subdirección de Imprenta Distrital._x000a__x000a__x000a__x000a__x000a__x000a__x000a_________________x000a__x000a__x000a__x000a__x000a__x000a__x000a__x000a__x000a__x000a__x000a_"/>
    <s v="_x000a_15/12/2020_x000a_15/12/2020_x000a_02/11/2020_x000a__x000a__x000a__x000a__x000a__x000a__x000a_________________x000a__x000a__x000a__x000a__x000a__x000a__x000a__x000a__x000a__x000a__x000a_"/>
    <s v="_x000a_14/04/2021_x000a_14/04/2021_x000a_02/03/2021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El campo &quot;Seleccione los proyectos de inversión posiblemente afectados&quot; se modifica a la opción &quot; Sin asociación a los proyectos de inversión._x000a_Fila 142: se cambia frecuencia a &quot;Siempre&quot;_x000a_Fila 224: Se borra acción_x000a_Filas 240 - 241 - 242 : Se complementa nomenclatura de la AP._x000a_Fila 242 Se modifica fecha terminación._x000a_Fila 224: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_x000a__x000a__x000a__x000a_"/>
    <x v="5"/>
  </r>
  <r>
    <x v="5"/>
    <s v="Ejecutar las acciones para la gestión de la elaboración de impresos y el registro distrital."/>
    <s v="Interrupciones en la elaboración de impresos"/>
    <s v="Gestión de procesos"/>
    <s v="Operativo"/>
    <s v="- Falta de disponibilidad de los equipos e instalaciones debido a ejecución de actividades de adecuación y mantenimientos._x000a_- Personal insuficiente, profesional y operativo, para atender las demandas de impresión oficial por parte de las entidades y organismos del Distrito Capital._x000a_- Deficiencia en la programación de la producción_x000a__x000a__x000a__x000a__x000a__x000a__x000a_"/>
    <s v="- Fenómenos naturales tales como inundación, sismo, biológicos, deslizamientos de masas, atmosféricos._x000a_- Manifestaciones asonadas, afectación del orden público_x000a__x000a__x000a__x000a__x000a__x000a__x000a__x000a_"/>
    <s v="- Financiero_x000a_- Imagen_x000a_- Cumplimiento_x000a_- Medidas de control interno y externo_x000a_- Cumplimiento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s v="Probable (4)"/>
    <s v="Insignificante (1)"/>
    <s v="Moderado (3)"/>
    <s v="Menor (2)"/>
    <s v="Catastrófico (5)"/>
    <s v="Insignificante (1)"/>
    <s v="Menor (2)"/>
    <s v="Catastrófico (5)"/>
    <s v="Extrema"/>
    <s v="Se considera que es probable (4) en razón a que se ha presentado 1 vez en el presente año y el impacto es catastrófico porque el grado de interrupción de operaciones internas por mas de 5 días."/>
    <s v="-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 2213300-FT-94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í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 Memorando 4233100-FT-011 Respuesta Cuantificación._x000a_-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Improbable (2)"/>
    <s v="Catastrófico (5)"/>
    <s v="Extrema"/>
    <s v="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
    <s v="Reducir"/>
    <s v="_x000a__x000a_-  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9-2020 - ACT 1: Realizar análisis del stock mínimo de inventario de insumos de emergencia con el fin de contar con disponibilidad en caso de perdida o deterioro._x000a_- AP:19- 2020- ACT 2: Coordinar la realización de actividades de mantenimiento de la infraestructura, red contra incendios y tanque de agua._x000a__x000a__x000a__x000a__x000a__x000a__x000a__x000a__x000a_________________x000a__x000a__x000a__x000a__x000a__x000a__x000a__x000a__x000a__x000a__x000a_"/>
    <s v="- Profesional universitario 219-18- Asesor-Subdirector técnico._x000a_- Profesional Especializado 222-30- Subdirector Técnico._x000a__x000a__x000a__x000a__x000a__x000a__x000a__x000a__x000a_________________x000a__x000a__x000a__x000a__x000a__x000a__x000a__x000a__x000a__x000a__x000a_"/>
    <s v="- Análisis del Stock mínimo._x000a_- Correos o memorandos donde se requieran los mantenimientos.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14/04/2021_x000a_14/04/2021_x000a__x000a__x000a__x000a__x000a__x000a__x000a__x000a__x000a_________________x000a__x000a__x000a__x000a__x000a__x000a__x000a__x000a__x000a__x000a__x000a_"/>
    <s v="- Reportar el riesgo materializado de Interrupciones en la elaboración de impresos en el informe de monitoreo a la Oficina Asesora de Planeación._x000a_- Evaluar el tiempo de interrupción de actividades de producción de artes graficas de acuerdo con la causa que la origina_x000a_-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_x000a_- Evaluar la posibilidad de subcontratar con otra empresa de artes graficas para poder cumplir con la elaboración de los trabajos._x000a__x000a__x000a__x000a__x000a__x000a_- Actualizar el mapa de riesgos del proceso Elaboración de Impresos y Registro Distrital"/>
    <s v="- Subdirector(a) de Imprenta Distrital_x000a_- Subdirector(a) de Imprenta Distrital_x000a_- Equipo directivo_x000a_- Asesor y Profesional encargado de producción_x000a__x000a__x000a__x000a__x000a__x000a_- Subdirector(a) de Imprenta Distrital"/>
    <s v="- Reporte de monitoreo indicando la materialización del riesgo de Interrupciones en la elaboración de impresos_x000a_- Registro acta de reunión de producción FT-836 diligenciada._x000a_- Acta de comité institucional de gestión y desempeño._x000a_- Registro acta de reunión de producción FT-836 diligenciada._x000a__x000a__x000a__x000a__x000a__x000a_- Mapa de riesgo del proceso Elaboración de Impresos y Registro Distrital, actualizado."/>
    <d v="2020-06-16T00:00:00"/>
    <s v="Identificación del riesgo_x000a_Análisis antes de controles_x000a_Análisis de controles_x000a_Análisis después de controles_x000a_Tratamiento del riesgo"/>
    <s v="Primera versión del riesgo"/>
    <d v="2020-09-02T00:00:00"/>
    <s v="_x000a_Análisis antes de controles_x000a_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_x000a_Tratamiento del riesgo"/>
    <s v="Fila 60:  El campo &quot;Seleccione los proyectos de inversión posiblemente afectados&quot; se modifica a la opción &quot; Sin asociación a los proyectos de inversión._x000a_Fila 126 y 143 Se cambia ejecución a &quot;Siempre&quot;_x000a_Filas 215 y 225 : Se eliminan errores en digitación sobre acciones de tratamiento que están registradas en la sección &quot;Acciones de tratamiento para fortalecer la gestión del riesgo según la valoración&quot; .se cambia fecha de terminación._x000a_Filas 239 y 240: Se complementa nomenclatura de la AP 19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5"/>
  </r>
  <r>
    <x v="6"/>
    <s v="Formular el Plan Estratégico de Tecnologías de la Información y las Comunicaciones"/>
    <s v="Decisiones erróneas o no acertadas en la formulación del Plan Estratégico de Tecnologías de la Información y las Comunicaciones"/>
    <s v="Gestión de procesos"/>
    <s v="Estratégico"/>
    <s v="- No se cuenta con la información clara, completa y de calidad oportuna para la formulación del PETI._x000a_- Metodología para la formulación del PETI para la entidad no se encuentra alineada con la ultima versión del MINTIC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Procesos misionales en el Sistema de Gestión de Calidad_x000a_- Procesos de apoyo operativo en el Sistema de Gestión de Calidad_x000a__x000a__x000a_"/>
    <s v="- No aplica_x000a__x000a__x000a__x000a_"/>
    <s v="Rara vez (1)"/>
    <s v="Insignificante (1)"/>
    <s v="Menor (2)"/>
    <s v="Menor (2)"/>
    <s v="Insignificante (1)"/>
    <s v="Insignificante (1)"/>
    <s v="Mayor (4)"/>
    <s v="Mayor (4)"/>
    <s v="Alta"/>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que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primera y segunda fase de construcción de PETI y se procederá a llevar a cabo las actividades de tercera y cuarta fase.. Queda como evidencia  de Reunión 2213100-FT-449 Aprobación Fase I y II  o Memorando electrónico 2211600-FT-011 Aprobación Fase I y II o Correo electrónico Aprobación Fase I y II._x000a_-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tercera y cuarta fase de construcción de PETI y se procederá a llevar a cabo la socialización ante el Comité Institucional de Gestión y Desempeño.. Queda como evidencia  de Reunión 2213100-FT-449 Aprobación Fase III y IV  o Memorando electrónico 2211600-FT-011 Aprobación Fase III y IV o Correo electrónico Aprobación Fase III y IV._x000a_- Elaboración y Seguimiento de PETI basado en la AE(PR-116) PC#8 indica que El Jefe de la Oficina TIC y Comité Institucional de Gestión y Desempeño, autorizado(a) por manual de funciones, Cuando se apruebe el PETI Cada vez que se actualic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_x000a__x000a_En caso contrario se aprueba el documento PETI y se procede a solicitar su publicación para su posterior socialización y ejecución. Queda como evidencia Acta 2211600-FT-008 Comité Institucional de Gestión y Desempeño Aprobación PETI y/o Correo Electrónico con observaciones presentadas ante el Comité Institucional de Gestión y Desempeñ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se registra el avance, las causas de desviación y acciones de mejora, en la herramienta de seguimiento PETI, las cuales deben ser remitidas por memorando electrónico a la Oficina TIC. En caso contrario se remite el formato de seguimiento trimestral mediante memorando electrónico.. Queda como evidencia Memorando 2211600-FT-011 Remitiendo seguimiento trimestral y Seguimiento Trimestral PETI 4204000-FT-1138._x000a_- Elaboración y Seguimiento de PETI basado en la AE (PR- 116) PC# 13 indica que El Profesional designado , autorizado(a) por El Jefe de la Oficina de Tecnologías de la Información y las Comunicaciones, trimestralmente verifica el registro de avance del PETI por parte de los Gestores Técnicos..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 mediante memorando electrónico el registro del avance  en la ejecución del PETI, así como la justificación de las desviaciones si se presentan en su ejecución._x000a_En caso contrario el profesional designado solicita al Jefe de la Oficina TIC la publicación del seguimiento al PETI en la página web de la Secretaría General, conforme al procedimiento 4204000-PR-359 “Publicación de Información en los Portales y Micrositios Web de la Secretaría General”. Queda como evidencia Seguimiento Trimestral PETI 4204000-FT-1138, Memorando electrónico 2211600-FT-011 Retroalimentación Resultado de evaluación y/o Evidencia de Reunión  2213100-FT-449 Retroalimentación Resultado de evalu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_______________x000a_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x000a_"/>
    <s v="- Jefe de la OTIC_x000a_- Jefe de la OTIC_x000a_- Jefe de la OTIC_x000a_- Jefe de la OTIC_x000a_- Jefe de la OTIC_x000a_- Jefe de la OTIC_x000a__x000a__x000a__x000a__x000a_________________x000a__x000a_- Jefe de la OTIC_x000a_- Jefe de la OTIC_x000a_- Jefe de la OTIC_x000a_- Jefe de la OTIC_x000a__x000a__x000a__x000a__x000a__x000a_"/>
    <s v="- Procedimiento PR-116 actualizado conforme a la metodología del MINTIC_x000a_- Procedimiento PR-116 actualizado conforme a la metodología del MINTIC_x000a_- Procedimiento PR-116 actualizado conforme a la metodología del MINTIC_x000a_- Ficha de riesgo actualizado a la forma de operación del proceso pr-116_x000a_- Procedimiento PR-116 actualizado conforme a la metodología del MINTIC_x000a_- Ficha de riesgo actualizado a la forma de operación del proceso pr-116_x000a__x000a__x000a__x000a__x000a_________________x000a_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_x000a__x000a_"/>
    <s v="10/02/2021_x000a_01/04/2021_x000a_10/02/2021_x000a_01/04/2021_x000a_10/02/2021_x000a_01/04/2021_x000a__x000a__x000a__x000a__x000a_________________x000a__x000a_10/02/2021_x000a_01/04/2021_x000a_10/02/2021_x000a_01/04/2021_x000a__x000a__x000a__x000a__x000a__x000a_"/>
    <s v="03/09/2021_x000a_03/09/2021_x000a_03/09/2021_x000a_03/09/2021_x000a_03/09/2021_x000a_03/09/2021_x000a__x000a__x000a__x000a__x000a_________________x000a__x000a_03/09/2021_x000a_03/09/2021_x000a_03/09/2021_x000a_03/09/2021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s v=""/>
    <s v="_x000a__x000a__x000a__x000a_"/>
    <s v=""/>
    <s v=""/>
    <s v="_x000a__x000a__x000a__x000a_"/>
    <s v=""/>
    <s v=""/>
    <s v="_x000a__x000a__x000a__x000a_"/>
    <s v=""/>
    <s v=""/>
    <s v="_x000a__x000a__x000a__x000a_"/>
    <s v="_x000a__x000a__x000a__x000a_"/>
    <x v="6"/>
  </r>
  <r>
    <x v="6"/>
    <s v="Realizar seguimiento al PETI y a la ejecución del Plan del subsistema de gestión de seguridad de la información"/>
    <s v="Omisión en los lineamientos para el levantamiento de activos de información y la aplicación de los principios de seguridad de la información"/>
    <s v="Gestión de procesos"/>
    <s v="Cumplimiento"/>
    <s v="- Falta de rigurosidad en la aplicación de los lineamientos para el levantamiento de activos de información. _x000a_- Inadecuada aplicación de los principios de seguridad de la información en los activos de información definidos al proceso._x000a__x000a__x000a__x000a__x000a__x000a__x000a__x000a_"/>
    <s v="- Constante cambio en la normatividad y exceso de la misma._x000a_- Conocimiento parcial de la normatividad aplicable al proceso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Mayor (4)"/>
    <s v="Menor (2)"/>
    <s v="Mayor (4)"/>
    <s v="Alta"/>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Activos de información (PR-187) -PC #9: indica que El Oficial de Seguridad de la Información, autorizado(a) por El Jefe de la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de  inventario y clasificación de activos de información (2213200-GS-004)”. . La(s) fuente(s) de información utilizadas es(son) Registro de información del formato 2213200-FT-367 “Identificación, Valoración y Planes de Tratamiento a los Activos de Información”. En caso de evidenciar observaciones, desviaciones o diferencias, se informará mediante memorando electrónico al responsable del proceso, para que se realice los ajustes correspondientes. En caso contrario, el Oficial de Seguridad de la Información procederá a almacenar la última versión del formato 2213200-FT-367 “Identificación, Valoración y Planes de Tratamiento a los Activos de Información&quot;  en la carpeta digital de la OTIC.. Queda como evidencia el registro de Identificación, valoración y planes de tratamiento de los Activos de información 2213200-FT-367, el Memorando 2211600-FT-011 solicitud de ajustes y Carpeta digital de la OT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Activos de información (PR-187)  - PC#13: indica que El Oficial de Seguridad de la Información, autorizado(a) por El Jefe de la Oficina de Tecnologías de la Información y las Comunicaciones, cuatrimestralmente verifica las evidencias de la aplicación de los controles definidos por responsable del proceso o responsable designado.. La(s) fuente(s) de información utilizadas es(son) Registro de “Identificación, Valoración y Planes de Tratamiento a los Activos de Información”2213200-FT-367 y las evidencias de los controles.. En caso de evidenciar observaciones, desviaciones o diferencias, en la aplicación de los controles se remitirá la retroalimentación a la dependencia con el fin de que se realice los respectivos ajustes en próximo ejercicio de identificación de riesgos._x000a_En caso contrario se informara a la dependencia la conformidad de la aplicación de los controles. Queda como evidencia el registro de Identificación, valoración y planes de tratamiento de los Activos de información 2213200-FT-367 y Memorando 2211600-FT-011 Retroalimentación aplicación a controles_x000a_y/o Carpeta Digital de la OTIC._x000a_- Activos de información (PR-187)  -PC#14: indica que Oficial de Seguridad de la Información , autorizado(a) por El Jefe de la Oficina de Tecnologías de la Información y las Comunicaciones, cuatrimestralmente verifica el cumplimiento de las actividades que componen el plan de tratamiento definido para el riesgo y las evidencias correspondientes.. La(s) fuente(s) de información utilizadas es(son) Registro de información del formato 2213200-FT-367 “Identificación, Valoración y Planes de Tratamiento a los Activos de Información” y las evidencias que dan cuenta de la ejecución de las acciones.. En caso de evidenciar observaciones, desviaciones o diferencias, en la aplicación de los controles, el Jefe de la OTIC remite memorando electrónico al responsable del proceso con la retroalimentación y fechas concretas para su implementación._x000a_En caso contrario se dará por cumplida la implementación del plan de tratamiento por parte de la dependencia responsable.. Queda como evidencia _x000a_el registro de Identificación, valoración y planes de tratamiento de los Activos de información 2213200-FT-367 y el Memorando 2211600-FT-011_x000a_Retroalimentación de seguimiento al Plan de Tratamien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7 (Actividad 1) o 771:  Realizar sensibilización a los actores del proceso para fortalecer los conceptos de principios y lineamientos de seguridad de la información._x000a_- AP#27 (Actividad 2) 772: Fortalecer las actividades de control del procedimiento PR-187_x000a__x000a__x000a__x000a__x000a__x000a__x000a__x000a__x000a_________________x000a__x000a_- AP#27 (Actividad 1) o (CHIE771) :  Realizar sensibilización a los actores del proceso para fortalecer los conceptos de principios y lineamientos de seguridad de la información._x000a_- AP#27 (Actividad 2) o  (CHIE 772): Fortalecer las actividades de control del procedimiento PR-187_x000a_- AP#27 (Actividad 1) o (CHIE771) :  Realizar sensibilización a los actores del proceso para fortalecer los conceptos de principios y lineamientos de seguridad de la información._x000a_- AP#27 (Actividad 2) o  (CHIE 772): Fortalecer las actividades de control del procedimiento PR-187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Evidencias de Sensibilización realizada_x000a_- Procedimiento PR-187 actualizado_x000a__x000a__x000a__x000a__x000a__x000a__x000a__x000a__x000a_________________x000a__x000a_- Evidencias de Sensibilización realizada_x000a_- Procedimiento PR-187 actualizado_x000a_- Evidencias de Sensibilización realizada_x000a_- Procedimiento PR-187 actualizado_x000a__x000a__x000a__x000a__x000a__x000a_"/>
    <s v="19/02/2021_x000a_19/02/2021_x000a__x000a__x000a__x000a__x000a__x000a__x000a__x000a__x000a_________________x000a__x000a_19/02/2021_x000a_19/02/2021_x000a_19/02/2021_x000a_19/02/2021_x000a__x000a__x000a__x000a__x000a__x000a_"/>
    <s v="31/07/2021_x000a_31/07/2021_x000a__x000a__x000a__x000a__x000a__x000a__x000a__x000a__x000a_________________x000a__x000a_31/07/2021_x000a_31/07/2021_x000a_31/07/2021_x000a_31/07/2021_x000a__x000a__x000a__x000a__x000a__x000a_"/>
    <s v="- Reportar el riesgo materializado de Omisión en los lineamientos para el levantamiento de activos de información y la aplicación de los principios de seguridad de la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os lineamientos para el levantamiento de activos de información y la aplicación de los principios de seguridad de la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d v="2020-08-19T00:00:00"/>
    <s v="_x000a_Análisis antes de controles_x000a__x000a__x000a_Tratamiento del riesgo"/>
    <s v="Se realiza la actualización de las actividades de control del riesgo 9 13,14  y se incluyen las actividades números 13 y 14 de control de acuerdo con la actualización de los procedimientos._x000a_Se ajustaron las fechas de finalización de las acciones conforme a la reprogramación efectuada en el SIG de la acción de mejora 2 actividades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Análisis de controles_x000a__x000a_Tratamiento del riesgo"/>
    <s v="Se evalúan y modifican las causas del riesgo_x000a_Se elimina proyecto de inversión y se deja &quot;Sin asociación a proyectos de Inversión&quot;, teniendo en cuenta que el riesgo no se encuentra asociado al proyecto de inversión vigente._x000a_Se modifican las actividades de control del proceso_x000a_Se elimina la acción de mejora No. 2 de 2020,  teniendo en cuenta que se cumplió y está cerrada._x000a_Se crea y registra la acción preventiva Nro. 27 de 2021._x000a__x000a_"/>
    <d v="2021-04-30T00:00:00"/>
    <s v="_x000a__x000a_Análisis de controles_x000a__x000a_"/>
    <s v="_x000a_Se ajustan las actividades de control conforme a la ultima actualización efectuada del PR-187 Activos de información"/>
    <d v="2021-09-03T00:00:00"/>
    <s v="_x000a__x000a_Análisis de controles_x000a__x000a_Tratamiento del riesgo"/>
    <s v="Se ajustan las actividades de control conforme a la última actualización efectuada al procedimiento 2213200-PR-187 “Activos de Información”_x000a_Se cambia fecha fin real de la acción preventiva # 27 en las actividades 1 (CHIE 771) y 2 (CHIE 772)_x000a_"/>
    <s v=""/>
    <s v="_x000a__x000a__x000a__x000a_"/>
    <s v=""/>
    <s v=""/>
    <s v="_x000a__x000a__x000a__x000a_"/>
    <s v=""/>
    <s v=""/>
    <s v="_x000a__x000a__x000a__x000a_"/>
    <s v="_x000a__x000a__x000a__x000a_"/>
    <x v="6"/>
  </r>
  <r>
    <x v="6"/>
    <s v="Realizar seguimiento al PETI y a la ejecución del Plan del subsistema de gestión de seguridad de la información"/>
    <s v="Omisión en el seguimiento y retroalimentación a los avances de proyectos de alto componente TIC definidos en el PETI"/>
    <s v="Gestión de procesos"/>
    <s v="Estratégico"/>
    <s v="- La información para realizar el seguimiento al PETI es insuficiente y/o inoportuna_x000a_- La retroalimentación no es clara, precisa y detallada frente al seguimiento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s v="Rara vez (1)"/>
    <s v="Menor (2)"/>
    <s v="Menor (2)"/>
    <s v="Moderado (3)"/>
    <s v="Mayor (4)"/>
    <s v="Mayor (4)"/>
    <s v="Mayor (4)"/>
    <s v="Mayor (4)"/>
    <s v="Alta"/>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se registra el avance, las causas de desviación y acciones de mejora, en la herramienta de seguimiento PETI, las cuales deben ser remitidas por memorando electrónico a la Oficina TIC. En caso contrario se remite el formato de seguimiento trimestral mediante memorando electrónico.. Queda como evidencia Memorando 2211600-FT-011_x000a_Remitiendo seguimiento trimestral y Seguimiento Trimestral PETI 4204000-FT-1138.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aboración y Seguimiento de PETI basado en la AE (PR- 116) PC# 13 indica que El Profesional designado , autorizado(a) por El Jefe de la Oficina de Tecnologías de la Información y las Comunicaciones, trimestralmente verifica el registro de avance del PETI por parte de los Gestores Técnicos..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 mediante memorando electrónico el registro del avance  en la ejecución del PETI, así como la justificación de las desviaciones si se presentan en su ejecución._x000a_En caso contrario el profesional designado solicita al Jefe de la Oficina TIC la publicación del seguimiento al PETI en la página web de la Secretaría General, conforme al procedimiento 4204000-PR-359 “Publicación de Información en los Portales y Micrositios Web de la Secretaría General”. Queda como evidencia Seguimiento Trimestral PETI 4204000-FT-1138, Memorando electrónico 2211600-FT-011 Retroalimentación Resultado de evaluación y/o Evidencia de Reunión  2213100-FT-449 Retroalimentación Resultado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
    <s v="Se ajustan las actividades de control, conforme a la última actualización efectuada al procedimiento 2213200-PR-116 “Elaboración y seguimiento del plan estratégico de TI basado en la arquitectura empresarial de TI”."/>
    <s v=""/>
    <s v="_x000a__x000a__x000a__x000a_"/>
    <s v=""/>
    <s v=""/>
    <s v="_x000a__x000a__x000a__x000a_"/>
    <s v=""/>
    <s v=""/>
    <s v="_x000a__x000a__x000a__x000a_"/>
    <s v=""/>
    <s v=""/>
    <s v="_x000a__x000a__x000a__x000a_"/>
    <s v="_x000a__x000a__x000a__x000a_"/>
    <x v="6"/>
  </r>
  <r>
    <x v="6"/>
    <s v="Desarrollar la gestión de soluciones tecnológicas"/>
    <s v="Supervisión inapropiada en el desarrollo de soluciones tecnológicas"/>
    <s v="Gestión de procesos"/>
    <s v="Cumplimient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s v="Rara vez (1)"/>
    <s v="Menor (2)"/>
    <s v="Moderado (3)"/>
    <s v="Mayor (4)"/>
    <s v="Mayor (4)"/>
    <s v="Mayor (4)"/>
    <s v="Mayor (4)"/>
    <s v="Mayor (4)"/>
    <s v="Alta"/>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Análisis, Diseño, desarrollo e implementación de soluciones (PR-106) PC#3  indica que Profesional de la Oficina TIC asignado, autorizado(a) por El Jefe de la Oficina de Tecnologías de la Información y las Comunicaciones,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el requerimiento o solicitud tecnológica se solicita aclaración a la dependencia solicitante mediante memorando, correo o evidencia de reunión. En caso contrario, se responderá a la dependencia solicitante mediante memorando electrónico (2211600-FT-011) o correo electrónico describiendo las razones de dicha evaluación mediante el diligenciamiento del formato “Clasificación y Pre-evaluación Solicitud de requerimientos” (4204000-FT-519).. Queda como evidencia Correo electrónico o Memorando 2211600- FT-011 solicitando aclaración o Evidencia de reunión 2213100-FT-449 de aclaración de requerimiento. y/o Memorando 2211600- FT-011 indicando no viabilidad o viabilidad parcial y Clasificación y Pre-evaluación Solicitud de requerimientos (4204000-FT-519) y Sistema de Gestión de Servicios.._x000a_-  Análisis, Diseño, desarrollo e implementación de soluciones (PR-106) PC#5 indica que Profesional de la Oficina TIC asignado, autorizado(a) por El Jefe de la Oficina de Tecnologías de la Información y las Comunicaciones, Cada vez que se realice el seguimiento de la solución o requerimiento hará el seguimiento a la solución o requerimiento tecnológico según la clasificación de la solución o requerimiento. La(s) fuente(s) de información utilizadas es(son) la ficha técnica, los avances reportados al PETI o los informes en cumplimiento del cronograma de actividades._x000a_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_x000a__x000a_Si se trata de un requerimiento tecnológico  sujeto a un plan de trabajo o cronograma de actividades, los avances se deben registrar en los informes mensuales de supervisión de los contratistas que estén desarrollando el requerimiento.. En caso de evidenciar observaciones, desviaciones o diferencias, en el seguimiento a la solicitud o requerimiento se solicita aclaración al responsable de reportar el avance mediante memorando o correo electrónico para que realice los ajustes correspondientes._x000a_En caso contrario, el profesional de la Oficina TIC asignado realizará esta actividad periódicamente hasta que se dé por terminada la solución tecnológica, el requerimiento tecnológico sujeto a un plan de trabajo o cronograma de actividades, sujeto a ficha técnica o el requerimiento._x000a__x000a_No se podrá cerrar el seguimiento hasta cumplir con la ficha técnica o bien hasta finalizar el cronograma de trabajo. Queda como evidencia Informe de ejecución del contractual 2211200-FT-422 o Acta de Inicio del contrato/convenio 2211200-FT-239 Carpeta oficial SECOP II o Memorando 2211600- FT-011 o Correo electrónico solicitando aclaración en el avanc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nálisis, Diseño, desarrollo e implementación de soluciones (PR-106) PC#7 indica que Profesional de la OTIC asignado, autorizado(a) por El Jefe de la Oficina de Tecnologías de la Información y las Comunicaciones , Cada vez que se solicite el ingreso al cuarto  de medios verifica que la documentación recibida cumpla con los criterios según la clasificación de la solución o requerimiento tecnológico.. La(s) fuente(s) de información utilizadas es(son) documentos entregados comparados con los que contiene la Metodología para el Desarrollo y Mantenimiento de Sistemas de Información 4204000-OT-006 o la ficha técnica según sea el caso.. En caso de evidenciar observaciones, desviaciones o diferencias, diferencias o documentos incompletos, se informa mediante memorando electrónico para solicitar la subsanación en el menor tiempo posible mediante memorando electrónico 2211600-FT-011. En caso contrario el profesional de la Oficina TIC asignado procederá a dar ingreso al cuarto de medios.. Queda como evidencia Memorando 2211600-FT-011 solicitando la subsa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_x000a_Se eliminan las acciones asociadas a los procedimiento de auditoria interna de calidad y de gestión_x000a_"/>
    <d v="2021-09-03T00:00:00"/>
    <s v="_x000a__x000a_Análisis de controles_x000a__x000a_"/>
    <s v="_x000a_Se ajustan las actividades de control conforme a la ultima actualización efectuada del PR-106 Análisis, diseño, desarrollo e implementación de soluciones publicado el 14 julio 2021_x000a_"/>
    <s v=""/>
    <s v="_x000a__x000a__x000a__x000a_"/>
    <s v=""/>
    <s v=""/>
    <s v="_x000a__x000a__x000a__x000a_"/>
    <s v=""/>
    <s v=""/>
    <s v="_x000a__x000a__x000a__x000a_"/>
    <s v=""/>
    <s v=""/>
    <s v="_x000a__x000a__x000a__x000a_"/>
    <s v="_x000a__x000a__x000a__x000a_"/>
    <x v="6"/>
  </r>
  <r>
    <x v="6"/>
    <s v="Formular el Plan Estratégico  de Tecnologías de la Información y las Comunicaciones "/>
    <s v="Decisiones ajustadas a intereses propios o de terceros al formular el plan Estratégico de Tecnologías de la Información y las Comunicaciones con el fin de obtener un beneficio al que no haya lugar"/>
    <s v="Corrupción"/>
    <s v="Estratégico"/>
    <s v="- Conflicto de intereses._x000a_- Desatención a las observaciones encontradas, requisitos legales y técnicos establecidos en la formulación en los proyectos establecidos para la definición del PETI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s v="Rara vez (1)"/>
    <s v="Mayor (4)"/>
    <s v="Menor (2)"/>
    <s v="Moderado (3)"/>
    <s v="Menor (2)"/>
    <s v="Insignificante (1)"/>
    <s v="Menor (2)"/>
    <s v="Mayor (4)"/>
    <s v="Alta"/>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Primera (I) y segunda (II) fase de construcción de PETI y se procederá a llevar a cabo las actividades de tercera (III) y cuarta (IV) fase.. Queda como evidencia  de Reunión 2213100-FT-449 Aprobación Fase I y II  o Memorando electrónico 2211600-FT-011 Aprobación Fase I y II o Correo electrónico Aprobación Fase I y II_x000a_ _x000a_._x000a_-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según tercera (III) y cuarta (IV) fase de construcción de PETI y se procederá a llevar a cabo la socialización ante el Comité Institucional de Gestión y Desempeño.. Queda como evidencia  de Reunión 2213100-FT-449 Aprobación Fase III y IV  o Memorando electrónico 2211600-FT-011 Aprobación Fase III y IV o Correo electrónico Aprobación Fase III y IV._x000a_- Elaboración y Seguimiento de PETI basado en la AE(PR-116) PC#8 indica que Comité Institucional de Gestión y Desempeño y el Jefe de la Oficina TIC , autorizado(a) por manual de funciones, Cuando se aprueb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_x000a_En caso contrario se aprueba el documento PETI y se procede a solicitar su publicación para su posterior socialización y ejecución.. Queda como evidencia Acta 2211600-FT-008 Comité Institucional de Gestión y Desempeño Aprobación PETI y/o Correo Electrónico con observaciones presentadas ante el Comité Institucional de Gestión y Desempeñ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_x000a_En caso contrario se remite el formato de seguimiento trimestral mediante memorando electrónico a la Oficina TIC. Queda como evidencia Memorando 2211600-FT-011_x000a_Remitiendo seguimiento trimestral y Seguimiento Trimestral PETI 4204000-FT-1138._x000a_- Elaboración y Seguimiento de PETI basado en la AE (PR- 116) PC# 13 indica que El Profesional designado , autorizado(a) por El Jefe de la Oficina de Tecnologías de la Información y las Comunicaciones, trimestralmente verifica el registro de avance del PETI.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_x000a_En caso contrario el profesional designado por la Oficina TIC solicita la publicación del seguimiento en la página web de la Secretaría General, conforme al procedimiento 4204000-PR-359 “Publicación de Información en los Portales y Micrositios Web de la Secretaría General”.. Queda como evidencia  de Reunión  2213100-FT-449 Retroalimentación Resultado de evaluación y/o Correo Retroalimentación Resultado de evaluación  y Seguimiento Trimestral PETI 4204000-FT-1138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_______________x000a_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x000a_"/>
    <s v="- Jefe de la OTIC_x000a_- Jefe de la OTIC_x000a_- Jefe de la OTIC_x000a_- Jefe de la OTIC_x000a_- Jefe de la OTIC_x000a_- Jefe de la OTIC_x000a__x000a__x000a__x000a__x000a_________________x000a__x000a_- Jefe de la OTIC_x000a_- Jefe de la OTIC_x000a_- Jefe de la OTIC_x000a_- Jefe de la OTIC_x000a__x000a__x000a__x000a__x000a__x000a_"/>
    <s v="-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_x000a_________________x000a_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_x000a__x000a_"/>
    <s v="10/02/2021_x000a_01/04/2021_x000a_10/02/2021_x000a_01/04/2021_x000a_10/02/2021_x000a_01/04/2021_x000a__x000a__x000a__x000a__x000a_________________x000a__x000a_10/02/2021_x000a_01/04/2021_x000a_10/02/2021_x000a_01/04/2021_x000a__x000a__x000a__x000a__x000a__x000a_"/>
    <s v="03/09/2021_x000a_03/09/2021_x000a_03/09/2021_x000a_03/09/2021_x000a_03/09/2021_x000a_03/09/2021_x000a__x000a__x000a__x000a__x000a_________________x000a__x000a_03/09/2021_x000a_03/09/2021_x000a_03/09/2021_x000a_03/09/2021_x000a__x000a__x000a__x000a__x000a__x000a_"/>
    <s v="- Reportar el presunto hecho de Decisiones ajustadas a intereses propios o de terceros al formular el plan Estratégico de Tecnologías de la Información y las Comunicaciones con el fin de obtener un beneficio al que no hay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crea y registra la  acción preventiva Nro. 3. de 2021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s v=""/>
    <s v="_x000a__x000a__x000a__x000a_"/>
    <s v=""/>
    <s v=""/>
    <s v="_x000a__x000a__x000a__x000a_"/>
    <s v=""/>
    <s v=""/>
    <s v="_x000a__x000a__x000a__x000a_"/>
    <s v=""/>
    <s v=""/>
    <s v="_x000a__x000a__x000a__x000a_"/>
    <s v=""/>
    <s v=""/>
    <s v="_x000a__x000a__x000a__x000a_"/>
    <s v="_x000a__x000a__x000a__x000a_"/>
    <x v="6"/>
  </r>
  <r>
    <x v="7"/>
    <s v="Ejecutar el programa de trabajo, documentando en papeles de trabajo los soportes de las conclusiones obtenidas y estructurar el informe de auditoría contentivo de los hallazgos identificados."/>
    <s v="Decisiones ajustadas a intereses propios o de terceros al Omitir la comunicación de hechos irregulares conocidos por la Oficina de Control Interno, para obtener beneficios a los que no haya lugar"/>
    <s v="Corrupción"/>
    <s v="Cumplimient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06/05/2021_x000a_28/02/2021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_x000a__x000a__x000a__x000a_"/>
    <x v="7"/>
  </r>
  <r>
    <x v="7"/>
    <s v="Ejecutar el programa de trabajo, documentando en papeles de trabajo los soportes de las conclusiones obtenidas y estructurar el informe de auditoría contentivo de los hallazgos identificados."/>
    <s v="Uso indebido de información privilegiada con el fin de favorecer intereses indebidos o ajenos al cumplimiento de la función de la Oficina de Control Interno, para obtener beneficios a que no halla lugar"/>
    <s v="Corrupción"/>
    <s v="Cumplimient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06/05/2021_x000a_28/02/2021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_x000a__x000a__x000a__x000a_"/>
    <x v="7"/>
  </r>
  <r>
    <x v="7"/>
    <s v="Elaborar el Plan Anual de Auditorías el cual incorpora todas las actividades de aseguramiento, seguimiento y fomento del autocontrol."/>
    <s v="Decisiones erróneas o no acertadas en la definición del alcance y Plan Anual de Auditoría"/>
    <s v="Gestión de procesos"/>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relacionada con la auditoría interna de gestión, retirando el control de calidad."/>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7"/>
  </r>
  <r>
    <x v="7"/>
    <s v="Planificar las auditorías internas."/>
    <s v="Decisiones erróneas o no acertadas en la definición del alcance, los objetivos y pruebas de auditoría"/>
    <s v="Gestión de procesos"/>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para &quot;revisar la suscripción y/o renovación del compromiso de ética por parte del auditor&quot;."/>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7"/>
  </r>
  <r>
    <x v="8"/>
    <s v="Desarrollar y ejecutar los cursos y/o diplomados de formación para las servidoras y servidores públicos"/>
    <s v="Errores (fallas o deficiencias) al desarrollar y ejecutar los cursos y/o diplomados de formación"/>
    <s v="Gestión de procesos"/>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Consolidar una gestión pública eficiente, a través del desarrollo de capacidades institucionales, para contribuir a la generación de valor público._x000a__x000a__x000a__x000a_"/>
    <s v="- Inscripción programas de formación virtual para servidores públicos del Distrito Capital (OPA)_x000a__x000a__x000a__x000a_"/>
    <s v="- Procesos estratégicos en el Sistema de Gestión de Calidad_x000a__x000a__x000a__x000a_"/>
    <s v="- No aplica_x000a__x000a__x000a__x000a_"/>
    <s v="Posible (3)"/>
    <s v="Moderado (3)"/>
    <s v="Moderado (3)"/>
    <s v="Menor (2)"/>
    <s v="Insignificante (1)"/>
    <s v="Insignificante (1)"/>
    <s v="Mayor (4)"/>
    <s v="Mayor (4)"/>
    <s v="Extrema"/>
    <s v="Se determinó la probabilidad en (posible 3)  dado que la situación se presentó al menos una vez en los últimos 2 años. El impacto (mayor 4) obedece a que genera incumplimiento en las metas y objetivos institucionales."/>
    <s v="- El procedimiento  2213100-PR-209 &quot; Administración de los programas de formación&quot;  indica que el Subsecretario(a) Técnico(a), Director(a) y/o  Subdirector (a) Técnico de Desarrollo Institucional, autorizado(a) por el Subsecretario(a) Técnico(a), Director(a) y/o  Subdirector (a) Técnico de Desarrollo Institucional, anualmente  aprueba la oferta académica. La(s) fuente(s) de información utilizadas es(son) las temáticas de formación definidas. En caso de evidenciar observaciones, desviaciones o diferencias, se realizan ajustes si hay lugar a ello para aprobación de la versión final. Queda como evidencia el documento de oferta académica final y la evidencia de aprobación de esta._x000a_- El procedimiento  2213100-PR-209 &quot; Administración de los programas de formación&quot; indica que el Director(a) y/o Subdirector(a) Técnico (a) de Desarrollo Institucional, Profesional universitario y/o Profesional  especializado (a) de la Subdirección Técnica de Desarrollo Institucional, autorizado(a) por el Director(a) y/o Subdirector (a) Técnico de Desarrollo Institucional, mensualmente para garantizar el cumplimiento del plan de trabajo anual, realiza seguimiento a través del subcomité de autocontrol y seguimiento periódico a través de mesas de trabajo del Subdirector(a) Técnico(a) de Desarrollo Institucional y los profesionales. En estos seguimientos se identifican las causas que pueden generar posibles incumplimientos al plan, como lo son: personal insuficiente, información de entrada con deficiencias, fallas tecnológicas, contenidos con deficiencias, inoportunidad en el inicio de los programas, inconvenientes precontractuales o contractuales, entre otras. La(s) fuente(s) de información utilizadas es(son) el plan anual de trabajo y los seguimientos mensuales y periódicos realizados a dicho plan. En caso de evidenciar observaciones, desviaciones o diferencias, si es necesario se realizan los ajustes pertinentes. Queda como evidencia el plan de trabajo anual con temáticas de formación, actas de subcomité de autocontrol de la Subdirección Técnica de la Dirección Distrital de Desarrollo Institucional, Registro de asistencia subcomité de autocontrol de la Subdirección Técnica de la Dirección Distrital de Desarrollo Institucional y soportes de mesas de trabajo de seguimiento periódico de la Subdirección Técnica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en cada curso y/o diplomado envía a los jefes de Talento Humano el formulario disponible en el portal institucional del programa de formación para que directamente realicen la preinscripción de los servidores y servidoras que cumplen con los requisitos establecidos, lo anterior si el curso y/o diplomado tiene establecidos requisitos que restringen la inscripción. La(s) fuente(s) de información utilizadas es(son) listados de los inscritos por parte de las oficinas de talento humano. En caso de evidenciar observaciones, desviaciones o diferencias, se informa. Queda como evidencia formulario de inscripción, base de datos de inscritos y listado definitivo de matriculados por entidad._x000a_- El procedimiento  2213100-PR-209 &quot;Administración de los programas de formación&quot; indica que Director de Desarrollo Institucional y/o Subdirector Técnico de Desarrollo Institucional y/o Profesional especializado (a) de la Subdirección Técnica de Desarrollo Institucional, autorizado(a) por El Director(a) y/o Subdirector(a) Técnico (a) de Desarrollo Institucional, cada vez que se realice el proceso revisa los documentos precontractuales validando mediante firma, haciendo envío de los mismos a través de comunicación oficial a la Dirección de Contratación. La(s) fuente(s) de información utilizadas es(son) estudios previos, análisis de mercado, matriz de riesgos, anexo técnico y estudio de sector. En caso de evidenciar observaciones, desviaciones o diferencias, se deben ajustar los documentos de la etapa precontractual. Queda como evidencia el memorando de envío de documentos precontractuales a la Dirección de Contratación_x0009_.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2213100-PR-209 &quot; Administración de los programas de formación&quot; indica que el Profesional especializado (a) o universitario de la Subdirección técnica de Desarrollo Institucional, autorizado(a) por el Director(a) y/o Subdirector (a) Técnico de Desarrollo Institucional, cada vez que se presente en caso de evidenciar o recibir notificaciones de falla de la plataforma u otras relacionadas con el soporte técnico y funcional las gestiona. La(s) fuente(s) de información utilizadas es(son) registros  de la plataforma. En caso de evidenciar observaciones, desviaciones o diferencias, se gestionan de acuerdo con lo establecido en el Protocolo - Respuesta a usuarios programa de formación soy 10 aprende 4211000-OT-077. Queda como evidencia registros de fallos de la plataforma, correo electrónico de notificación de falla de la plataforma, soporte de respuesta a requerimientos de Soy 10.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obtenida evidencia que los controles establecidos para el presente riesgo permiten reducir su impacto  pasando de una zona extrema a una zona baja en el mapa de calor. "/>
    <s v="Reducir"/>
    <s v="_x000a_- (Acción Preventiva # 1):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 Administración de los programas de formación&quot;._x000a__x000a__x000a__x000a__x000a__x000a__x000a__x000a__x000a_________________x000a__x000a__x000a__x000a__x000a__x000a__x000a__x000a__x000a__x000a__x000a_"/>
    <s v="_x000a_- Profesional especializado_x000a__x000a__x000a__x000a__x000a__x000a__x000a__x000a__x000a_________________x000a__x000a__x000a__x000a__x000a__x000a__x000a__x000a__x000a__x000a__x000a_"/>
    <s v="_x000a_- Matriz de riesgos actualizada y procedimiento ajustado_x000a__x000a__x000a__x000a__x000a__x000a__x000a__x000a__x000a_________________x000a__x000a__x000a__x000a__x000a__x000a__x000a__x000a__x000a__x000a__x000a_"/>
    <s v="_x000a_04/02/2021_x000a__x000a__x000a__x000a__x000a__x000a__x000a__x000a__x000a_________________x000a__x000a__x000a__x000a__x000a__x000a__x000a__x000a__x000a__x000a__x000a_"/>
    <s v="_x000a_30/04/2021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s v=""/>
    <s v="_x000a__x000a__x000a__x000a_"/>
    <s v=""/>
    <s v=""/>
    <s v="_x000a__x000a__x000a__x000a_"/>
    <s v=""/>
    <s v=""/>
    <s v="_x000a__x000a__x000a__x000a_"/>
    <s v=""/>
    <s v=""/>
    <s v="_x000a__x000a__x000a__x000a_"/>
    <s v=""/>
    <s v=""/>
    <s v="_x000a__x000a__x000a__x000a_"/>
    <s v=""/>
    <s v=""/>
    <s v="_x000a__x000a__x000a__x000a_"/>
    <s v="_x000a__x000a__x000a__x000a_"/>
    <x v="8"/>
  </r>
  <r>
    <x v="8"/>
    <s v="Estructurar, coordinar y orientar la implementación de estrategias para el fortalecimiento de la administración y la gestión pública de las entidades y organismos distritales."/>
    <s v="Errores (fallas o deficiencias) al estructurar, coordinar y orientar la implementación de estrategias"/>
    <s v="Gestión de procesos"/>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enor (2)"/>
    <s v="Mayor (4)"/>
    <s v="Menor (2)"/>
    <s v="Insignificante (1)"/>
    <s v="Menor (2)"/>
    <s v="Mayor (4)"/>
    <s v="Mayor (4)"/>
    <s v="Alta"/>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t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ficar las posibles acciones de mejora para su gestión (si hay lugar a ello). Queda como evidencia Informe de ejecución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8"/>
  </r>
  <r>
    <x v="9"/>
    <s v="Gestionar los recursos necesarios para el ingreso a bodega y registro en los inventarios de los bienes objeto de solicitud."/>
    <s v="Desvío de recursos físicos o económicos en  el ingreso, suministro y baja  de bienes de consumo, consumo controlado y devolutivo de los inventarios de la entidad, con el fin de obtener beneficios a nombre propio o de un tercero"/>
    <s v="Corrupción"/>
    <s v="Financiero"/>
    <s v="- La información de entrada que se requiere para desarrollar las actividades no es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 Ingreso intencional de información errónea para lograr beneficios personales._x000a_- Amiguismo o clientelismo._x000a_- Concentración de información de determinadas actividades o procesos en una persona._x000a_- Conflicto de intereses._x000a__x000a_"/>
    <s v="- Cambios constantes en la normativa vigente._x000a_- Presiones o motivaciones individuales, sociales o colectivas que inciten a realizar conductas contrarias al deber ser.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Insignificante (1)"/>
    <s v="Mayor (4)"/>
    <s v="Moderado (3)"/>
    <s v="Moderado (3)"/>
    <s v="Moderado (3)"/>
    <s v="Catastrófico (5)"/>
    <s v="Extrema"/>
    <s v="Se determina la probabilidad (1 rara vez) ya que el riesgo nunca se ha materializado o no se ha presentado en los últimos cuatro años. El impacto (5 catastrófico) obedece sanción por parte del ente de control u otro ente regulador, además que podría afectar la prestación del servicio."/>
    <s v="- Actividad (5) PR-148 &quot;Ingreso o entrada de bienes&quot;:  indica que Auxiliar Administrativo  servidor delegado de la subdirección de Servicios Administrativos, autorizado(a) por Profesional responsable del proceso de gestión de recursos físicos, cada vez que se solicite acompañamiento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Formato de Legalización de bienes, copia del contrato y remisiones de los bienes. ._x000a_- Actividad (8) PR-148 &quot;Ingreso o entrada de bienes&quot;:  indica que el Auxiliar Administrativo o servidos delegado de la subdirección de Servicios Administrativos , autorizado(a) por Profesional responsable del proceso de gestión de recursos físicos, cada vez que se solicite el ingreso de bienes o elemento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Memorando de modificación o aclaración con los documentos soporte. ._x000a_- Actividad (9) PR-148 &quot;Ingreso o entrada de bienes&quot;:  indica que Auxiliar Administrativo o servidor delegado de la subdirección de Servicios Administrativos, autorizado(a) por Profesional responsable del proceso de gestión de recursos físicos, cada vez que se solicite el ingreso de bienes o elementos deberá llevar un control de las placas entregadas e igualmente verificar la adhesión de las mismas bien sea que los adhesión de las mismas bien sea que los elementos se encuentren en bodega o instalados desde su recibo, validando la información a través delas fuentes de información utilizado el Sistema de Información de Inventarios.. La(s) fuente(s) de información utilizadas es(son) Placas registradas en el formato de Ingreso de elementos.. En caso de evidenciar observaciones, desviaciones o diferencias, En caso tal de presentarse diferencias o anomalías en la asignación según corresponda, se remite a la Coordinación de Recursos Físicos mediante correo electrónico con las novedades presentadas, con el fin de que se tomen las acciones pertinentes del caso. Queda como evidencia correo electrónico con la situación presentada.. Queda como evidencia Comprobante de Ingreso de elementos.._x000a_- Actividad (2) PR-236 &quot;Egreso o salida definitiva de bienes&quot;:  indica que El profesional Universitario , autorizado(a) por Profesional responsable del proceso de gestión de recursos físic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observaciones.. Queda como evidencia el Informe de bienes objeto de baja concepto técnico._x000a_- Actividad (3) PR-236 &quot;Egreso o salida definitiva de bienes&quot;:  indica que El profesional Especializado, autorizado(a) por Subdirector (a) de Servicios Administrativos, Cada vez que se tramite una baja de bienes Administrativos verifica los soportes, la pertinencia de los conceptos técnicos de acuerdo con los bienes y la dependencia competente y los registros en el Sistema de Información de Inventarios vigente. La(s) fuente(s) de información utilizadas es(son) Informe de bienes objeto de baja concepto técnico..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 Queda como evidencia Comprobante de egreso de elementos devolutivos (formato emitido por software) 2211500-FT-501._x000a_-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determina la probabilidad (1 rara vez) ya que el riesgo nunca se ha materializado o no se ha presentado en los últimos cuatro años. El impacto (4 mayor) obedece sanción por parte del ente de control u otro ente regulador."/>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_x000a__x000a__x000a__x000a_________________x000a_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_x000a__x000a__x000a__x000a__x000a__x000a__x000a__x000a_"/>
    <s v="- profesional universitario_x000a__x000a__x000a__x000a__x000a__x000a_profesional universitario_x000a__x000a_- profesional universitario_x000a__x000a__x000a__x000a__x000a__x000a_profesional universitario_x000a__x000a_- profesional universitario_x000a__x000a__x000a__x000a__x000a__x000a_profesional universitario_x000a__x000a_- profesional universitario_x000a__x000a__x000a__x000a__x000a__x000a_profesional universitario_x000a__x000a_- profesional universitario_x000a__x000a__x000a__x000a__x000a__x000a_profesional universitario_x000a__x000a_- profesional universitario_x000a__x000a__x000a__x000a__x000a__x000a_profesional universitario_x000a__x000a__x000a__x000a__x000a__x000a_________________x000a__x000a_- profesional universitario_x000a__x000a__x000a__x000a__x000a__x000a_profesional universitario_x000a__x000a__x000a__x000a__x000a__x000a__x000a__x000a__x000a__x000a_"/>
    <s v="- Propuesta de procedimientos revisados pendientes de ajustes y aprobación_x000a__x000a__x000a__x000a__x000a_Actualización de los procedimientos en el Sistema de Gestión de Calidad_x000a_- Propuesta de procedimientos revisados pendientes de ajustes y aprobación_x000a__x000a__x000a__x000a__x000a_Actualización de los procedimientos en el Sistema de Gestión de Calidad_x000a_- Propuesta de procedimientos revisados pendientes de ajustes y aprobación_x000a__x000a__x000a__x000a__x000a_Actualización de los procedimientos en el Sistema de Gestión de Calidad_x000a_- Propuesta de procedimientos revisados pendientes de ajustes y aprobación_x000a__x000a__x000a__x000a__x000a_Actualización de los procedimientos en el Sistema de Gestión de Calidad_x000a_- Propuesta de procedimientos revisados pendientes de ajustes y aprobación_x000a__x000a__x000a__x000a__x000a_Actualización de los procedimientos en el Sistema de Gestión de Calidad_x000a_- Propuesta de procedimientos revisados pendientes de ajustes y aprobación_x000a__x000a__x000a__x000a__x000a_Actualización de los procedimientos en el Sistema de Gestión de Calidad_x000a__x000a__x000a__x000a__x000a_________________x000a__x000a_- Propuesta de procedimientos revisados pendientes de ajustes y aprobación_x000a__x000a__x000a__x000a__x000a_Actualización de los procedimientos en el Sistema de Gestión de Calidad_x000a__x000a__x000a__x000a__x000a__x000a__x000a__x000a__x000a_"/>
    <s v="19/07/2021_x000a__x000a__x000a__x000a__x000a__x000a_17/09/2021_x000a_19/07/2021_x000a__x000a__x000a__x000a__x000a__x000a_17/09/2021_x000a_19/07/2021_x000a__x000a__x000a__x000a__x000a__x000a_17/09/2021_x000a_19/07/2021_x000a__x000a__x000a__x000a__x000a__x000a_17/09/2021_x000a_19/07/2021_x000a__x000a__x000a__x000a__x000a__x000a_17/09/2021_x000a_19/07/2021_x000a__x000a__x000a__x000a__x000a__x000a_17/09/2021_x000a__x000a__x000a__x000a__x000a_________________x000a__x000a_19/07/2021_x000a__x000a__x000a__x000a__x000a__x000a_17/09/2021_x000a__x000a__x000a__x000a__x000a__x000a__x000a__x000a__x000a_"/>
    <s v="16/09/2021_x000a__x000a__x000a__x000a__x000a__x000a_15/11/2021_x000a_16/09/2021_x000a__x000a__x000a__x000a__x000a__x000a_15/11/2021_x000a_16/09/2021_x000a__x000a__x000a__x000a__x000a__x000a_15/11/2021_x000a_16/09/2021_x000a__x000a__x000a__x000a__x000a__x000a_15/11/2021_x000a_16/09/2021_x000a__x000a__x000a__x000a__x000a__x000a_15/11/2021_x000a_16/09/2021_x000a__x000a__x000a__x000a__x000a__x000a_15/11/2021_x000a__x000a__x000a__x000a__x000a_________________x000a__x000a_16/09/2021_x000a__x000a__x000a__x000a__x000a__x000a_15/11/2021_x000a__x000a__x000a__x000a__x000a__x000a__x000a__x000a__x000a_"/>
    <s v="- Reportar el presunto hecho de Desvío de recursos físicos o económicos en  el ingreso, suministro y baja  de bienes de consumo, consumo controlado y devolutivo de los inventarios de la entidad, con el fin de obtener beneficios a nombre propio o de un tercero al operador disciplinario, y a la Oficina Asesora de Planeación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Notificación realizada del presunto hecho de Desvío de recursos físicos o económicos en  el ingreso, suministro y baja  de bienes de consumo, consumo controlado y devolutivo de los inventarios de la entidad, con el fin de obtener beneficios a nombre propio o de un tercero al operador disciplinario, y reporte de monitoreo a la Oficina Asesora de Planeación de monitoreo en caso que el riesgo tenga fallo definitivo.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d v="2021-09-13T00:00:00"/>
    <s v="_x000a__x000a__x000a__x000a_Tratamiento del riesgo"/>
    <s v="Se actualiza mapa de riesgos incluyendo las acciones preventivas vigentes #819 y #820 registradas en la herramienta CHIE."/>
    <s v=""/>
    <s v="_x000a__x000a__x000a__x000a_"/>
    <s v=""/>
    <s v=""/>
    <s v="_x000a__x000a__x000a__x000a_"/>
    <s v=""/>
    <s v=""/>
    <s v="_x000a__x000a__x000a__x000a_"/>
    <s v="_x000a__x000a__x000a__x000a_"/>
    <x v="9"/>
  </r>
  <r>
    <x v="9"/>
    <s v="Preparar y generar la cuenta mensual de almacén con destino a la Subdirección Financiera"/>
    <s v="Errores (fallas o deficiencias) en la generación de la cuenta mensual de almacén con destino a la Subdirección Financiera"/>
    <s v="Gestión de procesos"/>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de apoyo operativo en el Sistema de Gestión de Calidad_x000a__x000a__x000a__x000a_"/>
    <s v="- No aplica_x000a__x000a__x000a__x000a_"/>
    <s v="Rara vez (1)"/>
    <s v="Insignificante (1)"/>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queda como evidencia los consolidados y los comprobantes. . Queda como evidencia Memorando con el soporte de envío de cuenta mensual de almacén.._x000a_-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ónico con solicitud de ajuste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ónico con solicitud de ajustes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s v=""/>
    <s v="_x000a__x000a__x000a__x000a_"/>
    <s v=""/>
    <s v=""/>
    <s v="_x000a__x000a__x000a__x000a_"/>
    <s v=""/>
    <s v=""/>
    <s v="_x000a__x000a__x000a__x000a_"/>
    <s v=""/>
    <s v=""/>
    <s v="_x000a__x000a__x000a__x000a_"/>
    <s v=""/>
    <s v=""/>
    <s v="_x000a__x000a__x000a__x000a_"/>
    <s v="_x000a__x000a__x000a__x000a_"/>
    <x v="9"/>
  </r>
  <r>
    <x v="9"/>
    <s v="Programar el seguimiento y control de bienes"/>
    <s v="Errores (fallas o deficiencias) en el seguimiento y control de la información de los bienes de propiedad de la entidad"/>
    <s v="Gestión de procesos"/>
    <s v="Financier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7) PR-235 &quot;Control y seguimiento de bienes&quot;: indica que Profesional Universitario, autorizado(a) por Subdirector (a) de Servicios Administrativos, Mínimo una vez cada dos años revisa el plan de trabajo elaborado y lo aprueba si cumple las condiciones necesarias para ejecutar la Toma Física de Inventarios, mínimo una vez cada dos años, la fuente de información es suministrado por el profesional delegado para la tarea.. La(s) fuente(s) de información utilizadas es(son) Plan de Trabajo de Toma Física de Inventarios. En caso de evidenciar observaciones, desviaciones o diferencias, se devolverá el documento al profesional delegado para los respectivos ajustes para finalmente ser aprobado, queda como evidencia correo electrónico o por medio de reunión con la presencia de los involucrados en la actividad. Queda como evidencia Correo electrónico o evidencia de reunión._x000a_-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18) PR-235 &quot;Control y seguimiento de bienes&quot;:  indica que Profesional Universitario, autorizado(a) por Subdirector (a) de Servicios Administrativos, Cada vez que se requiera realizar la actualización de los inventarios en el sistema de información de inventarios. La(s) fuente(s) de información utilizadas es(son) según el acta del Comité Técnico de Sostenibilidad Contable. En caso de evidenciar observaciones, desviaciones o diferencias, información se solicita ajuste del sistema de inventarios de la entidad mediante correo electrónico con los soportes que den cuenta de la corrección necesaria. Queda como evidencia Comprobantes de Ingreso de Elementos_x000a__x000a_Comprobantes de Egreso de Elementos._x000a_- Actividad (20) PR-235 &quot;Control y seguimiento de bienes&quot;:  indica que Profesional Universitario, autorizado(a) por Subdirector (a) de Servicios Administrativos, Cada vez que se requiera Recibe la solicitud de autorización de salida de elementos, verifica que  ésta  se  encuentre   completamente diligenciada que la información contenida en el documento corresponda con la información registrada en el Sistema de Información SAI. La(s) fuente(s) de información utilizadas es(son) Autorización de salida de elementos 2211500-FT-311. En caso de evidenciar observaciones, desviaciones o diferencias, se devolverá con las observaciones a que hubiere lugar; de corresponder la información. Queda como evidencia Autorización de salida de elementos 2211500-FT-311.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s v=""/>
    <s v="_x000a__x000a__x000a__x000a_"/>
    <s v=""/>
    <s v=""/>
    <s v="_x000a__x000a__x000a__x000a_"/>
    <s v=""/>
    <s v=""/>
    <s v="_x000a__x000a__x000a__x000a_"/>
    <s v=""/>
    <s v=""/>
    <s v="_x000a__x000a__x000a__x000a_"/>
    <s v=""/>
    <s v=""/>
    <s v="_x000a__x000a__x000a__x000a_"/>
    <s v="_x000a__x000a__x000a__x000a_"/>
    <x v="9"/>
  </r>
  <r>
    <x v="9"/>
    <s v="Seguimiento y control de la información de los bienes de propiedad de la entidad"/>
    <s v="Desvío de recursos físicos o económicos durante el seguimiento y control de la información de los bienes de propiedad de la entidad, fin de obtener beneficios a nombre propio o de un tercero"/>
    <s v="Corrupción"/>
    <s v="Financier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oderado (3)"/>
    <s v="Menor (2)"/>
    <s v="Moderado (3)"/>
    <s v="Mayor (4)"/>
    <s v="Moderado (3)"/>
    <s v="Mayor (4)"/>
    <s v="Alta"/>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_x000a__x000a__x000a__x000a__x000a__x000a__x000a__x000a_________________x000a_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_x000a__x000a__x000a__x000a__x000a__x000a__x000a_"/>
    <s v="- profesional universitario_x000a__x000a__x000a__x000a__x000a__x000a_profesional universitario_x000a__x000a_- profesional universitario_x000a__x000a__x000a__x000a__x000a__x000a_profesional universitario_x000a__x000a__x000a__x000a__x000a__x000a__x000a__x000a__x000a__x000a_________________x000a__x000a_- profesional universitario_x000a__x000a__x000a__x000a__x000a__x000a_profesional universitario_x000a__x000a_- profesional universitario_x000a__x000a__x000a__x000a__x000a__x000a_profesional universitario_x000a__x000a__x000a__x000a__x000a__x000a__x000a__x000a__x000a_"/>
    <s v="- Propuesta de procedimientos revisados pendientes de ajustes y aprobación_x000a__x000a__x000a__x000a__x000a_Actualización de los procedimientos en el Sistema de Gestión de Calidad_x000a_- Propuesta de procedimientos revisados pendientes de ajustes y aprobación_x000a__x000a__x000a__x000a__x000a_Actualización de los procedimientos en el Sistema de Gestión de Calidad_x000a__x000a__x000a__x000a__x000a__x000a__x000a__x000a__x000a_________________x000a__x000a_- Propuesta de procedimientos revisados pendientes de ajustes y aprobación_x000a__x000a__x000a__x000a__x000a_Actualización de los procedimientos en el Sistema de Gestión de Calidad_x000a_- Propuesta de procedimientos revisados pendientes de ajustes y aprobación_x000a__x000a__x000a__x000a__x000a_Actualización de los procedimientos en el Sistema de Gestión de Calidad_x000a__x000a__x000a__x000a__x000a__x000a__x000a__x000a_"/>
    <s v="19/07/2021_x000a__x000a__x000a__x000a__x000a__x000a_17/09/2021_x000a_19/07/2021_x000a__x000a__x000a__x000a__x000a__x000a_17/09/2021_x000a__x000a__x000a__x000a__x000a__x000a__x000a__x000a__x000a_________________x000a__x000a_19/07/2021_x000a__x000a__x000a__x000a__x000a__x000a_17/09/2021_x000a_19/07/2021_x000a__x000a__x000a__x000a__x000a__x000a_17/09/2021_x000a__x000a__x000a__x000a__x000a__x000a__x000a__x000a_"/>
    <s v="16/09/2021_x000a__x000a__x000a__x000a__x000a__x000a_15/11/2021_x000a_16/09/2021_x000a__x000a__x000a__x000a__x000a__x000a_15/11/2021_x000a__x000a__x000a__x000a__x000a__x000a__x000a__x000a__x000a_________________x000a__x000a_16/09/2021_x000a__x000a__x000a__x000a__x000a__x000a_15/11/2021_x000a_16/09/2021_x000a__x000a__x000a__x000a__x000a__x000a_15/11/2021_x000a__x000a__x000a__x000a__x000a__x000a__x000a__x000a_"/>
    <s v="- Reportar el presunto hecho de Desvío de recursos físicos o económicos durante el seguimiento y control de la información de los bienes de propiedad de la entidad, fin de obtener beneficios a nombre propio o de un tercero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fin de obtener beneficios a nombre propio o de un tercero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d v="2020-10-08T00:00:00"/>
    <s v="_x000a__x000a_Análisis de controles_x000a_Análisis después de controles_x000a_"/>
    <s v="Se actualizaron los análisis después de controles_x000a_Eliminación de auditorias como controles preventivos"/>
    <d v="2020-12-03T00:00:00"/>
    <s v="_x000a__x000a_Análisis de controles_x000a__x000a_Tratamiento del riesgo"/>
    <s v="Actualización de controles de acuerdo a las nuevas versiones de procedimientos._x000a_Actualización de Acciones Preventivas para el tratamiento del riesgo."/>
    <d v="2021-02-24T00:00:00"/>
    <s v="Identificación del riesgo_x000a__x000a__x000a__x000a_Tratamiento del riesgo"/>
    <s v="Se realiza actualización con respecto a categoría &quot;Sin asociación a los proyectos de inversión&quot;_x000a_Se realiza cargue de acción preventiva"/>
    <d v="2021-09-13T00:00:00"/>
    <s v="_x000a__x000a__x000a__x000a_Tratamiento del riesgo"/>
    <s v="Se actualiza mapa de riesgos incluyendo las acciones preventivas vigentes #819 y #820 registradas en la herramienta CHIE."/>
    <s v=""/>
    <s v="_x000a__x000a__x000a__x000a_"/>
    <s v=""/>
    <s v=""/>
    <s v="_x000a__x000a__x000a__x000a_"/>
    <s v=""/>
    <s v=""/>
    <s v="_x000a__x000a__x000a__x000a_"/>
    <s v=""/>
    <s v=""/>
    <s v="_x000a__x000a__x000a__x000a_"/>
    <s v=""/>
    <s v=""/>
    <s v="_x000a__x000a__x000a__x000a_"/>
    <s v="_x000a__x000a__x000a__x000a_"/>
    <x v="9"/>
  </r>
  <r>
    <x v="10"/>
    <s v="Diseñar y estructurar los medios de interacción ciudadana."/>
    <s v="Errores (fallas o deficiencias) en el diseño y estructuración de los medios de interacción ciudadana"/>
    <s v="Gestión de procesos"/>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Rara vez (1)"/>
    <s v="Moderado (3)"/>
    <s v="Moderado (3)"/>
    <s v="Menor (2)"/>
    <s v="Insignificante (1)"/>
    <s v="Insignificante (1)"/>
    <s v="Moderado (3)"/>
    <s v="Moderado (3)"/>
    <s v="Moderada"/>
    <s v="La Subsecretaría de Servicio a la Ciudadanía ha diseñado y entregado 8 puntos de atención, que han demostrado ser experiencias exitosas. La calificación de la probabilidad es la mas baja en atención a que el riesgo no se ha materializado."/>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quedo en escala de probabilidad Rara vez y de impacto insignificante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0"/>
  </r>
  <r>
    <x v="10"/>
    <s v="Coordinar y articular la gestión de las entidades participantes en el Modelo Multicanal de servicio"/>
    <s v="Errores (fallas o deficiencias) en el seguimiento de la gestión de las entidades que hacen parte del Sistema Unificado Distrital de Inspección, Vigilancia y Control (SUDIVC)."/>
    <s v="Gestión de procesos"/>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s v="Improbable (2)"/>
    <s v="Insignificante (1)"/>
    <s v="Insignificante (1)"/>
    <s v="Insignificante (1)"/>
    <s v="Insignificante (1)"/>
    <s v="Menor (2)"/>
    <s v="Menor (2)"/>
    <s v="Menor (2)"/>
    <s v="Baja"/>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erifica las actividades programadas, para que cumplan con los requisitos normativos aplicables a la gestión de la SSGIVC. La(s) fuente(s) de información utilizadas es(son) el plan operativo de la vigencia anterior, plan de desarrollo distrital y requisitos normativos. En caso de evidenciar observaciones, desviaciones o diferencias,  el subdirector devolverá el plan operativo para ajustar o modificar. Queda como evidencia Correo electrónico de retroalimentación o aprobación del Plan Operativo o Evidencia Reunión 2213100-FT-449 de retroalimentación o aprobación del Plan Operativo._x000a_- El procedimiento &quot;Gestión, seguimiento y coordinación del Sistema Unificado Distrital de Inspección, Vigilancia y Control&quot; 2212500-PR-310 indica que el profesional asignado,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 En caso de evidenciar observaciones, desviaciones o diferencias, se realizan los ajustes a la herramienta y se reportan al subdirector de Seguimiento a la Gestión de IVC. Queda como evidencia Correo electrónico de socialización de la herramienta de reporte a la gestión o Evidencia Reunión 2213100-FT-449 Socialización de la herramienta de reporte a la gest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Gestión, seguimiento y coordinación del Sistema Unificado Distrital de Inspección, Vigilancia y Control&quot; 2212500-PR-310 indica que el profesional asignado, autorizado(a) por Subdirector de Seguimiento a la Gestión de IVC, semestralmente  verifica que la información entregada por las entidades que pertenecen al SUDIVC, esté acorde con los requisitos normativos y lineamientos establecidos para desarrollar el correcto seguimiento y monitoreo a la gestión de IVC. La(s) fuente(s) de información utilizadas es(son) la herramienta de reporte del seguimiento y monitoreo de la gestión diligenciada por cada entidad del SUDIVC o el reporte de cada entidad y los requisitos normativos. En caso de evidenciar observaciones, desviaciones o diferencias, se notifica al subdirector de Seguimiento a la Gestión de IVC y se solicita vía correo electrónico el envío de la información con las correcciones pertinentes de acuerdo con lo requerido . Queda como evidencia correo electrónico de solicitud de correcciones o modificaciones información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d v="2021-09-16T00:00:00"/>
    <s v="_x000a__x000a_Análisis de controles_x000a__x000a_"/>
    <s v="Se ajustó la redacción de las actividades de control preventivo y detectivo, acorde con la actualización efectuada al procedimiento 2212500-PR-310.."/>
    <s v=""/>
    <s v="_x000a__x000a__x000a__x000a_"/>
    <s v=""/>
    <s v=""/>
    <s v="_x000a__x000a__x000a__x000a_"/>
    <s v=""/>
    <s v=""/>
    <s v="_x000a__x000a__x000a__x000a_"/>
    <s v=""/>
    <s v=""/>
    <s v="_x000a__x000a__x000a__x000a_"/>
    <s v=""/>
    <s v=""/>
    <s v="_x000a__x000a__x000a__x000a_"/>
    <s v="_x000a__x000a__x000a__x000a_"/>
    <x v="10"/>
  </r>
  <r>
    <x v="10"/>
    <s v="Poner en operación los medios de interacción ciudadana para la atención a la Ciudadanía"/>
    <s v="Interrupciones en  el modelo multicanal que impidan a la ciudadanía acceder a la oferta institucional de trámites y servicios"/>
    <s v="Gestión de procesos"/>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Posible (3)"/>
    <s v="Menor (2)"/>
    <s v="Moderado (3)"/>
    <s v="Moderado (3)"/>
    <s v="Moderado (3)"/>
    <s v="Moderado (3)"/>
    <s v="Moderado (3)"/>
    <s v="Moderado (3)"/>
    <s v="Alta"/>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quot;Administración del Modelo Multicanal de servicio a la Ciudadanía&quot; 2213300-PR-036 (Actividad 2)  indica que el técnico operativo de soporte tecnológico, autorizado(a) por el/la profesional responsable del medio de interacción (Canal presencial CADE y SuperCADE) ,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Queda como evidencia el reporte de incidencias de GLPI._x000a_- El procedimiento &quot;Administración del Modelo Multicanal de servicio a la Ciudadanía&quot; 2213300-PR-036 (Actividad 2) _x0009_ indica que el soporte técnico del operador de la Línea 195 ,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_x0009_. La(s) fuente(s) de información utilizadas es(son) los aplicativos, los canales telefónicos  y virtual. En caso de evidenciar observaciones, desviaciones o diferencias, se genera una incidencia, se reporta al operador y al profesional responsable de la Línea 195. Queda como evidencia la bitácora de validación de funcionamiento Línea 195._x000a_- El procedimiento &quot;Administración del Modelo Multicanal de servicio a la Ciudadanía&quot; 2213300-PR-036 (Actividad 2) _x0009_ indica que el/la profesional responsable del medio de interacción (Canal presencial CADE y SuperCADE) , autorizado(a) por  el Director (a) del Sistema Distrital de Servicio a la Ciudadanía_x0009__x0009__x0009__x0009_,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Queda como evidencia el formulario de verificación de condiciones de apertur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quot;Administración del Modelo Multicanal de Servicio a la Ciudadanía&quot; 2213300-PR-036 (Actividad 5)   indica que el/la profesional responsable del medio de interacción (Canal presencial CADE y SuperCADE) , autorizado(a) por  el Director (a) del Sistema Distrital de Servicio a la Ciudadanía_x0009_,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Queda como evidencia el Informe administrativo Red CADE 2212300-FT-339._x000a_- El procedimiento &quot;Administración del Modelo Multicanal de servicio a la Ciudadanía&quot;2213300-PR-036 (Actividad 5) indica que el/la profesional responsable del medio de interacción (Canal presencial CADE y SuperCADE)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Queda como evidencia el Informe administrativo Red CADE 2212300-FT-339.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osible (3)"/>
    <s v="Insignificante (1)"/>
    <s v="Baja"/>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el modelo multicanal que impidan a la ciudadanía acceder a la oferta institucional de trámites y servicios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el modelo multicanal que impidan a la ciudadanía acceder a la oferta institucional de trámites y servicios_x000a_- Reporte de Ciudadanos y trámites efectivos atendidos por cada entidad_x000a_- Reporte de desempeño jornada de atención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_x0009__x0009__x0009__x0009_"/>
    <s v=""/>
    <s v="_x000a__x000a__x000a__x000a_"/>
    <s v=""/>
    <s v=""/>
    <s v="_x000a__x000a__x000a__x000a_"/>
    <s v=""/>
    <s v=""/>
    <s v="_x000a__x000a__x000a__x000a_"/>
    <s v="_x000a__x000a__x000a__x000a_"/>
    <x v="10"/>
  </r>
  <r>
    <x v="10"/>
    <s v="Coordinar y articular la gestión de las entidades participantes en el Modelo Multicanal de servicio"/>
    <s v="Errores (fallas o deficiencias) en  el seguimiento de la gestión de las entidades participantes en los medios de interacción de la RED CADE"/>
    <s v="Gestión de procesos"/>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Posible (3)"/>
    <s v="Menor (2)"/>
    <s v="Menor (2)"/>
    <s v="Menor (2)"/>
    <s v="Insignificante (1)"/>
    <s v="Insignificante (1)"/>
    <s v="Menor (2)"/>
    <s v="Menor (2)"/>
    <s v="Moderada"/>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quot;Administración del Modelo Multicanal de servicio a la Ciudadanía - 2213300-PR-036 (Actividad 5) &quot;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se reporta al Director(a) del Sistema Distrital de Servicio a la Ciudadanía. Queda como evidencia Informe final/parcial de supervisión contrato y/o convenio 4231000-FT-964.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 - 2213300-PR-036 (Actividad 5) &quot;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da aviso oportuno al supervisor del contrato y convenio de la entidad. Queda como evidencia  de Reunión 2213100-FT-449 de seguimiento contractu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
    <s v=""/>
    <s v="_x000a__x000a__x000a__x000a_"/>
    <s v=""/>
    <s v=""/>
    <s v="_x000a__x000a__x000a__x000a_"/>
    <s v=""/>
    <s v=""/>
    <s v="_x000a__x000a__x000a__x000a_"/>
    <s v=""/>
    <s v=""/>
    <s v="_x000a__x000a__x000a__x000a_"/>
    <s v="_x000a__x000a__x000a__x000a_"/>
    <x v="10"/>
  </r>
  <r>
    <x v="10"/>
    <s v="Gestionar las peticiones ciudadanas, que ingresan al Sistema Distrital para la Gestión de Peticiones Ciudadanas, brindar el soporte funcional y evaluar la conformidad de las respuestas emitidas."/>
    <s v="Incumplimiento parcial de compromisos en la atención de soporte funcional en los tiempos definidos"/>
    <s v="Gestión de procesos"/>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Todos los procesos en el Sistema de Gestión de Calidad_x000a__x000a__x000a__x000a_"/>
    <s v="- No aplica_x000a__x000a__x000a__x000a_"/>
    <s v="Posible (3)"/>
    <s v="Insignificante (1)"/>
    <s v="Menor (2)"/>
    <s v="Menor (2)"/>
    <s v="Menor (2)"/>
    <s v="Insignificante (1)"/>
    <s v="Menor (2)"/>
    <s v="Menor (2)"/>
    <s v="Moderada"/>
    <s v="A pesar de tener un impacto menor, dada la frecuencia es la valoración sin controles tiene una probabilidad de materialización moderada. La calificación de la probabilidad se mantiene al igual que el impacto. "/>
    <s v="- El Procedimiento &quot;Soporte Funcional y Técnico del Sistema Distrital para la Gestión de Peticiones Ciudadanas&quot; 2212200-PR-254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quot;Soporte Funcional y Técnico del Sistema Distrital para la Gestión de Peticiones Ciudadanas&quot; 2212200-PR-254 indica que el servidor asignado, autorizado(a) por el Director Distrital de Calidad del Servicio, dos veces por semana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Soporte Funcional y Técnico del Sistema Distrital para la Gestión de Peticiones Ciudadanas&quot; 2212200-PR-254 indica que el servidor asignado, autorizado(a) por el Director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 servidor/es que tiene/n a cargo la incidencia para revisar las actuaciones a realizar de conformidad con el procedimiento. Queda como evidencia correo electrónico con incidencias pendientes._x000a_- El Procedimiento &quot;Soporte Funcional y Técnico del Sistema Distrital para la Gestión de Peticiones Ciudadanas&quot; 2212200-PR-254 indica que el servidor asignado, autorizado(a) por el Director Distrital de Calidad del Servicio, semanalmente verifica que la solución de incidencias de soporte funcional en la Mesa de Ayuda del SGP, sea conforme con los criterios establecidos y realiza los respectivos cierre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quot;Soporte Funcional y Técnico del Sistema Distrital para la Gestión de Peticiones Ciudadanas&quot; 2212200-PR-254 indica que el profesional asignado, autorizado(a) por el Director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_x000a__x000a__x000a__x000a_"/>
    <x v="10"/>
  </r>
  <r>
    <x v="10"/>
    <s v="Medir y analizar la calidad en la prestación del servicio en los diferentes canales de servicio a la Ciudadanía"/>
    <s v="Errores (fallas o deficiencias) en la medición y análisis de la calidad en la prestación de los servicios en los diferentes canales de servicio a la Ciudadanía."/>
    <s v="Gestión de procesos"/>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Procesos misionales en el Sistema de Gestión de Calidad_x000a__x000a__x000a__x000a_"/>
    <s v="- No aplica_x000a__x000a__x000a__x000a_"/>
    <s v="Rara vez (1)"/>
    <s v="Insignificante (1)"/>
    <s v="Insignificante (1)"/>
    <s v="Insignificante (1)"/>
    <s v="Insignificante (1)"/>
    <s v="Insignificante (1)"/>
    <s v="Moderado (3)"/>
    <s v="Moderado (3)"/>
    <s v="Moderada"/>
    <s v="Hasta la fecha no se ha presentado la situación, de presentarse solo tendría un impacto moderado en el aspecto de cumplimiento. La calificación de la probabilidad se mantiene al igual que el impacto. "/>
    <s v="- El Procedimiento &quot;Seguimiento y Medición de Servicio a la Ciudadanía&quot; 2212200-PR-044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quot;Seguimiento y Medición de Servicio a la Ciudadanía&quot; 2212200-PR-044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El Procedimiento &quot;Seguimiento y Medición de Servicio a la Ciudadanía&quot; 2212200-PR-044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pendientes de cierre.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Seguimiento y Medición de Servicio a la Ciudadanía&quot; 2212200-PR-044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_x000a__x000a__x000a__x000a_"/>
    <x v="10"/>
  </r>
  <r>
    <x v="10"/>
    <s v="Cualificar a los servidores públicos en actitudes, destrezas, habilidades y conocimientos de servicio a la Ciudadanía, al igual que en competencias de Inspección, Vigilancia y Control."/>
    <s v="Incumplimiento parcial de compromisos en la meta de servidores públicos a cualificar en actitudes, destrezas, habilidades y conocimientos de servicio a la Ciudadanía."/>
    <s v="Gestión de procesos"/>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enor (2)"/>
    <s v="Insignificante (1)"/>
    <s v="Insignificante (1)"/>
    <s v="Insignificante (1)"/>
    <s v="Menor (2)"/>
    <s v="Menor (2)"/>
    <s v="Baja"/>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quot;Cualificación en Servicio a la Ciudadanía a Servidores y Otros&quot; 2212200-PR-043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quot;Cualificación en Servicio a la Ciudadanía a Servidores y Otros&quot; 2212200-PR-043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ualificación en Servicio a la Ciudadanía a Servidores y Otros&quot; 2212200-PR-043 indica que el Profesional Universitario  asignado, autorizado(a) por el Director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quot;Cualificación en Servicio a la Ciudadanía a Servidores y Otros&quot; 2212200-PR-043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_x000a__x000a__x000a__x000a_"/>
    <x v="10"/>
  </r>
  <r>
    <x v="10"/>
    <s v="Gestionar las peticiones ciudadanas, que ingresan al Sistema Distrital para la Gestión de Peticiones Ciudadanas, brindar el soporte funcional y evaluar la conformidad de las respuestas emitidas."/>
    <s v="Errores (fallas o deficiencias) en el análisis y direccionamiento a las peticiones ciudadanas"/>
    <s v="Gestión de procesos"/>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Todos los procesos en el Sistema de Gestión de Calidad_x000a__x000a__x000a__x000a_"/>
    <s v="- No aplica_x000a__x000a__x000a__x000a_"/>
    <s v="Posible (3)"/>
    <s v="Insignificante (1)"/>
    <s v="Insignificante (1)"/>
    <s v="Insignificante (1)"/>
    <s v="Insignificante (1)"/>
    <s v="Insignificante (1)"/>
    <s v="Moderado (3)"/>
    <s v="Moderado (3)"/>
    <s v="Alta"/>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quot;Gestión de Peticiones Ciudadanas&quot; 2212200-PR-291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4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quot;Gestión de Peticiones Ciudadanas&quot; 2212200-PR-291 indica que Profesional, Técnico Operativo o Auxiliar Administrativo, autorizado(a) por Jefe de la Dependencia, diariamente revis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quot;Gestión de Peticiones Ciudadanas&quot; 2212200-PR-291 indica que Jefe de dependencia, Profesional, Técnico Operativo o Auxiliar Administrativo, autorizado(a) por Jefe de la Dependencia, diariamente aprueba las notificaciones, comunicaciones, o respuestas de las peticiones escritas. La(s) fuente(s) de información utilizadas es(son) Actividad 11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Gestión de Peticiones Ciudadanas&quot; 2212200-PR-291 y la &quot;Guía para la elaboración de reportes de peticiones pendientes e informes de gestión de peticiones&quot; 4220000-GS-083  indica que Profesional, Técnico Operativo o Auxiliar Administrativo, autorizado(a) por Director Distrital de Calidad del Servicio, diariamente realiza la gestión pertinente para las peticiones que ingresan al sistema. La(s) fuente(s) de información utilizadas es(son) Actividad 1 del Procedimiento Gestión de Peticiones Ciudadanas 2212200-PR-291. En caso de evidenciar observaciones, desviaciones o diferencias, Destina un espacio  para compartir experiencias en el direccionamiento de peticiones ciudadanas por parte de la Central de Gestión de Peticiones Ciudadanas de tal manera que el direccionamiento sirva para instruir a los demás servidores de la Central que realizan la labor, para aplicar dichos conocimientos en casos futuros.. Queda como evidencia Acta de reunión o Evidencia de reunión o Acta de subcomité.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os controles definidos tienen impacto directo sobre la probabilidad de ocurrencia y en el impacto de su materializ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4 Aplicativo SIG - A.P # 722 Aplicativo CHIE) Retroalimentar al equipo de direccionamiento de peticiones en competencias institucionales a través de mesas de trabajo semestrales. _x000a__x000a__x000a__x000a__x000a__x000a__x000a__x000a__x000a__x000a_________________x000a__x000a__x000a__x000a__x000a__x000a__x000a__x000a__x000a__x000a__x000a_"/>
    <s v="- Profesional universitario de la Dirección Distrital de Calidad del Servicio con funciones de direccionamiento / soporte funcional_x000a__x000a__x000a__x000a__x000a__x000a__x000a__x000a__x000a__x000a_________________x000a__x000a__x000a__x000a__x000a__x000a__x000a__x000a__x000a__x000a__x000a_"/>
    <s v="- Actas de mesas de trabajo_x000a__x000a__x000a__x000a__x000a__x000a__x000a__x000a__x000a__x000a_________________x000a__x000a__x000a__x000a__x000a__x000a__x000a__x000a__x000a__x000a__x000a_"/>
    <s v="01/04/2021_x000a__x000a__x000a__x000a__x000a__x000a__x000a__x000a__x000a__x000a_________________x000a__x000a__x000a__x000a__x000a__x000a__x000a__x000a__x000a__x000a__x000a_"/>
    <s v="30/11/2021_x000a__x000a__x000a__x000a__x000a__x000a__x000a__x000a__x000a__x000a_________________x000a__x000a__x000a__x000a__x000a__x000a__x000a__x000a__x000a__x000a__x000a_"/>
    <s v="- Reportar el riesgo materializado de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y direccionamiento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_x000a__x000a__x000a__x000a_"/>
    <x v="10"/>
  </r>
  <r>
    <x v="10"/>
    <s v="Coordinar y articular la gestión de las entidades participantes en el Modelo Multicanal de servicio"/>
    <s v="Realización de cobros indebidos durante la prestación del servicio  en el canal presencial dispuesto para el servicio a la Ciudadanía."/>
    <s v="Corrupción"/>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s v="Improbable (2)"/>
    <s v="Menor (2)"/>
    <s v="Moderado (3)"/>
    <s v="Menor (2)"/>
    <s v="Menor (2)"/>
    <s v="Menor (2)"/>
    <s v="Moderado (3)"/>
    <s v="Moderado (3)"/>
    <s v="Moderada"/>
    <s v="La materialización del riesgo genera sanciones para los servidores, vulnerando la credibilidad de la Ciudadanía en la Secretaria General. La calificación del impacto se mantiene."/>
    <s v="- El procedimiento &quot;Administración del Modelo Multicanal de servicio a la Ciudadanía&quot; 2213300-PR-036 indica que el profesional responsable del medio de interacción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Queda como evidencia el formulario de verificación de condiciones de apertur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quot; 2213300-PR-036 indica que el profesional responsable del medio de interacción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registra lo correspondiente en el informe administrativo. Queda como evidencia el informe administrativo Red CADE 2212300-FT-339._x000a_- El procedimiento &quot;Administración del Modelo Multicanal de servicio a la Ciudadanía&quot; 2213300-PR-036 indica que Director(a) del Sistema Distrital de Servicio a la Ciudadanía,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Queda como evidencia Acta subcomité de autocontrol 2210112-FT-281 o comunicaciones inter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31 Aplicativo SIG - A.P # 726 Aplicativo CHIE) Sensibilizar a los nuevos servidores de la DSDSC sobre los valores de integridad, con relación al servicio a la ciudadanía. _x000a__x000a__x000a__x000a__x000a__x000a__x000a__x000a__x000a_________________x000a__x000a__x000a__x000a__x000a__x000a__x000a__x000a__x000a__x000a__x000a_"/>
    <s v="_x000a_- Gestores de transparencia e integridad de la Dirección del Sistema Distrital de Servicio a la Ciudadana._x000a__x000a__x000a__x000a__x000a__x000a__x000a__x000a__x000a_________________x000a__x000a__x000a__x000a__x000a__x000a__x000a__x000a__x000a__x000a__x000a_"/>
    <s v="_x000a_- Servidores de la Red CADE sensibilizados en el Código de Integridad_x000a__x000a__x000a__x000a__x000a__x000a__x000a__x000a__x000a_________________x000a__x000a__x000a__x000a__x000a__x000a__x000a__x000a__x000a__x000a__x000a_"/>
    <s v="_x000a_03/03/2021_x000a__x000a__x000a__x000a__x000a__x000a__x000a__x000a__x000a_________________x000a__x000a__x000a__x000a__x000a__x000a__x000a__x000a__x000a__x000a__x000a_"/>
    <s v="_x000a_31/12/2021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d v="2021-07-27T00:00:00"/>
    <s v="_x000a__x000a_Análisis de controles_x000a__x000a_Tratamiento del riesgo"/>
    <s v="Se ajustan los controles detectivos y preventivos en coherencia con la actualización del procedimiento Administración del Modelo Multicanal de Servicio a la Ciudadanía (2213300-PR-036) versión 14._x000a_Se ajusta la fecha de inicio de la Acción Preventiva # 31, de acuerdo con la información registrada en los aplicativos SIG y CHIE."/>
    <d v="2021-09-16T00:00:00"/>
    <s v="_x000a__x000a_Análisis de controles_x000a__x000a_"/>
    <s v="Se ajustan los controles detectivos y preventivos en coherencia con la actualización del procedimiento Administración del Modelo Multicanal de Servicio a la Ciudadanía (2213300-PR-036) versión 15."/>
    <s v=""/>
    <s v="_x000a__x000a__x000a__x000a_"/>
    <s v=""/>
    <s v=""/>
    <s v="_x000a__x000a__x000a__x000a_"/>
    <s v=""/>
    <s v=""/>
    <s v="_x000a__x000a__x000a__x000a_"/>
    <s v=""/>
    <s v=""/>
    <s v="_x000a__x000a__x000a__x000a_"/>
    <s v="_x000a__x000a__x000a__x000a_"/>
    <x v="10"/>
  </r>
  <r>
    <x v="10"/>
    <s v="Medir y analizar la calidad en la prestación del servicio en los diferentes canales de servicio a la Ciudadanía."/>
    <s v="Decisiones ajustadas a intereses propios o de terceros durante  los monitoreos realizados en los puntos de atención en beneficio propio o de terceros"/>
    <s v="Corrupción"/>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Procesos misionales y estratégicos misionales en el Sistema de Gestión de Calidad_x000a__x000a__x000a__x000a_"/>
    <s v="- No aplica_x000a__x000a__x000a__x000a_"/>
    <s v="Rara vez (1)"/>
    <s v="Insignificante (1)"/>
    <s v="Menor (2)"/>
    <s v="Menor (2)"/>
    <s v="Insignificante (1)"/>
    <s v="Insignificante (1)"/>
    <s v="Menor (2)"/>
    <s v="Moderado (3)"/>
    <s v="Moderada"/>
    <s v="Dada su frecuencia y el bajo impacto que presenta el riesgo, se evidencia en la zona más baja de la matriz. La calificación de la probabilidad se mantiene al igual que el impacto. "/>
    <s v="- El Procedimiento &quot;Seguimiento y Medición de Servicio a la Ciudadanía&quot; 2212200-PR-044 indica que el profesional Universitario asignado, autorizado(a) por Direc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Seguimiento y Medición de Servicio a la Ciudadanía&quot; 2212200-PR-044 indica que el profesional universitario,, autorizado(a) por  el Direc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 Director Distrital de Calidad del Servicio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oderado (3)"/>
    <s v="Moderada"/>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15 Aplicativo SIG - A.P # 723 Aplicativo CHIE) Sensibilizar a los servidores de la DDCS sobre los valores de integridad, con relación al servicio a la ciudadanía._x000a__x000a__x000a__x000a__x000a__x000a__x000a__x000a__x000a_________________x000a__x000a__x000a__x000a__x000a__x000a__x000a__x000a__x000a__x000a__x000a_"/>
    <s v="_x000a_- Gestor de integridad de la Dirección Distrital de Calidad del Servicio._x000a__x000a__x000a__x000a__x000a__x000a__x000a__x000a__x000a_________________x000a__x000a__x000a__x000a__x000a__x000a__x000a__x000a__x000a__x000a__x000a_"/>
    <s v="_x000a_- Servidores de la DDCS sensibilizados en el Código de Integridad_x000a__x000a__x000a__x000a__x000a__x000a__x000a__x000a__x000a_________________x000a__x000a__x000a__x000a__x000a__x000a__x000a__x000a__x000a__x000a__x000a_"/>
    <s v="_x000a_01/04/2021_x000a__x000a__x000a__x000a__x000a__x000a__x000a__x000a__x000a_________________x000a__x000a__x000a__x000a__x000a__x000a__x000a__x000a__x000a__x000a__x000a_"/>
    <s v="_x000a_31/10/2021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_x000a__x000a__x000a__x000a_"/>
    <x v="10"/>
  </r>
  <r>
    <x v="10"/>
    <s v="Cualificar a los servidores públicos en actitudes, destrezas, habilidades y conocimientos de servicio a la Ciudadanía, al igual que en competencias de Inspección, Vigilancia y Control."/>
    <s v="Incumplimiento total de compromisos en la cualificación a los servidores públicos con funciones de IVC en la programación, gestión y/o disponibilidad de los recursos necesarios para su desarrollo."/>
    <s v="Gestión de procesos"/>
    <s v="Operativ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s v="Posible (3)"/>
    <s v="Insignificante (1)"/>
    <s v="Menor (2)"/>
    <s v="Insignificante (1)"/>
    <s v="Insignificante (1)"/>
    <s v="Insignificante (1)"/>
    <s v="Insignificante (1)"/>
    <s v="Menor (2)"/>
    <s v="Moderada"/>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y verifica con las entidades objeto de cualificación los aspectos logísticos, instalaciones, elementos ofimáticos y convocatoria a entidades y servidores objeto de la cualificación para el desarrollo de la actividad . La(s) fuente(s) de información utilizadas es(son) son el cronograma de cualificación, plan de cualificaciones. En caso de evidenciar observaciones, desviaciones o diferencias, se evalúan las causas para re-agendamiento de la sesión. Queda como evidencia Correo electrónico de actividades de cualificación y/o Oficio 2211600-FT-012 de actividades de cualificación._x000a_.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y verifica con las entidades objeto de cualificación los aspectos logísticos, instalaciones, elementos ofimáticos y convocatoria a entidades y servidores objeto de la cualificación para el desarrollo de la actividad . La(s) fuente(s) de información utilizadas es(son) son el cronograma de cualificación, plan de cualificaciones. En caso de evidenciar observaciones, desviaciones o diferencias, se evalúan las causas para re-agendamiento de la sesión. Queda como evidencia Correo electrónico de actividades de cualificación y/o Oficio 2211600-FT-012 de actividades de cualificación._x000a_.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paso de posible a rara vez en la escala de probabilidad con un impacto insignificante, lo cual se debe a que los controles identificados son efectiv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29 Aplicativo SIG - A.P # 724 Aplicativo CHIE) Adelantar reuniones para concertar el plan de trabajo y el cronograma de ejecución de las cualificación dirigida a los servidores públicos con funciones de IVC en el Distrito Capital, así mismo realizar su seguimiento. _x000a_- (A.P # 29 Aplicativo SIG - A.P # 725 Aplicativo CHIE) Cualificar a los servidores que cumplen la función de IVC de acuerdo al plan y cronograma de trabajo determinado.  _x000a__x000a__x000a__x000a__x000a__x000a__x000a__x000a__x000a_________________x000a__x000a__x000a__x000a__x000a__x000a__x000a__x000a__x000a__x000a__x000a_"/>
    <s v="- Subdirector de Seguimiento a la Gestión de Inspección, Vigilancia y Control._x000a_- Subdirección de Seguimiento a la Gestión de Inspección, Vigilancia y Control._x000a__x000a__x000a__x000a__x000a__x000a__x000a__x000a__x000a_________________x000a__x000a__x000a__x000a__x000a__x000a__x000a__x000a__x000a__x000a__x000a_"/>
    <s v="- Evidencias de reunión de la concertación del plan de trabajo y cronograma._x000a_Plan de Trabajo concertado_x000a_Cronograma de ejecución de las cualificaciones e Instrumento de seguimiento de las actividades de SSGIVC diligenciado. _x000a__x000a__x000a_- Servidores cualificados en parámetros de IVC_x000a_Registro de asistencia de la cualificación _x000a_Informe de ejecución de la cualificación _x000a__x000a__x000a__x000a__x000a__x000a__x000a__x000a__x000a_________________x000a__x000a__x000a__x000a__x000a__x000a__x000a__x000a__x000a__x000a__x000a_"/>
    <s v="19/02/2021_x000a_19/02/2021_x000a__x000a__x000a__x000a__x000a__x000a__x000a__x000a__x000a_________________x000a__x000a__x000a__x000a__x000a__x000a__x000a__x000a__x000a__x000a__x000a_"/>
    <s v="30/12/2021_x000a_30/12/2021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d v="2020-12-03T00:00:00"/>
    <s v="_x000a__x000a__x000a__x000a_Tratamiento del riesgo"/>
    <s v="Se ajustó la fecha de finalización de la acción &quot;Estructurar y formalizar el control en el procedimiento &quot;Gestión, seguimiento y coordinación del Sistema Unificado Distrital de Inspección, Vigilancia y Control&quot;, de acuerdo con la fecha de cierre de la acción en el aplicativo SIG."/>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09-16T00:00:00"/>
    <s v="_x000a__x000a_Análisis de controles_x000a__x000a_"/>
    <s v="Se ajustó la redacción del control preventivo y detectivo acorde con la actualización efectuada en el procedimiento 2212500-PR-310._x000a_"/>
    <s v=""/>
    <s v="_x000a__x000a__x000a__x000a_"/>
    <s v=""/>
    <s v=""/>
    <s v="_x000a__x000a__x000a__x000a_"/>
    <s v=""/>
    <s v=""/>
    <s v="_x000a__x000a__x000a__x000a_"/>
    <s v=""/>
    <s v=""/>
    <s v="_x000a__x000a__x000a__x000a_"/>
    <s v=""/>
    <s v=""/>
    <s v="_x000a__x000a__x000a__x000a_"/>
    <s v=""/>
    <s v=""/>
    <s v="_x000a__x000a__x000a__x000a_"/>
    <s v="_x000a__x000a__x000a__x000a_"/>
    <x v="10"/>
  </r>
  <r>
    <x v="10"/>
    <s v="Coordinar y articular la gestión de las entidades participantes en el Modelo Multicanal de servicio"/>
    <s v="Errores (fallas o deficiencias) en la elaboración de facturas y cuentas de cobro de los espacios de la RED CADE."/>
    <s v="Gestión de procesos"/>
    <s v="Financiero"/>
    <s v="- Fallas en los reportes de las novedades de los contratos y convenios y ocupación de espacios en la RED CADE._x000a_- Desactualización de usuarios activos, que pudieran ingresar al Sistema de Facturación_x000a__x000a__x000a__x000a__x000a__x000a__x000a__x000a_"/>
    <s v="_x000a__x000a__x000a__x000a__x000a__x000a__x000a__x000a__x000a_"/>
    <s v="- Incumplimiento  a las obligaciones establecidas en los convenios y/o contratos con las entidades. _x000a_- Hallazgos negativos por parte de entes de control_x000a_- Los recursos no ingresan, ingresan por menor valor o por mayor valor a la Tesorería Distrital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Procesos misionales en el Sistema de Gestión de Calidad_x000a_- Procesos de apoyo operativo en el Sistema de Gestión de Calidad_x000a__x000a__x000a_"/>
    <s v="- No aplica_x000a__x000a__x000a__x000a_"/>
    <s v="Probable (4)"/>
    <s v="Insignificante (1)"/>
    <s v="Insignificante (1)"/>
    <s v="Menor (2)"/>
    <s v="Insignificante (1)"/>
    <s v="Insignificante (1)"/>
    <s v="Insignificante (1)"/>
    <s v="Menor (2)"/>
    <s v="Alta"/>
    <s v="Los errores o fallas en la facturación sin controles aplicados producen  una valoración alta respecto de la probabilidad e impacto."/>
    <s v="- El procedimiento &quot;Facturación y cobro por concepto de uso de espacios en los SUPERCADE y CADE 422000-PR-377 (Actividad 6)&quot; indica que el profesional de facturación, autorizado(a) por el Director(a) del Sistema Distrital de Servicio a la Ciudadanía, por cada diferencia encontrada valida el reporte mensual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Queda como evidencia correo electrónico solicitando validación de las inconsistencias encontrad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Facturación y cobro por concepto de uso de espacios en los SUPERCADE y CADE 422000-PR-377 (Actividad 1)&quot; indica que el profesional de facturación, autorizado(a) por el Director(a) del Sistema Distrital de Servicio a la Ciudadanía, trimestralmente coteja los usuarios activos en el sistema de Facturación . La(s) fuente(s) de información utilizadas es(son) el Sistema de Costo y Cuentas por Cobrar -  Facturación y del Sistema de Facturación ABACO 2.0.. En caso de evidenciar observaciones, desviaciones o diferencias, reporta a la Dirección. Queda como evidencia correo electrónico de validación de usuarios sistema de cobro y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Improbable (2)"/>
    <s v="Insignificante (1)"/>
    <s v="Baja"/>
    <s v="La valoración del riesgo después de controles arroja una zona de valoración Baja, teniendo en cuenta la aplicación de los tres  controles definidos en el procedimiento de El procedimiento &quot;Cobro y facturación por conceptos de uso de espacios en los SUPERCAD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facturas y cuentas de cobro de los espacios de la RED CADE.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d v="2021-07-27T00:00:00"/>
    <s v="_x000a__x000a_Análisis de controles_x000a__x000a_"/>
    <s v="Se ajustan los controles detectivos y preventivos en coherencia con la actualización del procedimiento Facturación y cobro por concepto de uso de espacios en los SUPERCADE y CADE (422000-PR-377) versión 03."/>
    <d v="2021-09-16T00:00:00"/>
    <s v="_x000a__x000a_Análisis de controles_x000a__x000a_"/>
    <s v="Se ajustan los controles detectivos y preventivos en coherencia con la actualización del procedimiento Facturación y cobro por concepto de uso de espacios en los SUPERCADE y CADE (422000-PR-377) versión 04."/>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0"/>
  </r>
  <r>
    <x v="11"/>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Errores (fallas o deficiencias) en  la gestión de la función archivística"/>
    <s v="Gestión de procesos"/>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Consolidar una gestión pública eficiente, a través del desarrollo de capacidades institucionales, para contribuir a la generación de valor público._x000a__x000a__x000a__x000a_"/>
    <s v="- Publicación de actos o documentos administrativos en el Registro Distrital (Trámite)_x000a__x000a__x000a__x000a_"/>
    <s v="- Todos los procesos en el Sistema de Gestión de Calidad_x000a__x000a__x000a__x000a_"/>
    <s v="- No aplica_x000a__x000a__x000a__x000a_"/>
    <s v="Rara vez (1)"/>
    <s v="Insignificante (1)"/>
    <s v="Moderado (3)"/>
    <s v="Menor (2)"/>
    <s v="Menor (2)"/>
    <s v="Catastrófico (5)"/>
    <s v="Mayor (4)"/>
    <s v="Catastrófico (5)"/>
    <s v="Extrema"/>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s v="Alta"/>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1 Aplicativo SIG - AP # 709 Aplicativo CHIE): 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 (AP # 11 Aplicativo SIG - AP # 709 Aplicativo CHIE):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 (AP # 11 Aplicativo SIG - AP # 709 Aplicativo CHIE):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 (AP # 11 Aplicativo SIG - AP # 710 Aplicativo CHIE):Realizar seguimiento a la planeación de cada uno de los procedimientos en el comité de autocontrol de la Subdirección del Sistema Distrital de Archivos._x000a_- (AP # 11 Aplicativo SIG - AP # 710 Aplicativo CHIE):Realizar seguimiento a la planeación de cada uno de los procedimientos en el comité de autocontrol de la Subdirección del Sistema Distrital de Archivos._x000a_- (AP # 11 Aplicativo SIG - AP # 710 Aplicativo CHIE):Realizar seguimiento a la planeación de cada uno de los procedimientos en el comité de autocontrol de la Subdirección del Sistema Distrital de Archivos._x000a_- (AP # 11 Aplicativo SIG - AP # 711 Aplicativo CHIE):Realizar inducción interna para los servidores que ingresen a la Dirección Distrital de Archivo de Bogotá_x000a_- (AP # 11 Aplicativo SIG - AP # 711 Aplicativo CHIE):Realizar inducción interna para los servidores que ingresen a la Dirección Distrital de Archivo de Bogotá_x000a_- (AP # 11 Aplicativo SIG - AP # 711 Aplicativo CHIE):Realizar inducción interna para los servidores que ingresen a la Dirección Distrital de Archivo de Bogotá_x000a__x000a_________________x000a__x000a_- (AP # 11 Aplicativo SIG - AP # 712 Aplicativo CHIE):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 (AP # 11 Aplicativo SIG - AP # 712 Aplicativo CHIE):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_______________x000a__x000a_- Subdirector Sistema Distrital de Archivos_x000a_- Subdirector Sistema Distrital de Archivos_x000a__x000a__x000a__x000a__x000a__x000a__x000a__x000a_"/>
    <s v="-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Acta del subcomité de Autocontrol aprobada por el Subdirector del Sistema Distrital de Archivos_x000a_- Acta del subcomité de Autocontrol aprobada por el Subdirector del Sistema Distrital de Archivos_x000a_- Acta del subcomité de Autocontrol aprobada por el Subdirector del Sistema Distrital de Archivos_x000a_- Presentación de Power Point  de los temas de la inducción, lista de asistencia o pantallazo de teams_x000a_- Presentación de Power Point  de los temas de la inducción, lista de asistencia o pantallazo de teams_x000a_- Presentación de Power Point  de los temas de la inducción, lista de asistencia o pantallazo de teams_x000a__x000a_________________x000a__x000a_- Informe de visitas de seguimiento al cumplimiento de la normatividad archivística revisado y aprobado por el Director del Archivo de Bogotá y el Subdirector del Sistema Distrital de Archivos._x000a_- Informe de visitas de seguimiento al cumplimiento de la normatividad archivística revisado y aprobado por el Director del Archivo de Bogotá y el Subdirector del Sistema Distrital de Archivos._x000a__x000a__x000a__x000a__x000a__x000a__x000a__x000a_"/>
    <s v="15/02/2021_x000a_15/02/2021_x000a_15/02/2021_x000a_15/02/2021_x000a_15/02/2021_x000a_15/02/2021_x000a_15/02/2021_x000a_15/02/2021_x000a_15/02/2021_x000a__x000a_________________x000a__x000a_21/09/2020_x000a_15/02/2021_x000a__x000a__x000a__x000a__x000a__x000a__x000a__x000a_"/>
    <s v="30/06/2021_x000a_30/06/2021_x000a_30/06/2021_x000a_30/06/2021_x000a_30/06/2021_x000a_30/06/2021_x000a_30/06/2021_x000a_30/06/2021_x000a_30/06/2021_x000a__x000a_________________x000a__x000a_21/01/2021_x000a_30/06/2021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istrital de Archivo de Bogotá_x000a_- Profesional Universitario y/o especializado_x000a_- Subdirector del Sistema Distrital de Archivos_x000a__x000a__x000a__x000a__x000a__x000a__x000a_- Director(a) Distrital de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_x000a__x000a__x000a__x000a_"/>
    <x v="11"/>
  </r>
  <r>
    <x v="11"/>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Errores (fallas o deficiencias) en la gestión del patrimonio documental del Distrito"/>
    <s v="Gestión de procesos"/>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Limitación en el uso de los recursos de información para los investigadores y la ciudadanía en general.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oderado (3)"/>
    <s v="Menor (2)"/>
    <s v="Moderado (3)"/>
    <s v="Mayor (4)"/>
    <s v="Insignificante (1)"/>
    <s v="Mayor (4)"/>
    <s v="Alta"/>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 (AP # 13 Aplicativo SIG - AP # 714 Aplicativo CHIE): Ejecución del modelo de inspección del procesamiento técnico de fondos y Colecciones de la Dirección Distrital de Archivos de Bogotá _x000a_- (AP # 13 Aplicativo SIG - AP # 714 Aplicativo CHIE): Ejecución del modelo de inspección del procesamiento técnico de fondos y Colecciones de la Dirección Distrital de Archivos de Bogotá _x000a__x000a__x000a__x000a__x000a_________________x000a__x000a__x000a__x000a__x000a__x000a__x000a__x000a__x000a__x000a__x000a_"/>
    <s v="_x000a__x000a__x000a__x000a_- Subdirector del Técnico de Archivo de Bogotá_x000a_- Subdirector del Técnico de Archivo de Bogotá_x000a__x000a__x000a__x000a__x000a_________________x000a__x000a__x000a__x000a__x000a__x000a__x000a__x000a__x000a__x000a__x000a_"/>
    <s v="_x000a__x000a__x000a__x000a_- informe de la inspección del procesamiento técnico de fondos y Colecciones de la Dirección Distrital de Archivos de Bogotá _x000a_- informe de la inspección del procesamiento técnico de fondos y Colecciones de la Dirección Distrital de Archivos de Bogotá _x000a__x000a__x000a__x000a__x000a_________________x000a__x000a__x000a__x000a__x000a__x000a__x000a__x000a__x000a__x000a__x000a_"/>
    <s v="_x000a__x000a__x000a__x000a_15/02/2021_x000a_15/02/2021_x000a__x000a__x000a__x000a__x000a_________________x000a__x000a__x000a__x000a__x000a__x000a__x000a__x000a__x000a__x000a__x000a_"/>
    <s v="_x000a__x000a__x000a__x000a_30/06/2021_x000a_30/06/2021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istrital de Archivo de Bogotá_x000a_- Profesional Universitario y/o especializado_x000a_- Profesionales universitarios y/o especializados de la Subdirección Técnica_x000a_- Subdirector Técnico_x000a__x000a__x000a__x000a__x000a__x000a_- Director(a) Distrital de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d v="2021-09-09T00:00:00"/>
    <s v="_x000a_Análisis antes de controles_x000a__x000a__x000a_"/>
    <s v="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
    <s v=""/>
    <s v="_x000a__x000a__x000a__x000a_"/>
    <s v=""/>
    <s v=""/>
    <s v="_x000a__x000a__x000a__x000a_"/>
    <s v=""/>
    <s v=""/>
    <s v="_x000a__x000a__x000a__x000a_"/>
    <s v=""/>
    <s v=""/>
    <s v="_x000a__x000a__x000a__x000a_"/>
    <s v="_x000a__x000a__x000a__x000a_"/>
    <x v="11"/>
  </r>
  <r>
    <x v="11"/>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Desvío de recursos físicos o económicos en el manejo de la documentación histórica en el Archivo de Bogotá con el fin de obtener cualquier dádiva o beneficio a nombre propio o de terceros"/>
    <s v="Corrupción"/>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oderado (3)"/>
    <s v="Moderado (3)"/>
    <s v="Moderado (3)"/>
    <s v="Mayor (4)"/>
    <s v="Mayor (4)"/>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s v="Alta"/>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 (AP # 6 Aplicativo SIG - AP # 708 Aplicativo CHIE):Realizar la actualización del procedimiento 2215100-PR-082 Consulta de fondos documentales custodiados por el Archivo de Bogotá_x000a_- (AP # 23 Aplicativo SIG - AP # 715 Aplicativo CHIE): Realizar la actualización del procedimiento 4213200-PR-375 Gestión de las Solicitudes Internas de Documentos Históricos _x000a__x000a__x000a__x000a_________________x000a__x000a__x000a__x000a__x000a__x000a__x000a__x000a__x000a__x000a__x000a_"/>
    <s v="_x000a__x000a__x000a__x000a__x000a_- Subdirector Técnico_x000a_- Subdirector Técnico_x000a__x000a__x000a__x000a_________________x000a__x000a__x000a__x000a__x000a__x000a__x000a__x000a__x000a__x000a__x000a_"/>
    <s v="_x000a__x000a__x000a__x000a__x000a_- Procedimiento PR: 082 actualizado y publicado._x000a_- Procedimiento PR: 375 actualizado y publicado._x000a__x000a__x000a__x000a_________________x000a__x000a__x000a__x000a__x000a__x000a__x000a__x000a__x000a__x000a__x000a_"/>
    <s v="_x000a__x000a__x000a__x000a__x000a_15/02/2021_x000a_18/02/2021_x000a__x000a__x000a__x000a_________________x000a__x000a__x000a__x000a__x000a__x000a__x000a__x000a__x000a__x000a__x000a_"/>
    <s v="_x000a__x000a__x000a__x000a__x000a_0909/2021_x000a_06/09/2021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istrital de Archivo de Bogotá_x000a_- Subdirector Técnico_x000a_- Profesionales universitarios y/o especializados de la Subdirección Técnica_x000a__x000a__x000a__x000a__x000a__x000a__x000a_- Director(a) Distrital de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
    <d v="2021-09-09T00:00:00"/>
    <s v="_x000a__x000a__x000a__x000a_Tratamiento del riesgo"/>
    <s v="Se modifica la fecha de finalización de las acciones preventivas número 6 y 23, conforme a las fechas de finalización reprogramadas en el aplicativo SIG "/>
    <s v=""/>
    <s v="_x000a__x000a__x000a__x000a_"/>
    <s v=""/>
    <s v=""/>
    <s v="_x000a__x000a__x000a__x000a_"/>
    <s v=""/>
    <s v=""/>
    <s v="_x000a__x000a__x000a__x000a_"/>
    <s v=""/>
    <s v=""/>
    <s v="_x000a__x000a__x000a__x000a_"/>
    <s v=""/>
    <s v=""/>
    <s v="_x000a__x000a__x000a__x000a_"/>
    <s v="_x000a__x000a__x000a__x000a_"/>
    <x v="11"/>
  </r>
  <r>
    <x v="11"/>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Decisiones ajustadas a intereses propios o de terceros con  la modificación y/o ocultamiento de datos para la emisión de conceptos técnicos e informes de la Subdirección del Sistema Distrital de Archivos a cambio de dadivas"/>
    <s v="Corrupción"/>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de apoyo operativo en el Sistema de Gestión de Calidad_x000a__x000a__x000a__x000a_"/>
    <s v="- No aplica_x000a__x000a__x000a__x000a_"/>
    <s v="Rara vez (1)"/>
    <s v="Insignificante (1)"/>
    <s v="Moderado (3)"/>
    <s v="Mayor (4)"/>
    <s v="Menor (2)"/>
    <s v="Catastrófico (5)"/>
    <s v="Insignificante (1)"/>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PR: 299 Visitas de seguimiento al cumplimiento de la normativa archiví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í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ística aprob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12 Aplicativo SIG - AP # 713 Aplicativo CHIE):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 (AP # 12 Aplicativo SIG - AP # 713 Aplicativo CHIE):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_x000a__x000a__x000a__x000a__x000a__x000a__x000a_________________x000a__x000a_- AP#17:Ajustar el procedimiento PR : 299 Seguimiento al cumplimiento de la normatividad archivística en las entidades del distrito capital, con el propósito de fortalecer los controles y las actividades establecidos._x000a__x000a__x000a__x000a__x000a__x000a__x000a__x000a__x000a_"/>
    <s v="_x000a_- Profesional universitario de la Subdirección del Sistema Distrital de Archivos_x000a_- Profesional universitario de la Subdirección del Sistema Distrital de Archivos_x000a__x000a__x000a__x000a__x000a__x000a__x000a__x000a_________________x000a__x000a_- Profesional universitario de la Subdirección del Sistema Distrital de Archivos_x000a__x000a__x000a__x000a__x000a__x000a__x000a__x000a__x000a_"/>
    <s v="_x000a_- Procedimiento PR: 257 y 293 actualizado y publicado._x000a_- Procedimiento PR: 257 y 293 actualizado y publicado._x000a__x000a__x000a__x000a__x000a__x000a__x000a__x000a_________________x000a__x000a_- Procedimiento PR: 299 actualizado y publicado._x000a__x000a__x000a__x000a__x000a__x000a__x000a__x000a__x000a_"/>
    <s v="_x000a_15/02/2021_x000a_15/02/2021_x000a__x000a__x000a__x000a__x000a__x000a__x000a__x000a_________________x000a__x000a_15/05/2020_x000a__x000a__x000a__x000a__x000a__x000a__x000a__x000a__x000a_"/>
    <s v="_x000a_07/09/2021_x000a_07/09/2021_x000a__x000a__x000a__x000a__x000a__x000a__x000a__x000a_________________x000a__x000a_28/02/2021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istrital de Archivo de Bogotá_x000a_- Subdirector del Sistema Distrital de Archivos_x000a_- Profesional universitario y/o especializado_x000a__x000a__x000a__x000a__x000a__x000a__x000a_- Director(a) Distrital de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d v="2020-12-04T00:00:00"/>
    <s v="_x000a__x000a__x000a__x000a_Tratamiento del riesgo"/>
    <s v="1.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09-09T00:00:00"/>
    <s v="_x000a__x000a__x000a__x000a_Tratamiento del riesgo"/>
    <s v="Se modifica la fecha de finalización de la acción  preventiva número 12, conforme a la fecha de finalización reprogramada en el aplicativo SIG "/>
    <s v=""/>
    <s v="_x000a__x000a__x000a__x000a_"/>
    <s v=""/>
    <s v=""/>
    <s v="_x000a__x000a__x000a__x000a_"/>
    <s v=""/>
    <s v=""/>
    <s v="_x000a__x000a__x000a__x000a_"/>
    <s v=""/>
    <s v=""/>
    <s v="_x000a__x000a__x000a__x000a_"/>
    <s v=""/>
    <s v=""/>
    <s v="_x000a__x000a__x000a__x000a_"/>
    <s v="_x000a__x000a__x000a__x000a_"/>
    <x v="11"/>
  </r>
  <r>
    <x v="12"/>
    <s v="Gestionar la defensa judicial y extrajudicial de la Secretaría General de la Alcaldía Mayor de Bogotá, D. C."/>
    <s v="Errores (fallas o deficiencias) en  la preparación y ejercicio de la defensa judicial y extrajudicial"/>
    <s v="Gestión de procesos"/>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enor (2)"/>
    <s v="Menor (2)"/>
    <s v="Insignificante (1)"/>
    <s v="Insignificante (1)"/>
    <s v="Menor (2)"/>
    <s v="Moderado (3)"/>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 (actividad 6)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actividad 10) indica que el Profesional de la Oficina Asesora Jurídica, autorizado(a) por el Manual de Funciones y/o obligaciones contractuales, cada vez que se requiera y cada seis meses cuando se consolide el informe del Comité  remite la notificación al apoderado designado, coloca en el mensaje, opción seguimiento, opción aviso (Outlook) fecha en la cual debe presentar el proyecto de respuesta, acorde con la actividad y término fijado en el ID13. La(s) fuente(s) de información utilizadas es(son) la información proveniente te los despachos judiciales. En caso de evidenciar observaciones, desviaciones o diferencias, debe generar alertas. Queda como evidencia correo electrónico /Sistema de Información de Procesos Judiciales &quot;SIPROJ&quot;._x000a_- El procedimiento 4203000-PR- 355 &quot;Gestión Jurídica para la defensa de los intereses de la Secretaría General (actividad 13) indica que el Apoderado de la Entidad_x000a__x000a_Secretario Técnico del Comité de Conciliación, autorizado(a) por reglamentación del Comité de Conciliación,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debe generar alertas. Queda como evidencia expediente físico /Sistema de Información de Procesos Judiciales &quot;SIPROJ&quo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4203000-PR- 355 &quot;Gestión Jurídica para la defensa de los intereses de la Secretaría General (actividad 21)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realiza recomendaciones a las Direcciones u Oficinas en las cuales se causó la demanda y/o condena. Queda como evidencia expediente físico / Acta de Comité de Conciliación 4203000-FT-1005._x000a_- El procedimiento 4203000-PR- 355 &quot;Gestión Jurídica para la defensa de los intereses de la Secretaría General (actividad 36)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realiza recomendaciones a las Direcciones u Oficinas en las cuales se causó la demanda y/o condena. Queda como evidencia Acta de Comité de Conciliación 4203000-FT-1005._x000a_- El procedimiento 4203000-PR- 355 &quot;Gestión Jurídica para la defensa de los intereses de la Secretaría General (actividad 39) indica que Secretario Técnico del Comité de Conciliación, autorizado(a) por El Decreto1069 de 2015, cada seis meses estudia, evalúa y analiza las conciliaciones, procesos y laudos arbitrales que fueron de conocimiento del Comité de Conciliación. La(s) fuente(s) de información utilizadas es(son) el análisis del caso, antecedentes, normativa,  jurisprudencia, doctrina, etapas del proceso, términos, recursos procedentes y  estrategia de defensa y el informe de actuación. En caso de evidenciar observaciones, desviaciones o diferencias, consolida información pertinente para el proyecto de Política de Prevención del Daño Antijurídico. Queda como evidencia Memorando 2211600-FT-01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_x000a__x000a__x000a__x000a_Tratamiento del riesgo"/>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s v=""/>
    <s v="_x000a__x000a__x000a__x000a_"/>
    <s v=""/>
    <s v=""/>
    <s v="_x000a__x000a__x000a__x000a_"/>
    <s v=""/>
    <s v=""/>
    <s v="_x000a__x000a__x000a__x000a_"/>
    <s v=""/>
    <s v=""/>
    <s v="_x000a__x000a__x000a__x000a_"/>
    <s v=""/>
    <s v=""/>
    <s v="_x000a__x000a__x000a__x000a_"/>
    <s v="_x000a__x000a__x000a__x000a_"/>
    <x v="12"/>
  </r>
  <r>
    <x v="12"/>
    <s v="Elaborar y revisar los actos administrativos que deba suscribir la entidad, en concordancia con los lineamientos técnicos y normativos."/>
    <s v="Errores (fallas o deficiencias) en la elaboración o revisión de los actos administrativos que se suscriben en la Entidad"/>
    <s v="Gestión de procesos"/>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Consolidar una gestión pública eficiente, a través del desarrollo de capacidades institucionales, para contribuir a la generación de valor público._x000a__x000a__x000a__x000a_"/>
    <s v="- Publicación de actos o documentos administrativos en el Registro Distrital (Trámite)_x000a__x000a__x000a__x000a_"/>
    <s v="- Todos los procesos en el Sistema de Gestión de Calidad_x000a__x000a__x000a__x000a_"/>
    <s v="- No aplica_x000a__x000a__x000a__x000a_"/>
    <s v="Rara vez (1)"/>
    <s v="Moderado (3)"/>
    <s v="Menor (2)"/>
    <s v="Moderado (3)"/>
    <s v="Insignificante (1)"/>
    <s v="Moderado (3)"/>
    <s v="Mayor (4)"/>
    <s v="Mayor (4)"/>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03000-PR-357 &quot;Elaboración o revisión de actos administrativos&quot; indica que el Profesional de la Oficina Asesora de Jurídica, autorizado(a) por Manual de Funciones / contratos,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_x000a__x000a__x000a__x000a_"/>
    <x v="12"/>
  </r>
  <r>
    <x v="12"/>
    <s v="Emitir los conceptos jurídicos y absolver las consultas que en materia jurídica sean competencia de la Secretaría General, o que surjan en desarrollo de sus funciones"/>
    <s v="Errores (fallas o deficiencias) en  la emisión de conceptos, asesorías o análisis jurídico de viabilidad de proyectos de acuerdo o de Ley"/>
    <s v="Gestión de procesos"/>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enor (2)"/>
    <s v="Mayor (4)"/>
    <s v="Insignificante (1)"/>
    <s v="Moderado (3)"/>
    <s v="Moderado (3)"/>
    <s v="Mayor (4)"/>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_x000a__x000a__x000a__x000a_"/>
    <x v="12"/>
  </r>
  <r>
    <x v="12"/>
    <s v="Gestionar la defensa judicial y extrajudicial de la Secretaría General de la Alcaldía Mayor de Bogotá, D. C."/>
    <s v="Decisiones ajustadas a intereses propios o de terceros durante  la preparación y el ejercicio de la defensa judicial y extrajudicial de la Secretaría General de la Alcaldía Mayor de Bogotá contrarios a los intereses de la entidad"/>
    <s v="Corrupción"/>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enor (2)"/>
    <s v="Mayor (4)"/>
    <s v="Insignificante (1)"/>
    <s v="Moderado (3)"/>
    <s v="Insignificante (1)"/>
    <s v="Catastrófico (5)"/>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 (actividad 6)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actividad 10) indica que el Profesional de la Oficina Asesora Jurídica, autorizado(a) por el Manual de Funciones y/o obligaciones contractuales, cada vez que se requiera y cada seis meses cuando se consolide el informe del Comité  remite la notificación al apoderado designado, coloca en el mensaje, opción seguimiento, opción aviso (Outlook) fecha en la cual debe presentar el proyecto de respuesta, acorde con la actividad y término fijado en el ID13. La(s) fuente(s) de información utilizadas es(son) la información proveniente te los despachos judiciales. En caso de evidenciar observaciones, desviaciones o diferencias, debe generar alertas. Queda como evidencia correo electrónico /Sistema de Información de Procesos Judiciales &quot;SIPROJ&quot;._x000a_- El procedimiento 4203000-PR- 355 &quot;Gestión Jurídica para la defensa de los intereses de la Secretaría General (actividad 13) indica que el Apoderado de la Entidad_x000a__x000a_Secretario Técnico del Comité de Conciliación, autorizado(a) por reglamentación del Comité de Conciliación,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debe generar alertas. Queda como evidencia expediente físico /Sistema de Información de Procesos Judiciales &quot;SIPROJ&quo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4203000-PR- 355 &quot;Gestión Jurídica para la defensa de los intereses de la Secretaría General (actividad 21)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realiza recomendaciones a las Direcciones u Oficinas en las cuales se causó la demanda y/o condena. Queda como evidencia expediente físico / Acta de Comité de Conciliación 4203000-FT-1005._x000a_- El procedimiento 4203000-PR- 355 &quot;Gestión Jurídica para la defensa de los intereses de la Secretaría General (actividad 36) indica que el Comité de Conciliación , autorizado(a) por El Decreto1069 de 2015, cada vez que se requiera y cada seis meses cuando se consolide el informe del Comité  estudia, evalúa y ana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realiza recomendaciones a las Direcciones u Oficinas en las cuales se causó la demanda y/o condena. Queda como evidencia Acta de Comité de Conciliación 4203000-FT-1005._x000a_- El procedimiento 4203000-PR- 355 &quot;Gestión Jurídica para la defensa de los intereses de la Secretaría General (actividad 39) indica que Secretario Técnico del Comité de Conciliación, autorizado(a) por El Decreto1069 de 2015, cada seis meses estudia, evalúa y analiza las conciliaciones, procesos y laudos arbitrales que fueron de conocimiento del Comité de Conciliación. La(s) fuente(s) de información utilizadas es(son) el análisis del caso, antecedentes, normativa,  jurisprudencia, doctrina, etapas del proceso, términos, recursos procedentes y  estrategia de defensa y el informe de actuación. En caso de evidenciar observaciones, desviaciones o diferencias, consolida información pertinente para el proyecto de Política de Prevención del Daño Antijurídico. Queda como evidencia Memorando 2211600-FT-01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8 Aplicativo SIG):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A.P # 18 Aplicativo SIG - A.P # 731 Aplicativo CHIE): Estudio, evaluación y análisis de las conciliaciones, procesos y laudos arbitrales que fueron de conocimiento del Comité de Conciliación._x000a__x000a__x000a__x000a__x000a__x000a__x000a__x000a__x000a_________________x000a__x000a_- (A.P # 18 Aplicativo SIG):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A.P # 18 Aplicativo SIG - A.P # 731 Aplicativo CHIE): Estudio, evaluación y análisis de las conciliaciones, procesos y laudos arbitrales que fueron de conocimiento del Comité de Conciliación._x000a__x000a__x000a__x000a__x000a__x000a__x000a__x000a_"/>
    <s v="- Jefe de Oficina Asesora de Jurídica _x000a_- Comité de Conciliación. _x000a__x000a__x000a__x000a__x000a__x000a__x000a__x000a__x000a_________________x000a__x000a_- Jefe de Oficina Asesora de Jurídica _x000a_- Comité de Conciliación. _x000a__x000a__x000a__x000a__x000a__x000a__x000a__x000a_"/>
    <s v="-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_x000a_________________x000a__x000a_-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
    <s v="17/02/2021_x000a_17/02/2021_x000a__x000a__x000a__x000a__x000a__x000a__x000a__x000a__x000a_________________x000a__x000a_17/02/2021_x000a_17/02/2021_x000a__x000a__x000a__x000a__x000a__x000a__x000a__x000a_"/>
    <s v="31/03/2021_x000a_31/12/2021_x000a__x000a__x000a__x000a__x000a__x000a__x000a__x000a__x000a_________________x000a__x000a_31/03/2021_x000a_31/12/2021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Reasignar el caso a un nuevo profesional _x000a_- Estudio, evaluación y análisis de las conciliaciones, procesos y laudos arbitrales que fueron de conocimiento del Comité de Conciliación._x000a_- Estudio, evaluación y análisis de las conciliaciones, procesos y laudos arbitrales que fueron de conocimiento del Comité de Conciliación._x000a__x000a__x000a__x000a__x000a_- Actualizar el mapa de riesgos del proceso Gestión Jurídica"/>
    <s v="- Jefe de Oficina Asesora de Jurídica_x000a_- Jefe de Oficina Asesora de Jurídica_x000a_- Jefe de Oficina Asesora de Jurídica_x000a_- Comité de Conciliación. _x000a_- Comité de Conciliación. 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Formato de publicación y divulgación proactiva de la Declaración de Bienes y Rentas, Registro de Conflicto de Interés y Declaración del Impuesto sobre la Renta y Complementarios. Ley 2013 del 30 de diciembre de 2019_x000a_- Asignación del caso en el sistema correspondiente_x000a_- Recomendación del Comité de Conciliación - Informe de Gestión del Comité de Conciliación._x000a_- Recomendación del Comité de Conciliación - Informe de Gestión del Comité de Conciliación.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s v=""/>
    <s v="_x000a__x000a__x000a__x000a_"/>
    <s v=""/>
    <s v=""/>
    <s v="_x000a__x000a__x000a__x000a_"/>
    <s v=""/>
    <s v=""/>
    <s v="_x000a__x000a__x000a__x000a_"/>
    <s v=""/>
    <s v=""/>
    <s v="_x000a__x000a__x000a__x000a_"/>
    <s v="_x000a__x000a__x000a__x000a_"/>
    <x v="12"/>
  </r>
  <r>
    <x v="13"/>
    <s v="Administración, gestión  y soporte de los recursos de la Infraestructura tecnológica de la secretaria general"/>
    <s v="Errores (fallas o deficiencias) en la administración y gestión de los recursos de infraestructura tecnológica"/>
    <s v="Gestión de procesos"/>
    <s v="Tecnología"/>
    <s v="- Incumplimientos en ejecución de contratos de mantenimiento de la Infraestructura tecnológica._x000a_- Deficiencia en la atención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Todos los procesos en el Sistema de Gestión de Calidad_x000a__x000a__x000a__x000a_"/>
    <s v="- 7872 Transformación digital y gestión TIC_x000a_- 7869 Implementación del modelo de gobierno abierto, accesible e incluyente de Bogotá_x000a__x000a__x000a_"/>
    <s v="Rara vez (1)"/>
    <s v="Moderado (3)"/>
    <s v="Moderado (3)"/>
    <s v="Moderado (3)"/>
    <s v="Catastrófico (5)"/>
    <s v="Mayor (4)"/>
    <s v="Insignificante (1)"/>
    <s v="Catastrófico (5)"/>
    <s v="Extrema"/>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 _x000a_En caso de que el proveedor no atienda las observaciones y/o respectivos ajustes a tener en cuenta se enviará un memorando electrónico por la Oficina TIC reiterando esta información, generando alarmas tempranas en la ejecución del contrato. En caso contrario se recibe a satisfacción el manteniendo ejecutado.. Queda como evidencia Mantenimiento preventivo 2213200-FT-259 o reporte del proveedor y Correo Electrónico Informe resultado actividades ejecutadas en mantenimiento y Memorando 2211600-FT-011 Solicitud de ajustes Solicitud de ajustes para las actividades ejecutada durante los mantenimientos._x000a_-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_x000a_En caso contrario y en caso de que no se logre contactar al usuario se procede a pasar el servicio a estado No Resuelto indicando las razones por las cuales se dio y se notifica de manera automática a través del Sistema (GLPI) por medio de correo electrónico. Queda como evidencia Sistema de Gestión de Servicios._x000a_- (PR-101 PC#5) indica que el Profesional Oficina TIC o Técnico Oficina TIC, autorizado(a) por el Jefe de la Oficina TIC´s, cada vez que se reciba una solicitud toma que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_x000a__x000a_En cas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Queda como evidencia Sistema de Gestión de Servicios._x000a_-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_x000a_En caso contrario de atender la solicitud se cierra como Resuelto y se describe la solución de este. se notifica de manera automática (GLPI) por medio de correo electrónico el estado de la solicitud. Queda como evidencia Sistema de Gestión de Servicios._x000a_-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En caso contrario de atender la solicitud se cierra como Resuelto y se describe la solución de este. se notifica de manera automática (GLPI) por medio de correo electrónico el estado de la solicitud. Queda como evidencia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 En caso de evidenciar observaciones, desviaciones o diferencias, el Profesional o Técnico procederá a documentar de forma clara y expresa la solución del servicio._x000a_En caso contrario el profesional o técnico de la oficina TIC procede a dejar la documentación y el estado del servicio como se encuentra. Queda como evidencia el sistema de gestión de servicios._x000a_- (PR-101 PC#9) indica que el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_x000a_En caso contrario el profesional o técnico de la oficina TIC proceder con el cierre del servicio. Queda como evidencia el sistema de gestión de servicios._x000a_-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y/o aprobación, se registran en el acta de Subcomité de Autocontrol para el posterior ajuste._x000a_NOTA: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Queda como evidencia el Informe presentado en subcomité de autocontrol y Memorando 2211600-FT-011 Remitiendo Acta subcomité de autocontrol y Acta subcomité de autocontrol 2210112-FT-281._x000a_-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En cas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oderado (3)"/>
    <s v="Moderada"/>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_x000a_________________x000a_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
    <s v="- Jefe de la OTIC_x000a_- Jefe de la OTIC_x000a_- Jefe de la OTIC_x000a_- Jefe de la OTIC_x000a_- Jefe de la OTIC_x000a_- Jefe de la OTIC_x000a_- Jefe de la OTIC_x000a_- Jefe de la OTIC_x000a__x000a__x000a_________________x000a__x000a_- Jefe de la OTIC_x000a_- Jefe de la OTIC_x000a_- Jefe de la OTIC_x000a_- Jefe de la OTIC_x000a_- Jefe de la OTIC_x000a_- Jefe de la OTIC_x000a_- Jefe de la OTIC_x000a_- Jefe de la OTIC_x000a__x000a_"/>
    <s v="- Sensibilización a los integrantes del proceso_x000a_- Procedimiento PR-104 Modificad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_x000a__x000a_________________x000a_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Procedimiento PR-104 Modificado_x000a__x000a_"/>
    <s v="19/02/2021_x000a_19/02/2021_x000a_19/02/2021_x000a_19/02/2021_x000a_19/02/2021_x000a_19/02/2021_x000a_19/02/2021_x000a_19/02/2021_x000a__x000a__x000a_________________x000a__x000a_19/02/2021_x000a_19/02/2021_x000a_19/02/2021_x000a_19/02/2021_x000a_19/02/2021_x000a_19/02/2021_x000a_19/02/2021_x000a_19/02/2021_x000a__x000a_"/>
    <s v="10/03/2021_x000a_31/05/2021_x000a_10/03/2021_x000a_31/05/2021_x000a_10/03/2021_x000a_31/05/2021_x000a_10/03/2021_x000a_31/05/2021_x000a__x000a__x000a_________________x000a__x000a_10/03/2021_x000a_31/05/2021_x000a_10/03/2021_x000a_31/05/2021_x000a_10/03/2021_x000a_31/05/2021_x000a_10/03/2021_x000a_31/05/2021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s v=""/>
    <s v="_x000a__x000a__x000a__x000a_"/>
    <s v=""/>
    <s v=""/>
    <s v="_x000a__x000a__x000a__x000a_"/>
    <s v="_x000a__x000a__x000a__x000a_"/>
    <x v="6"/>
  </r>
  <r>
    <x v="13"/>
    <s v="Administración  y/o gestión de los recursos de la Infraestructura tecnológica de la secretaria general"/>
    <s v="Exceso de las facultades otorgadas durante la Administración  y/o gestión de los recursos de la Infraestructura tecnológica de la secretaria general"/>
    <s v="Corrupción"/>
    <s v="Tecnología"/>
    <s v="- Falta de ética en los funcionarios._x000a_- Concentración de información de determinadas actividades o procesos en una persona._x000a_- Debilidad en la aplicación de controles en el proceso para la administración y gestión de los recursos._x000a_- Falta ajustar algunas tareas específicas del proceso, identificación de nuevos puntos de control para mejorar el desempeño del proceso._x0009_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Todos los procesos en el Sistema de Gestión de Calidad_x000a__x000a__x000a__x000a_"/>
    <s v="- No aplica_x000a__x000a__x000a__x000a_"/>
    <s v="Rara vez (1)"/>
    <s v="Menor (2)"/>
    <s v="Menor (2)"/>
    <s v="Mayor (4)"/>
    <s v="Insignificante (1)"/>
    <s v="Insignificante (1)"/>
    <s v="Menor (2)"/>
    <s v="Catastrófico (5)"/>
    <s v="Extrema"/>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_x000a_En caso de que el proveedor no atienda las observaciones y/o respectivos ajustes a tener en cuenta se enviará un memorando electrónico por la Oficina TIC reiterando esta información, generando alarmas tempranas en la ejecución del contrato. En cas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_x000a_En caso contrario y en caso de que no se logre contactar al usuario se procede a pasar el servicio a estado No Resuelto indicando las razones por las cuales se dio y se notifica de manera automática a través del Sistema (GLPI) por medio de correo electrónico. Queda como evidencia el Sistema de Gestión de Servicios._x000a_- (PR-101 PC#5) indica que el Profesional Oficina TIC o Técnico oficina TIC, autorizado(a) por el Jefe de la Oficina TIC´s, ,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_x000a__x000a_En cas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Queda como evidencia el Sistema de Gestión de Servicios._x000a_-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_x000a_En caso contrario de atender la solicitud se cierra como Resuelto y se describe la solución de este. se notifica de manera automática (GLPI) por medio de correo electrónico el estado de la solicitud. Queda como evidencia el Sistema de Gestión de Servicios._x000a_-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En caso contrario de atender la solicitud se cierra como Resuelto y se describe la solución de este. se notifica de manera automática (GLPI) por medio de correo electrónico el estado de la solicitud. Queda como evidencia el registro en el sistema de gestión de servicio GLPI.. Queda como evidencia el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En caso de evidenciar observaciones, desviaciones o diferencias, el profesional o técnico procederá a documentar de forma clara y expresa la solución del servicio._x000a__x000a_En caso contrario el profesional o técnico de la oficina TIC procede a dejar la documentación y el estado del servicio como se encuentra. Queda como evidencia el Sistema de Gestión de Servicios._x000a_- (PR-101 PC#9) indica que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_x000a_En caso contrario el profesional o técnico de la oficina TIC proceder con el cierre del servicio. Queda como evidencia el Sistema de Gestión de Servicios._x000a_-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al informe, se registran en el acta de Subcomité de Autocontrol para el posterior ajuste._x000a_NOTA: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Queda como evidencia el Informe presentado en subcomité de autocontrol y Memorando 2211600-FT-011 Remitiendo Acta subcomité de autocontrol y Acta subcomité de autocontrol 2210112-FT-281._x000a_-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_x000a_En caso de que el proveedor no atienda las observaciones y/o respectivos ajustes a tener en cuenta se enviará un memorando electrónico por la Oficina TIC reiterando esta información, generando alarmas tempranas en la ejecución del contrato. En cas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s v="Extrema"/>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_x000a_________________x000a_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
    <s v="- Jefe de la OTIC_x000a_- Jefe de la OTIC_x000a_- Jefe de la OTIC_x000a_- Jefe de la OTIC_x000a_- Jefe de la OTIC_x000a_- Jefe de la OTIC_x000a_- Jefe de la OTIC_x000a_- Jefe de la OTIC_x000a__x000a__x000a_________________x000a__x000a_- Jefe de la OTIC_x000a_- Jefe de la OTIC_x000a_- Jefe de la OTIC_x000a_- Jefe de la OTIC_x000a_- Jefe de la OTIC_x000a_- Jefe de la OTIC_x000a_- Jefe de la OTIC_x000a_- Jefe de la OTIC_x000a__x000a_"/>
    <s v="- Sensibilización a los integrantes del proceso_x000a_- Procedimiento PR-104 Modificad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_x000a__x000a_________________x000a_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Procedimiento PR-104 Modificado_x000a__x000a_"/>
    <s v="19/02/2021_x000a_19/02/2021_x000a_19/02/2021_x000a_19/02/2021_x000a_19/02/2021_x000a_19/02/2021_x000a_19/02/2021_x000a_19/02/2021_x000a__x000a__x000a_________________x000a__x000a_19/02/2021_x000a_19/02/2021_x000a_19/02/2021_x000a_19/02/2021_x000a_19/02/2021_x000a_19/02/2021_x000a_19/02/2021_x000a_19/02/2021_x000a__x000a_"/>
    <s v="10/03/2021_x000a_31/05/2021_x000a_10/03/2021_x000a_31/05/2021_x000a_10/03/2021_x000a_31/05/2021_x000a_10/03/2021_x000a_31/05/2021_x000a__x000a__x000a_________________x000a__x000a_10/03/2021_x000a_31/05/2021_x000a_10/03/2021_x000a_31/05/2021_x000a_10/03/2021_x000a_31/05/2021_x000a_10/03/2021_x000a_31/05/2021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d v="2021-09-03T00:00:00"/>
    <s v="_x000a__x000a_Análisis de controles_x000a__x000a_Tratamiento del riesgo"/>
    <s v="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s v=""/>
    <s v="_x000a__x000a__x000a__x000a_"/>
    <s v=""/>
    <s v=""/>
    <s v="_x000a__x000a__x000a__x000a_"/>
    <s v=""/>
    <s v=""/>
    <s v="_x000a__x000a__x000a__x000a_"/>
    <s v=""/>
    <s v=""/>
    <s v="_x000a__x000a__x000a__x000a_"/>
    <s v=""/>
    <s v=""/>
    <s v="_x000a__x000a__x000a__x000a_"/>
    <s v="_x000a__x000a__x000a__x000a_"/>
    <x v="6"/>
  </r>
  <r>
    <x v="14"/>
    <s v="Realizar diagnóstico basado en la aplicación de estándares mínimos del Sistema de Gestión de Seguridad y Salud en el Trabajo y mantener actualizado el marco normativo."/>
    <s v="Omisión en el diagnóstico y actualización del marco normativo en materia de estándares mínimos del Sistema de Gestión de Seguridad y Salud en el Trabajo"/>
    <s v="Gestión de procesos"/>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Probable (4)"/>
    <s v="Insignificante (1)"/>
    <s v="Insignificante (1)"/>
    <s v="Menor (2)"/>
    <s v="Menor (2)"/>
    <s v="Insignificante (1)"/>
    <s v="Moderado (3)"/>
    <s v="Moderado (3)"/>
    <s v="Alt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32000-PR-372 GESTIÓN DE PELIGROS, RIESGOS Y AMENAZAS indica que el (la) Profesional Universitario de Talento Humano, autorizado(a) por el(la) Director(a) Técnico(a) de Talento Humano, bime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Improbable (2)"/>
    <s v="Menor (2)"/>
    <s v="Baja"/>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4"/>
    <s v="Actualizar la Identificación de peligros y valoración de riesgos"/>
    <s v="Omisión en la actualización e identificación de peligros y valoración de riesgos"/>
    <s v="Gestión de procesos"/>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Insignificante (1)"/>
    <s v="Menor (2)"/>
    <s v="Menor (2)"/>
    <s v="Insignificante (1)"/>
    <s v="Moderado (3)"/>
    <s v="Moderado (3)"/>
    <s v="Moderada"/>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4"/>
    <s v="Ejecutar el Plan de Prevención, Preparación y Respuesta ante Emergencias - PPPRE"/>
    <s v="Incumplimiento parcial de compromisos en ejecutar el Plan de Prevención, Preparación y Respuesta ante Emergencias - PPPRE"/>
    <s v="Gestión de procesos"/>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Improbable (2)"/>
    <s v="Menor (2)"/>
    <s v="Moderado (3)"/>
    <s v="Menor (2)"/>
    <s v="Menor (2)"/>
    <s v="Insignificante (1)"/>
    <s v="Moderado (3)"/>
    <s v="Moderado (3)"/>
    <s v="Moderad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stralmente en el subcomité de autocontrol verifica si existe cambios normativos en materia de gestión de peligros, riesgos y amenazas, además de validar si existió o no algún cambio que modif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4"/>
    <s v="Gestionar las condiciones de salud, de lo(a)s Servidore(a)s Público(a)s de la Entidad"/>
    <s v="Incumplimiento parcial de compromisos en las actividades definidas para la gestión de las condiciones de salud de lo(a)s Servidore(a)s Público(a)s de la Entidad"/>
    <s v="Gestión de procesos"/>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Menor (2)"/>
    <s v="Insignificante (1)"/>
    <s v="Menor (2)"/>
    <s v="Insignificante (1)"/>
    <s v="Insignificante (1)"/>
    <s v="Moderado (3)"/>
    <s v="Moderado (3)"/>
    <s v="Moderada"/>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a)s Publico(a)s de la Secretaría General. La(s) fuente(s) de información utilizadas es(son) las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4"/>
    <s v="Realizar seguimiento al Plan Anual de Trabajo del Sistema de Seguridad y Salud en el Trabajo"/>
    <s v="Incumplimiento parcial de compromisos de el Plan Anual de Trabajo del Sistema de Seguridad y Salud en el Trabajo"/>
    <s v="Gestión de procesos"/>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Pérdida de credibilidad hacia la entidad de parte de los servidores, contratistas y visitantes.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Posible (3)"/>
    <s v="Menor (2)"/>
    <s v="Insignificante (1)"/>
    <s v="Menor (2)"/>
    <s v="Insignificante (1)"/>
    <s v="Insignificante (1)"/>
    <s v="Menor (2)"/>
    <s v="Menor (2)"/>
    <s v="Moderada"/>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Insignificante (1)"/>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5"/>
    <s v="Formular, el Plan Institucional de  Gestión Ambiental - PIGA para la vigencia, con su respectivo plan de acción anual"/>
    <s v="Decisiones erróneas o no acertadas en  la formulación del PIGA y su plan de acción"/>
    <s v="Gestión de procesos"/>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oderado (3)"/>
    <s v="Moderado (3)"/>
    <s v="Moderado (3)"/>
    <s v="Insignificante (1)"/>
    <s v="Menor (2)"/>
    <s v="Moderado (3)"/>
    <s v="Moderada"/>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3) &quot;Formulación, ejecución y seguimiento al Plan Institucional de Gestión Ambiental - PIGA &quot; indica que el Comité Institucional de Gestión y Desempeño , autorizado(a) por la Resolución 494 de 2019, cada vez que se defina la política ambiental  revisa que se incluya la responsabilidad de la organización con el medio ambiente en tres puntos fundamentales:_x000a_- Mejora continua_x000a_- Prevención y control de la contaminación_x000a_- Compromiso de cumplir la legislación ambiental relevante y otros compromisos existentes. La(s) fuente(s) de información utilizadas es(son) la Constitución Política de Colombia, Ley 99 de 1993, Decreto 807 de 2019, Resolución 242 de 2014 y la NTC-ISO 14001. En caso de evidenciar observaciones, desviaciones o diferencias, el Gestor Ambiental y los profesionales de la DAF realizarán los ajustes necesarios conforme con lo señalado en el Acta de Comité Institucional de Gestión y Desempeño, quedando aprobada la Política Ambiental. En caso contrario, queda aprobada la Política Ambiental en el Acta del Comité Institucional de Gestión y Desempeño sin observaciones. Queda como evidencia Acta 2211600-FT-008 Comité Institucional de Gestión y Desempeño Secretaría General Alcaldía Mayor de Bogotá D.C._x000a_- PR -203 (PC #9) &quot;Formulación, ejecución y seguimiento al Plan Institucional de Gestión Ambiental - PIGA &quot; indica que el Comité Institucional de Gestión y Desempeño, autorizado(a) por la Resolución 494 de 2019, cada cuatro años para el Plan Institucional de Gestión Ambiental - PIGA y anualmente para el Plan de Acción revisa que cumplan con los lineamientos establecidos en la Resolución 242 de 2014 de la Secretaría Distrital de Ambiente . La(s) fuente(s) de información utilizadas es(son) la Resolución 242 de 2014. En caso de evidenciar observaciones, desviaciones o diferencias, el Gestor Ambiental y los profesionales de la DAF realizarán los ajustes necesarios conforme con lo señalado en el Acta de Comité Institucional de Gestión y Desempeño, quedando aprobado el Plan Institucional de Gestión Ambiental PIGA y el Plan de Acción Anual. En caso contrario, queda aprobado el Plan Institucional de Gestión Ambiental PIGA y el Plan de Acción Anual en el Acta del Comité Institucional de Gestión y Desempeño sin observaciones. Queda como evidencia  Acta 2211600-FT-008: Comité Institucional de Gestión y Desempeño Secretaría General Alcaldía Mayor de Bogotá D.C.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15) &quot;Formulación, ejecución y seguimiento al Plan Institucional de Gestión Ambiental - PIGA &quot; indica que la Mesa técnica de Apoyo en Gestión Ambiental, autorizado(a) por la Resolución 494 de 2019, trimestralmente revisan la ejecución al Plan de Acción anual del Plan Institucional de Gestión Ambiental – PIGA, teniendo en cuenta las actividades establecidas en los programas que conforman el Plan de Acción anual del Plan Institucional de Gestión Ambiental – PIGA. La(s) fuente(s) de información utilizadas es(son) es el Plan de Acción anual del Plan Institucional de Gestión Ambiental – PIGA aprobado. En caso de evidenciar observaciones, desviaciones o diferencias, el Gestor Ambiental y los profesionales DAF realizarán los ajustes pertinentes, los cuales serán presentados en la siguiente Mesa Técnica de Apoyo en Gestión Ambiental. En caso contrario, queda la conformidad de la información reportada.. Queda como evidencia Acta 2211600-FT-008: Mesa Técnica de apoyo en Gestión Ambien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_x000a__x000a__x000a__x000a__x000a__x000a__x000a__x000a_________________x000a__x000a_- AM 827: Realizar revisión y ajustes a las propuestas de actualización de los documentos de los procedimientos con el fin de realizar el trámite documental en el aplicativo SIG. 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reunión: Revisión y ajustes propuesta de actualización de procedimientos _x000a_- Evidencias de reunión: Revisión y ajustes propuesta de actualización de procedimientos _x000a__x000a__x000a__x000a__x000a__x000a__x000a__x000a__x000a_________________x000a__x000a_- Evidencias de reunión: Revisión y ajustes propuesta de actualización de procedimientos _x000a__x000a__x000a__x000a__x000a__x000a__x000a__x000a__x000a_"/>
    <s v="19/10/2021_x000a_19/10/2021_x000a__x000a__x000a__x000a__x000a__x000a__x000a__x000a__x000a_________________x000a__x000a_19/10/2021_x000a__x000a__x000a__x000a__x000a__x000a__x000a__x000a__x000a_"/>
    <s v="19/11/2021_x000a_19/11/2021_x000a__x000a__x000a__x000a__x000a__x000a__x000a__x000a__x000a_________________x000a__x000a_19/11/2021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a) de Servicios Administrativos_x000a_- Director(a) Administrativo y Financiero_x000a_- Director(a) Administrativo y Financiero_x000a_- Director(a) Administrativo y Financiero_x000a_- Director(a) Administrativo y Financiero_x000a__x000a__x000a__x000a__x000a_- Subdirector(a) de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28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Análisis de controles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realizan el ajuste a las actividades de control preventivas y detectivas conforme a la actualización del procedimiento PR-203: Formulación, ejecución y seguimiento al Plan Institucional de Gestión Ambiental - PIGA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s v=""/>
    <s v="_x000a__x000a__x000a__x000a_"/>
    <s v=""/>
    <s v=""/>
    <s v="_x000a__x000a__x000a__x000a_"/>
    <s v=""/>
    <s v=""/>
    <s v="_x000a__x000a__x000a__x000a_"/>
    <s v=""/>
    <s v=""/>
    <s v="_x000a__x000a__x000a__x000a_"/>
    <s v="_x000a__x000a__x000a__x000a_"/>
    <x v="9"/>
  </r>
  <r>
    <x v="15"/>
    <s v="Prestar los servicios de apoyo administrativo "/>
    <s v="Errores (fallas o deficiencias) en la prestación de servicios de apoyo administrativo"/>
    <s v="Gestión de procesos"/>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Casi seguro (5)"/>
    <s v="Insignificante (1)"/>
    <s v="Moderado (3)"/>
    <s v="Menor (2)"/>
    <s v="Moderado (3)"/>
    <s v="Mayor (4)"/>
    <s v="Insignificante (1)"/>
    <s v="Mayor (4)"/>
    <s v="Extrema"/>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3) &quot;Prestación de servicios administrativos&quot;: indica que Profesional Universitario, Auxiliar Administrativo, autorizado(a) por Subdirector(a) de Servicios Administrativos, Cada vez que se recibe una solicitud de servicio verifica que la solicitud cumpla con los parámetros establecidos . La(s) fuente(s) de información utilizadas es(son) los lineamientos establecidos en las condiciones generales del procedimiento . En caso de evidenciar observaciones, desviaciones o diferencias, se contacta al usuario para ajustar o incluir la información en el Sistema de Gestión de servicios, en caso de que no corresponda a servicios administrativos se asigna al responsable de gestionarla, de lo contrario, registra la conformidad de la solicitud. Queda como evidencia Sistema de Gestión de Servicios .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autorizado(a) por el/la Subdirector(a) de Servicios Administrativos, cada vez que se solucione una solicitud verifica la conformidad de la solución en el Sistema de Gestión de Servicios. La(s) fuente(s) de información utilizadas es(son) el Sistema de Gestión de Servicios. En caso de evidenciar observaciones, desviaciones o diferencias, el responsable reabre la solicitud, de lo contrario cierra la solicitud. Queda como evidencia el Sistema de Gestión de Servicios ._x000a_- PR-153 (PC. #7) &quot;Prestación de servicios administrativos&quot; indica que el/la Subdirector(a) de Servicios Administrativos , autorizado(a) por el Decreto 425 de 2016, mensualmente  verifica los resultados de las encuestas y trimestralmente los resultados del informe del Sistema de Gestión de Servicios. La(s) fuente(s) de información utilizadas es(son) el Sistema de Gestión de Servicios. En caso de evidenciar observaciones, desviaciones o diferencias, se establecen acciones que optimicen la gestión de los servicios administrativos. Queda como evidencia FT-449 evidencia de reunión Análisis de resultados de encuestas de satisfacción y del Sistema de Gestión de Servicios._x000a_- PR-152 (Act. #6) &quot;Administración del parque automotor&quot;: indica que el técnico de la Subdirección de Servicios Administrativos, autorizado(a) por el Subdirector de Servicios Administrativos, cada vez que se realice un mantenimiento verifica su cumplimiento conforme con lo solicitado. La(s) fuente(s) de información utilizadas es(son) la autorización del mantenimiento. En caso de evidenciar observaciones, desviaciones o diferencias, el técnico solicita mediante correo electrónico al taller contratado la intervención necesaria, de lo contrario, firma el Acta de entrega y recibido a satisfacción. Queda como evidencia correo electrónico: Observaciones mantenimiento o el “Acta de entrega y recibido a satisfacción” ._x000a_- PR-152 (Act. #9) &quot;Administración del parque automotor&quot;: indica que el auxiliar Administrativo, autorizado(a) por el Subdirector de Servicios Administrativos, cada vez que reciba la factura  verifica contra la información de las colillas de tanqueo . La(s) fuente(s) de información utilizadas es(son) el Sistema Hoja de Vida de Vehículos. En caso de evidenciar observaciones, desviaciones o diferencias, el auxiliar administrativo solicita mediante correo electrónico al área de facturación del proveedor de combustible los ajustes necesarios, de lo contrario, registra la información en el Sistema Hoja de Vida de Vehículos - SHV. Queda como evidencia Correo electrónico: Observaciones factura o Sistema Hoja de Vida de Vehículos - SHV._x000a_- PR-363 (PC 5) &quot;Uso de Espacios&quot;: indica que el profesional, técnico operativo o auxiliar administrativo de la sede, autorizado(a) por el Subdirector de Servicios Administrativos, el Director Distrital Archivo de Bogotá y el coordinador del CMPR, cada vez que se preste un espacio reciben y verifican que el espacio esté en funcionamiento y en las mismas condiciones en que se entregó. La(s) fuente(s) de información utilizadas es(son) el espacio prestado para el evento o la actividad. En caso de evidenciar observaciones, desviaciones o diferencias, el personal encargado realizará los trámites pertinentes con el responsable de la actividad y enviará a través de correo electrónico las fotografías de los daños causados, solicitando la reparación del elemento o inmueble. En caso contrario, se entiende como recibido a satisfacción.. Queda como evidencia  Reunión 2213100-FT-449: Recibir espacio,  O Acta de préstamo de espacios 4213000-FT-769, Correo electrónico Solicitud de reparación elemento o inmueble_x000a__x000a_.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Posible (3)"/>
    <s v="Menor (2)"/>
    <s v="Moderada"/>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M 827: Realizar revisión y ajustes a las propuestas de actualización de los documentos de los procedimientos con el fin de realizar el trámite documental en el aplicativo SIG. _x000a__x000a__x000a__x000a__x000a__x000a__x000a__x000a__x000a__x000a_________________x000a_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_x000a__x000a__x000a__x000a_"/>
    <s v="- Subdirector de Servicios Administrativos_x000a__x000a__x000a__x000a__x000a__x000a__x000a__x000a__x000a__x000a_________________x000a__x000a_- Subdirector de Servicios Administrativos_x000a_- Subdirector de Servicios Administrativos_x000a_- Subdirector de Servicios Administrativos_x000a_- Subdirector de Servicios Administrativos_x000a_- Subdirector de Servicios Administrativos_x000a__x000a__x000a__x000a__x000a_"/>
    <s v="- Evidencias de reunión: Revisión y ajustes propuesta de actualización de procedimientos _x000a__x000a__x000a__x000a__x000a__x000a__x000a__x000a__x000a__x000a_________________x000a__x000a_-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_x000a__x000a__x000a__x000a_"/>
    <s v="19/10/2021_x000a__x000a__x000a__x000a__x000a__x000a__x000a__x000a__x000a__x000a_________________x000a__x000a_19/10/2021_x000a_19/10/2021_x000a_19/10/2021_x000a_19/10/2021_x000a_19/10/2021_x000a__x000a__x000a__x000a__x000a_"/>
    <s v="19/11/2021_x000a__x000a__x000a__x000a__x000a__x000a__x000a__x000a__x000a__x000a_________________x000a__x000a_19/11/2021_x000a_19/11/2021_x000a_19/11/2021_x000a_19/11/2021_x000a_19/11/2021_x000a__x000a__x000a__x000a__x000a_"/>
    <s v="- Reportar el riesgo materializado de Errores (fallas o deficiencias) en la prestación de servicios de apoyo administrativo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a) de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a) de Servicios Administrativos"/>
    <s v="- Reporte de monitoreo indicando la materialización del riesgo de Errores (fallas o deficiencias) en la prestación de servicios de apoyo administrativo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s v=""/>
    <s v="_x000a__x000a__x000a__x000a_"/>
    <s v=""/>
    <s v=""/>
    <s v="_x000a__x000a__x000a__x000a_"/>
    <s v=""/>
    <s v=""/>
    <s v="_x000a__x000a__x000a__x000a_"/>
    <s v=""/>
    <s v=""/>
    <s v="_x000a__x000a__x000a__x000a_"/>
    <s v="_x000a__x000a__x000a__x000a_"/>
    <x v="9"/>
  </r>
  <r>
    <x v="15"/>
    <s v="Realizar la adquisición del bien o servicio y su legalización"/>
    <s v="Errores (fallas o deficiencias) en la legalización de adquisición de bienes y/o servicios"/>
    <s v="Gestión de procesos"/>
    <s v="Financier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Insignificante (1)"/>
    <s v="Insignificante (1)"/>
    <s v="Moderado (3)"/>
    <s v="Moderada"/>
    <s v="Se determina la probabilidad (1 rara vez) ya que el riesgo no se ha materializado nunca o no se ha presentado en los últimos cuatro años. El impacto (3 moderado) obedece a que de materializarse podría presentarse reclamaciones o quejas de los usuarios.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6) &quot;Manejo de la Caja Menor&quot;: indica que el Profesional encargado del manejo operativo de la caja menor, autorizado(a) por el delegado, mensualmente realiza la comparación entre el extracto bancario y el libro de bancos. La(s) fuente(s) de información utilizadas es(son) el extracto bancario, el libro de bancos y la conciliación bancaria. En caso de evidenciar observaciones, desviaciones o diferencias, el Profesional solicita a través de correo electrónico la aclaración al Banco,  de lo contrario remite a través de memorando electrónico, la conciliación bancaria a la Subdirección Financiera. Queda como evidencia Extracto bancario (EXT), Libro de bancos 4233100-FT-1096, Conciliación bancaria 2211500-FT-731 (firmada), Correo electrónico solicitud aclaración inconsistencia extracto, Memorando electrónico 2211600-FT-011 Conciliación Bancaria._x000a_-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visan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a) de Servicios Administrativos_x000a_- Subdirector de Servicios Administrativos_x000a_- Subdirector de Servicios Administrativos_x000a_- Subdirector de Servicios Administrativos_x000a__x000a__x000a__x000a__x000a__x000a_- Subdirector(a) de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d v="2020-12-02T00:00:00"/>
    <s v="_x000a_Análisis antes de controles_x000a__x000a__x000a_"/>
    <s v="Se realiza la calificación de la probabilidad del riesgo por frecuencia cuya calificación es nunca o no se ha presentado durante los últimos cuatro años, así mismo se registran las evidencias que soportan su elección para la vigencia 2020."/>
    <d v="2021-02-16T00:00:00"/>
    <s v="Identificación del riesgo_x000a__x000a__x000a__x000a_"/>
    <s v="Se ajustó en Proyectos de inversión posiblemente afectados, dado que el riesgo no tiene asociación dentro del perfil del Proyecto de inversión &quot;Fortalecimiento de la capacidad institucional de la Secretaría General&quot;._x000a_"/>
    <d v="2021-04-30T00:00:00"/>
    <s v="_x000a__x000a_Análisis de controles_x000a__x000a_"/>
    <s v="Se ajusta la actividad 16 como actividad de control, conforme con la actividad 2 de la acción preventiva No. 2 asociada al proceso Gestión de Servicios Administrativos. "/>
    <s v=""/>
    <s v="_x000a__x000a__x000a__x000a_"/>
    <s v=""/>
    <s v=""/>
    <s v="_x000a__x000a__x000a__x000a_"/>
    <s v=""/>
    <s v=""/>
    <s v="_x000a__x000a__x000a__x000a_"/>
    <s v=""/>
    <s v=""/>
    <s v="_x000a__x000a__x000a__x000a_"/>
    <s v="_x000a__x000a__x000a__x000a_"/>
    <x v="9"/>
  </r>
  <r>
    <x v="15"/>
    <s v="Realizar la adquisición del bien o servicio y su legalización "/>
    <s v="Desvío de recursos físicos o económicos en la administración de la caja menor"/>
    <s v="Corrupción"/>
    <s v="Financier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Insignificante (1)"/>
    <s v="Menor (2)"/>
    <s v="Menor (2)"/>
    <s v="Insignificante (1)"/>
    <s v="Insignificante (1)"/>
    <s v="Mayor (4)"/>
    <s v="Alta"/>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4) &quot;Manejo de la Caja Menor&quot;: indica que el Subdirector Financiero y el Delegado , autorizado(a) por el Ordenador del gasto , cada vez que se proyecte una Resolución de reintegro revisan: rubros, valor, códigos presupuestales. La(s) fuente(s) de información utilizadas es(son) el Manual para el manejo y control de cajas menores. En caso de evidenciar observaciones, desviaciones o diferencias, solicita al profesional por medio de correo electrónico que realice los ajustes necesarios, de lo contrario remite la resolución. Queda como evidencia Memorando 2211600-FT-011: Solicitud reintegro de fondos de caja menor, 4203000-FT-997: Por la cual se reconoce el gasto y se ordena el reembolso de la Caja Menor de la Secretaria General de la Alcaldía Mayor de Bogotá (firmada), Correo electrónico Reintegro de fondos de caja menor._x000a_- PR-140 (PC #16) &quot;Manejo de la Caja Menor&quot;: indica que el Profesional encargado del manejo operativo de la caja menor, autorizado(a) por el delegado, mensualmente realiza la comparación entre el extracto bancario y el libro de bancos. La(s) fuente(s) de información utilizadas es(son) el extracto bancario, el libro de bancos y la conciliación bancaria. En caso de evidenciar observaciones, desviaciones o diferencias, el Profesional solicita a través de correo electrónico la aclaración al Banco,  de lo contrario remite a través de memorando electrónico, la conciliación bancaria a la Subdirección Financiera. Queda como evidencia Extracto bancario (EXT), Libro de bancos 4233100-FT-1096, Conciliación bancaria 2211500-FT-731 (firmada), Correo electrónico solicitud aclaración inconsistencia extracto, Memorando electrónico 2211600-FT-011 Conciliación Bancaria._x000a_-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alizan el arqueo a la caja menor, revisando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_x000a__x000a__x000a__x000a__x000a__x000a__x000a__x000a_________________x000a_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 Subdirector de Servicios Administrativos_x000a_- Subdirector de Servicios Administrativos_x000a__x000a__x000a__x000a__x000a__x000a__x000a_"/>
    <s v="- Evidencias de reunión: Revisión y ajustes propuesta de actualización de procedimientos _x000a_- Evidencias de reunión: Revisión y ajustes propuesta de actualización de procedimientos _x000a__x000a__x000a__x000a__x000a__x000a__x000a__x000a__x000a_________________x000a__x000a_-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_x000a__x000a__x000a__x000a__x000a__x000a_"/>
    <s v="19/10/2021_x000a_19/10/2021_x000a__x000a__x000a__x000a__x000a__x000a__x000a__x000a__x000a_________________x000a__x000a_19/10/2021_x000a_19/10/2021_x000a_19/10/2021_x000a__x000a__x000a__x000a__x000a__x000a__x000a_"/>
    <s v="19/11/2021_x000a_19/11/2021_x000a__x000a__x000a__x000a__x000a__x000a__x000a__x000a__x000a_________________x000a__x000a_19/11/2021_x000a_19/11/2021_x000a_19/11/2021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a) de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a) de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d v="2021-07-30T00:00:00"/>
    <s v="_x000a__x000a__x000a__x000a_Tratamiento del riesgo"/>
    <s v="Se eliminó la acción preventiva No. 2 teniendo en cuenta que se cerró el 30 de junio de 2021 y se incluye la acción de mejora 827 registrada en CHIE. "/>
    <s v=""/>
    <s v="_x000a__x000a__x000a__x000a_"/>
    <s v=""/>
    <s v=""/>
    <s v="_x000a__x000a__x000a__x000a_"/>
    <s v=""/>
    <s v=""/>
    <s v="_x000a__x000a__x000a__x000a_"/>
    <s v=""/>
    <s v=""/>
    <s v="_x000a__x000a__x000a__x000a_"/>
    <s v="_x000a__x000a__x000a__x000a_"/>
    <x v="9"/>
  </r>
  <r>
    <x v="15"/>
    <s v="Prestar los servicios de mantenimiento de las edificaciones, maquinaria y equipos de la Entidad."/>
    <s v="Errores (fallas o deficiencias) en el mantenimiento de las edificaciones, maquinaria y equipos de la Entidad"/>
    <s v="Gestión de procesos"/>
    <s v="Operativo"/>
    <s v="- 1. Inadecuada identificación de necesidades para el mantenimiento._x000a_- 2. Inadecuada planeación para  el mantenimiento._x000a_- 3. Falta de idoneidad en el personal que efectúa el mantenimiento de las edificaciones y  de maquinaria y equipos._x000a_- 4. Aplicación errónea de instrucciones para la realización del mantenimiento _x000a__x000a__x000a__x000a__x000a__x000a_"/>
    <s v="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Consolidar una gestión pública eficiente, a través del desarrollo de capacidades institucionales, para contribuir a la generación de valor público._x000a__x000a__x000a__x000a_"/>
    <s v="- Visitas guiadas Archivo de Bogotá (OPA)_x000a__x000a__x000a__x000a_"/>
    <s v="- Todos los procesos en el Sistema de Gestión de Calidad_x000a__x000a__x000a__x000a_"/>
    <s v="- No aplica_x000a__x000a__x000a__x000a_"/>
    <s v="Rara vez (1)"/>
    <s v="Menor (2)"/>
    <s v="Moderado (3)"/>
    <s v="Mayor (4)"/>
    <s v="Mayor (4)"/>
    <s v="Insignificante (1)"/>
    <s v="Moderado (3)"/>
    <s v="Mayor (4)"/>
    <s v="Alta"/>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2) &quot;Mantenimiento de las Edificaciones&quot;: indica que los profesionales de obra y el Director Administrativo y Financiero o el Subdirector de Servicios Administrativos, autorizado(a) por el Decreto 425 de 2016, semestralmente  revisan el nivel de criticidad técnica y los compromisos misionales de las sedes de la Entidad, para determinar la priorización inicial del mantenimiento integral. La(s) fuente(s) de información utilizadas es(son) la normatividad técnica vigente. En caso de evidenciar observaciones, desviaciones o diferencias, se debe ajustar la priorización inicial, en caso contrario se formaliza . Queda como evidencia de reunión 2213100-FT-449 Priorización sedes a intervenir._x000a_- PR-154 PC # (5) &quot;Mantenimiento de las Edificaciones&quot;: indica que el profesional de la Dirección Administrativa y Financiera, autorizado(a) por el Director Administrativo y Financiero, cada vez que se reciba una solicitud de mantenimiento puntual verifica que la solicitud de mantenimiento cumpla con los parámetros establecidos. La(s) fuente(s) de información utilizadas es(son)  los lineamientos señalados en condiciones generales del procedimiento. En caso de evidenciar observaciones, desviaciones o diferencias, se contacta al usuario para ajustar o incluir la información en el Sistema de Gestión de servicios, en caso de que no corresponda a mantenimiento puntual se asigna al responsable de gestionarla, de lo contrario, registra la conformidad de la solicitud. Queda como evidencia el Sistema de Gestión de Servicios._x000a_- PR-154 PC # (6) &quot;Mantenimiento de las Edificaciones&quot;: indica que el profesional de obra, autorizado(a) por el Director Administrativo y Financiero y el Subdirector de Servicios Administrativos, cada vez que se reciba una solicitud de mantenimiento puntual verifica el alcance del mantenimiento en la visita a la sede a intervenir. La(s) fuente(s) de información utilizadas es(son) la solicitud recibida en el Sistema de Gestión de Servicios. En caso de evidenciar observaciones, desviaciones o diferencias, el profesional de obra: 1. Modifica el tipo de intervención y cambia el estado a “No resuelta” en el Sistema de Gestión de Servicios, con el fin de darle tratamiento de mantenimiento integral o mediante contrato de obra externa. 2. Asigna la solicitud al responsable de gestionarla en el Sistema de Gestión de Servicios De lo contrario, se ingresa el alcance en el Sistema de Gestión de Servicios. Queda como evidencia el Sistema de Gestión de Servicios._x000a_- PR-379 PC # (4)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la información en la herramienta. Queda como evidencia el Sistema de Gestión de Servici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PR-154 PC # (9) &quot;Mantenimiento de las Edificaciones&quot;: indica que el profesional de obra, autorizado(a) por el Director Administrativo y Financiero y el Subdirector de Servicios Administrativos, cada vez que finalice el mantenimiento integral lo revisa conforme con lo estipulado en la Ficha Descriptiva Antes - Mantenimiento Integral 4233100-FT-1004. La(s) fuente(s) de información utilizadas es(son) la Ficha Descriptiva Antes - Mantenimiento Integral 4233100-FT-1004. En caso de evidenciar observaciones, desviaciones o diferencias, este las registra en la Bitácora de obra para sus respectivos ajustes. De lo contrario, se firmará la Ficha Descriptiva Después – Mantenimiento Integral 4233100-FT-1002. Queda como evidencia la Bitácora de obra, Ficha descriptiva después - Mantenimiento integral 4233100-FT-1002._x000a_- PR-154 PC # (10) &quot;Mantenimiento de las Edificaciones&quot;: indica que el profesional de obra, autorizado(a) por el Director Administrativo y Financiero y el Subdirector de Servicios Administrativos, cada vez que finalice el mantenimiento puntual revisa el mantenimiento ejecutado conforme con la solicitud y el alcance en el Sistema de Gestión de Servicios. La(s) fuente(s) de información utilizadas es(son) la solicitud y el alcance en el Sistema de Gestión de Servicios. En caso de evidenciar observaciones, desviaciones o diferencias, en el mantenimiento ejecutado, este las registra en la Bitácora de obra para sus respectivos ajustes. De lo contrario, registra la solución en el Sistema de gestión de Servicios, quedando la solicitud en estado “Resuelto”. Queda como evidencia el Sistema de Gestión de Servicios, Bitácora de obra._x000a_- PR-379 PC # (8) &quot;Mantenimiento de maquinaria y equipos&quot; indica que el profesional ,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 Queda como evidencia Reporte de visita técnica de intervención (EXT)_x000a_Correo electrónico: Solicitud de ajustes mantenimiento preventivo._x000a_- PR-379PC # (9) &quot;Mantenimiento de maquinaria y equipos&quot; indica que el profesional ,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 Queda como evidencia Sistema de Gestión de Servicios_x000a_Correo electrónico: Observaciones intervención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_x000a__x000a__x000a__x000a__x000a__x000a_________________x000a_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_x000a__x000a__x000a__x000a__x000a_"/>
    <s v="- Subdirector de Servicios Administrativos_x000a_- Subdirector de Servicios Administrativos_x000a_- Subdirector de Servicios Administrativos_x000a_- Subdirector de Servicios Administrativos_x000a__x000a__x000a__x000a__x000a__x000a__x000a_________________x000a__x000a_- Subdirector de Servicios Administrativos_x000a_- Subdirector de Servicios Administrativos_x000a_- Subdirector de Servicios Administrativos_x000a_- Subdirector de Servicios Administrativos_x000a__x000a__x000a__x000a__x000a__x000a_"/>
    <s v="-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_x000a__x000a__x000a__x000a__x000a__x000a_________________x000a__x000a_-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_x000a__x000a__x000a__x000a__x000a_"/>
    <s v="19/10/2021_x000a_19/10/2021_x000a_19/10/2021_x000a_19/10/2021_x000a__x000a__x000a__x000a__x000a__x000a__x000a_________________x000a__x000a_19/10/2021_x000a_19/10/2021_x000a_19/10/2021_x000a_19/10/2021_x000a__x000a__x000a__x000a__x000a__x000a_"/>
    <s v="19/11/2021_x000a_19/11/2021_x000a_19/11/2021_x000a_19/11/2021_x000a__x000a__x000a__x000a__x000a__x000a__x000a_________________x000a__x000a_19/11/2021_x000a_19/11/2021_x000a_19/11/2021_x000a_19/11/2021_x000a__x000a__x000a__x000a__x000a__x000a_"/>
    <s v="- Reportar el riesgo materializado de Errores (fallas o deficiencias) en el mantenimiento de las edificaciones, maquinaria y equipos de la Entidad en el informe de monitoreo a la Oficina Asesora de Planeación._x000a_- Análisis del incumplimiento parcial de los mantenimientos de las edificaciones, maquinaria y equipos_x000a_- De acuerdo a la criticidad del incumplimiento, se ajustan las actividades de los mantenimientos _x000a_- Se adelantan las actividades conforme con los ajustes realizados_x000a__x000a__x000a__x000a__x000a__x000a_- Actualizar el mapa de riesgos del proceso Gestión de Servicios Administrativos"/>
    <s v="- Subdirector(a) de Servicios Administrativos_x000a_- Subdirector Servicios Administrativos_x000a_- Subdirector Servicios Administrativos_x000a_- Subdirector Servicios Administrativos_x000a__x000a__x000a__x000a__x000a__x000a_- Subdirector(a) de Servicios Administrativos"/>
    <s v="- Reporte de monitoreo indicando la materialización del riesgo de Errores (fallas o deficiencias) en el mantenimiento de las edificaciones, maquinaria y equipos de la Entidad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 Para el caso de edificaciones: Formato 4233100-FT-1004 Ficha Descriptiva Antes - Mantenimiento Integral, bitácora y el formato 4233100-FT-1002 Ficha Descriptiva Después - Mantenimiento Integral_x000a_Para maquinaria y equipos: Reporte de mantenimiento 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s v=""/>
    <s v="_x000a__x000a__x000a__x000a_"/>
    <s v=""/>
    <s v=""/>
    <s v="_x000a__x000a__x000a__x000a_"/>
    <s v=""/>
    <s v=""/>
    <s v="_x000a__x000a__x000a__x000a_"/>
    <s v=""/>
    <s v=""/>
    <s v="_x000a__x000a__x000a__x000a_"/>
    <s v=""/>
    <s v=""/>
    <s v="_x000a__x000a__x000a__x000a_"/>
    <s v="_x000a__x000a__x000a__x000a_"/>
    <x v="9"/>
  </r>
  <r>
    <x v="16"/>
    <s v="Gestionar y tramitar las comunicaciones oficiales_x000a_Gestionar y tramitar actos administrativos."/>
    <s v="Errores (fallas o deficiencias) en la gestión, trámite y/o expedición de comunicaciones oficiales "/>
    <s v="Gestión de procesos"/>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 Fallas de la plataforma tecnológica y los sistemas de información en la operación del proceso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resentación de peticiones de la ciudadanía y demás partes interesadas o grupos de interés._x000a_- Pérdida de recursos por repetición de labores._x000a_- Incumplimiento de las funciones o legal por vencimiento de términos en la entrega de comunicaciones oficiales._x000a_- Reprocesos institucionales, posibles llamados de atención y medidas disciplinarias.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Posible (3)"/>
    <s v="Insignificante (1)"/>
    <s v="Menor (2)"/>
    <s v="Moderado (3)"/>
    <s v="Moderado (3)"/>
    <s v="Moderado (3)"/>
    <s v="Insignificante (1)"/>
    <s v="Moderado (3)"/>
    <s v="Alta"/>
    <s v="La valoración del riesgo antes de controles se ajustó en impacto perspectiva información de mayor a moderado y en la perspectiva de imagen de moderado a menor, como resultado arrojó posible dentro de la escala de probabilidad por frecuencia, toda vez que existe la posibilidad de que suceda , así mismo, dentro de la escala de impacto se ubicó en moderado, debido a que se puede presentar indisponibilidad e inoportunidad de la información; lo que ubica el riesgo en la zona resultante Alta."/>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 y el sistema de rastreo de comunicaciones del contratist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Gestión y trámite de comunicaciones oficiales 2211600-PR-049 (Act. 4) indica que el Auxiliar Administrativo y la Empresa contratista, autorizado(a) por Subdirector (a) de Servicios Administrativos, cada vez que se reciban una comunicación verifican los lineamientos establecidos en la condición específica para la digitalización de las comunicaciones, tomando una muestra del 5%_x0009_de los documentos para su revisión (En caso de presentarse fallas que impidan la presentación del servicio, se debe proceder de acuerdo con lo establecido en las condiciones generales del procedimiento y los respectivos planes de contingencia).. La(s) fuente(s) de información utilizadas es(son) documento tramitado. En caso de evidenciar observaciones, desviaciones o diferencias, se solicita el ajustes a través del aplicativo.. Queda como evidencia las modificaciones en el aplicativo de correspondencia - EXT._x000a_-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se debe devolver el acto a la dependencia generadora. Queda como evidencia el control de entregas y recibos de actos administrativos 2211600-FT-559.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del riesgo después de controles arroja rara vez en la escala de probabilidad con un impacto menor lo que lo ubica al riesgo en zona resultante baja. El riesgo paso a ubicarse en esta zona, dado que se realizó una valoración inicial y se ajustaron las actividades de contro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stión, trámite y/o expedición de comunicaciones oficiales  en el informe de monitoreo a la Oficina Asesora de Planeación._x000a_- Identifica la inconsistencia presentada, se devuelve el documento en físico o electrónico a la dependencia productora para su respectivo ajuste, ya sea en físico o por el aplicativo definido para tal fin, se da alcance a la comunicación correspondiente._x000a_- Si la falla es técnica se reporta la incidencia a la mesa de ayuda de la OTIC, cara que se realice el respectivo soporte funcional y se realice el ajuste para contar con el sistema con operación normal dando alcance a la comunicación correspondiente.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gestión, trámite y/o expedición de comunicaciones oficiales _x000a_- Formato de devolución de correspondencia 2211600-FT-262 o correo Fuera de Servicio aplicativo SIGA según corresponda_x000a_- N° de soporte mesa de ayuda y correo con la solución dada.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_x000a__x000a_"/>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 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_x000a_"/>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 _x000a_Se ajusta el nombre del riesgo, la explicación del riesgo, los riesgos estratégicos asociados, se replantean causas internas, externas y efectos contemplando las definidas para cada uno de los riesgos a unificar. 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s v=""/>
    <s v="_x000a__x000a__x000a__x000a_"/>
    <s v="."/>
    <s v=""/>
    <s v="_x000a__x000a__x000a__x000a_"/>
    <s v=""/>
    <s v=""/>
    <s v="_x000a__x000a__x000a__x000a_"/>
    <s v=""/>
    <s v=""/>
    <s v="_x000a__x000a__x000a__x000a_"/>
    <s v=""/>
    <s v=""/>
    <s v="_x000a__x000a__x000a__x000a_"/>
    <s v="_x000a__x000a__x000a__x000a_"/>
    <x v="9"/>
  </r>
  <r>
    <x v="16"/>
    <s v="Gestionar y tramitar transferencias documentales. "/>
    <s v="Omisión de las transferencias documentales"/>
    <s v="Gestión de procesos"/>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Posible (3)"/>
    <s v="Menor (2)"/>
    <s v="Insignificante (1)"/>
    <s v="Moderado (3)"/>
    <s v="Menor (2)"/>
    <s v="Moderado (3)"/>
    <s v="Menor (2)"/>
    <s v="Moderado (3)"/>
    <s v="Alta"/>
    <s v="La valoración del riesgo antes de controles arrojó posible dentro de la escala de probabilidad por frecuencia, así mismo, dentro de la escala de impacto se ubicó en moderado, lo que ubica el riesgo en la zona resultante alt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Queda como evidencia el Formato Único de Inventario Documental-Secretaría General 2211600-FT-018.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La valoración del riesgo después de controles arroja rara vez en la escala de probabilidad con un impacto menor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_x000a_Tratamiento del riesgo"/>
    <s v="Se ajusta la opción de tratamiento del riesgo de &quot;reducir&quot; a &quot;aceptar&quot;, teniendo en cuenta que las actividades de control preventivas y detectivas fueron evaluadas como fuertes y luego de valorado después de controles se ubica en una zona resultante baja."/>
    <s v=""/>
    <s v="_x000a__x000a__x000a__x000a_"/>
    <s v=""/>
    <s v=""/>
    <s v="_x000a__x000a__x000a__x000a_"/>
    <s v=""/>
    <s v=""/>
    <s v="_x000a__x000a__x000a__x000a_"/>
    <s v=""/>
    <s v=""/>
    <s v="_x000a__x000a__x000a__x000a_"/>
    <s v=""/>
    <s v=""/>
    <s v="_x000a__x000a__x000a__x000a_"/>
    <s v="_x000a__x000a__x000a__x000a_"/>
    <x v="9"/>
  </r>
  <r>
    <x v="16"/>
    <s v="Consulta y préstamo de documentos."/>
    <s v="Errores (fallas o deficiencias) en la recepción de documentos prestados"/>
    <s v="Gestión de procesos"/>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a los usuarios.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Posible (3)"/>
    <s v="Insignificante (1)"/>
    <s v="Menor (2)"/>
    <s v="Moderado (3)"/>
    <s v="Mayor (4)"/>
    <s v="Mayor (4)"/>
    <s v="Insignificante (1)"/>
    <s v="Mayor (4)"/>
    <s v="Extrema"/>
    <s v="La valoración del riesgo antes de controles cambio de probable a posible dentro de la escala de probabilidad por frecuencia, toda vez que se presentó una vez al menos en los últimos 2 años (3), así mismo, dentro de la escala de impacto se ubicó en mayor, en consecuencia cambió la ubicación del riesgo dentro de la zona extrema de (5,3) a (4,3)."/>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La valoración del riesgo después de controles se ubico en rara vez en la escala de probabilidad con un impacto moderado, en consecuencia la ubicación del riesgo est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_x000a_-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_x000a__x000a__x000a__x000a__x000a__x000a__x000a__x000a__x000a_________________x000a__x000a__x000a__x000a__x000a__x000a__x000a__x000a__x000a__x000a__x000a_"/>
    <s v="- Profesional Especializado (Subdirección de Servicios Administrativos) y_x000a_ Contratista_x000a_- Profesional Especializado (Subdirección de Servicios Administrativos) y_x000a_ Contratista_x000a__x000a__x000a__x000a__x000a__x000a__x000a__x000a__x000a_________________x000a__x000a__x000a__x000a__x000a__x000a__x000a__x000a__x000a__x000a__x000a_"/>
    <s v="- Procedimiento revisado y ajustado_x000a_- Procedimiento revisado y ajustado_x000a__x000a__x000a__x000a__x000a__x000a__x000a__x000a__x000a_________________x000a__x000a__x000a__x000a__x000a__x000a__x000a__x000a__x000a__x000a__x000a_"/>
    <s v="01/03/2021_x000a_01/03/2021_x000a__x000a__x000a__x000a__x000a__x000a__x000a__x000a__x000a_________________x000a__x000a__x000a__x000a__x000a__x000a__x000a__x000a__x000a__x000a__x000a_"/>
    <s v="30/11/2021_x000a_30/11/2021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Análisis después de controles_x000a_"/>
    <s v="Se realizó análisis a la valoración inicial del riesgo y ajuste en las perspectivas de información pasando de catastrófico a mayor, teniendo como resultado valoración antes de controles extrema._x000a_Se revisó la valoración después de controles que efectivamente se encontraba en moderada por lo anterior el proceso define reducir el riesgo._x000a_Se  ajusta acción de tratamiento para la vigencia, de acuerdo con lo registrado en el aplicativo SIG. _x000a__x000a_"/>
    <s v=""/>
    <s v="_x000a__x000a__x000a__x000a_"/>
    <s v=""/>
    <s v=""/>
    <s v="_x000a__x000a__x000a__x000a_"/>
    <s v=""/>
    <s v=""/>
    <s v="_x000a__x000a__x000a__x000a_"/>
    <s v=""/>
    <s v=""/>
    <s v="_x000a__x000a__x000a__x000a_"/>
    <s v=""/>
    <s v=""/>
    <s v="_x000a__x000a__x000a__x000a_"/>
    <s v="_x000a__x000a__x000a__x000a_"/>
    <x v="9"/>
  </r>
  <r>
    <x v="16"/>
    <s v="Actualizar instrumentos archivísticos."/>
    <s v="Errores (fallas o deficiencias) en la actualización o elaboración de instrumentos archivísticos"/>
    <s v="Gestión de procesos"/>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enor (2)"/>
    <s v="Moderado (3)"/>
    <s v="Menor (2)"/>
    <s v="Moderado (3)"/>
    <s v="Moderado (3)"/>
    <s v="Moderado (3)"/>
    <s v="Moderado (3)"/>
    <s v="Moderada"/>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se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La valoración del riesgo después de controles arroja rara vez en la escala de probabilidad con un impacto menor lo que lo ubica al riesgo en zona resultante baja."/>
    <s v="Reducir"/>
    <s v="- Realizar las actividades establecidas en el procedimiento 2211600-PR-048. &quot;Actualización de Tablas de Retención Documental - TRD._x000a__x000a_Acción de Mejora N° 48 (actividad N° 2) - registrada en el aplicativo SIG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Tabla de Retención Documental actualizada_x000a__x000a__x000a__x000a__x000a__x000a__x000a__x000a__x000a__x000a_________________x000a__x000a__x000a__x000a__x000a__x000a__x000a__x000a__x000a__x000a__x000a_"/>
    <s v="13/12/2018_x000a__x000a__x000a__x000a__x000a__x000a__x000a__x000a__x000a__x000a_________________x000a__x000a__x000a__x000a__x000a__x000a__x000a__x000a__x000a__x000a__x000a_"/>
    <s v="30/01/2021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_x000a_"/>
    <s v=""/>
    <s v="_x000a__x000a__x000a__x000a_"/>
    <s v=""/>
    <s v=""/>
    <s v="_x000a__x000a__x000a__x000a_"/>
    <s v=""/>
    <s v=""/>
    <s v="_x000a__x000a__x000a__x000a_"/>
    <s v=""/>
    <s v=""/>
    <s v="_x000a__x000a__x000a__x000a_"/>
    <s v=""/>
    <s v=""/>
    <s v="_x000a__x000a__x000a__x000a_"/>
    <s v="_x000a__x000a__x000a__x000a_"/>
    <x v="9"/>
  </r>
  <r>
    <x v="16"/>
    <s v="Elaborar certificados de información laboral con destino a bonos pensionales."/>
    <s v="Errores (fallas o deficiencias) en la elaboración de certificados para información laboral con destino a bonos pensionales"/>
    <s v="Gestión de procesos"/>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enor (2)"/>
    <s v="Moderado (3)"/>
    <s v="Moderado (3)"/>
    <s v="Moderado (3)"/>
    <s v="Menor (2)"/>
    <s v="Moderado (3)"/>
    <s v="Moderada"/>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Queda como evidencia el Oficio 2211600-FT-012 Respuesta de solicitud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ónico de revisión y las nóminas. En caso de evidenciar observaciones, desviaciones o diferencias, solicita completitud o corrección de la información. Queda como evidencia el correo electrónico solicitud de revisión y correo electrónico respuesta a solicitud de revis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arroja rara vez en la escala de probabilidad con un impacto insignificante lo que lo ubica al riesgo en zona resultante baja. El riesgo paso a ubicarse en esta zona, dado que el control preventivo se fortaleció.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ajusta la opción de tratamiento del riesgo de &quot;reducir&quot; a &quot;aceptar&quot;, teniendo en cuenta que las actividades de control preventivas y detectivas fueron evaluadas como fuertes, el riesgo no se ha materializado y luego de valorado después de controles se ubica en una zona resultante baja."/>
    <s v=""/>
    <s v="_x000a__x000a__x000a__x000a_"/>
    <s v=""/>
    <s v=""/>
    <s v="_x000a__x000a__x000a__x000a_"/>
    <s v=""/>
    <s v=""/>
    <s v="_x000a__x000a__x000a__x000a_"/>
    <s v=""/>
    <s v=""/>
    <s v="_x000a__x000a__x000a__x000a_"/>
    <s v=""/>
    <s v=""/>
    <s v="_x000a__x000a__x000a__x000a_"/>
    <s v="_x000a__x000a__x000a__x000a_"/>
    <x v="9"/>
  </r>
  <r>
    <x v="16"/>
    <s v="Gestionar y tramitar las comunicaciones oficiales._x000a_Gestionar y tramitar transferencias documentales._x000a_Gestionar y tramitar actos administrativos._x000a_Consulta y préstamo de documentos."/>
    <s v="Uso indebido de información privilegiada durante el manejo de los documentos que se tramitan en el área de Gestión Documental con el fin de obtener beneficios propios o de terceros."/>
    <s v="Corrupción"/>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Catastrófico (5)"/>
    <s v="Insignificante (1)"/>
    <s v="Mayor (4)"/>
    <s v="Alta"/>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Gestión y trámite de transferencias documentales 4233100-PR-376 indica que el Auxiliar administrativo , autorizado(a) por el Subdirector(a) de Servicios Administrativos, cada vez que se reciba un inventario verifica el inventario en el archivo de gestión. La(s) fuente(s) de información utilizadas es(son) el formato Único de inventario documental 2211600-FT-018. En caso de evidenciar observaciones, desviaciones o diferencias, devuelve para ordenar y organizar la comunicación. Queda como evidencia el Único de inventario documental 2211600-FT-018._x000a_- El procedimiento Gestión y trámite de transferencias documentales 4233100-PR-376 indica que el Auxiliar administrativo y/o técnico operativo del archivo central, autorizado(a) por el Subdirector(a) de Servicios Administrativos, cada vez que se reciba un inventario verifica el inventario en el archivo central. La(s) fuente(s) de información utilizadas es(son) el formato Único de inventario documental 2211600-FT-018. En caso de evidenciar observaciones, desviaciones o diferencias, devuelve a la dependencia. Queda como evidencia el Único de inventario documental 2211600-FT-018.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alizar sensibilización cuatrimestral sobre el manejo y custodia de los documentos conforme a los lineamientos establecidos en el proceso. (Acción preventiva N° 25) _x000a__x000a__x000a__x000a__x000a__x000a__x000a__x000a__x000a_________________x000a__x000a__x000a__x000a__x000a__x000a__x000a__x000a__x000a__x000a__x000a_"/>
    <s v="_x000a_- Profesional Especializado (Subdirección de Servicios Administrativos)_x000a__x000a__x000a__x000a__x000a__x000a__x000a__x000a__x000a_________________x000a__x000a__x000a__x000a__x000a__x000a__x000a__x000a__x000a__x000a__x000a_"/>
    <s v="_x000a_- Evidencias de sensibilizaciones realizadas_x000a__x000a__x000a__x000a__x000a__x000a__x000a__x000a__x000a_________________x000a__x000a__x000a__x000a__x000a__x000a__x000a__x000a__x000a__x000a__x000a_"/>
    <s v="_x000a_19/02/2021_x000a__x000a__x000a__x000a__x000a__x000a__x000a__x000a__x000a_________________x000a__x000a__x000a__x000a__x000a__x000a__x000a__x000a__x000a__x000a__x000a_"/>
    <s v="_x000a_30/11/2021_x000a__x000a__x000a__x000a__x000a__x000a__x000a__x000a__x000a_________________x000a__x000a__x000a_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22/02/20221"/>
    <s v="_x000a__x000a__x000a__x000a_Tratamiento del riesgo"/>
    <s v="Se  ajusta acción de tratamiento para la vigencia, de acuerdo con lo registrado en el aplicativo SIG."/>
    <s v=""/>
    <s v="_x000a__x000a__x000a__x000a_"/>
    <s v=""/>
    <s v=""/>
    <s v="_x000a__x000a__x000a__x000a_"/>
    <s v=""/>
    <s v=""/>
    <s v="_x000a__x000a__x000a__x000a_"/>
    <s v=""/>
    <s v=""/>
    <s v="_x000a__x000a__x000a__x000a_"/>
    <s v=""/>
    <s v=""/>
    <s v="_x000a__x000a__x000a__x000a_"/>
    <s v=""/>
    <s v=""/>
    <s v="_x000a__x000a__x000a__x000a_"/>
    <s v="_x000a__x000a__x000a__x000a_"/>
    <x v="9"/>
  </r>
  <r>
    <x v="17"/>
    <s v="Ejecutar las situaciones administrativas solicitadas"/>
    <s v="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s v="Gestión de procesos"/>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Probable (4)"/>
    <s v="Insignificante (1)"/>
    <s v="Insignificante (1)"/>
    <s v="Insignificante (1)"/>
    <s v="Menor (2)"/>
    <s v="Insignificante (1)"/>
    <s v="Insignificante (1)"/>
    <s v="Menor (2)"/>
    <s v="Alta"/>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Improbable (2)"/>
    <s v="Insignificante (1)"/>
    <s v="Baja"/>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7"/>
    <s v="Verificar y consolidar documentos para tramitar un Acto Administrativo que ejecute la desvinculación de un servidor público de la Secretaría General de la Alcaldía Mayor de Bogotá, D.C."/>
    <s v="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s v="Gestión de procesos"/>
    <s v="Operativo"/>
    <s v="- Que no se realice un análisis jurídico riguroso al momento de ejecutar la desvinculación de un(a) servidor(a) público(a) de la Secretaría General._x000a__x000a__x000a__x000a__x000a__x000a__x000a__x000a__x000a_"/>
    <s v="- Que no se realice un análisis jurídico riguroso al momento de ejecutar la desvinculación de un(a) servidor(a) público(a) de la Secretaría General.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Posible (3)"/>
    <s v="Moderado (3)"/>
    <s v="Insignificante (1)"/>
    <s v="Insignificante (1)"/>
    <s v="Insignificante (1)"/>
    <s v="Insignificante (1)"/>
    <s v="Insignificante (1)"/>
    <s v="Moderado (3)"/>
    <s v="Alta"/>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7"/>
    <s v="Ejecutar el Plan Estratégico de Talento Humano"/>
    <s v="Incumplimiento parcial de compromisos al no ejecutar alguna de las actividades que se establezca en el Plan Estratégico de Talento Humano"/>
    <s v="Gestión de procesos"/>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Rara vez (1)"/>
    <s v="Menor (2)"/>
    <s v="Menor (2)"/>
    <s v="Menor (2)"/>
    <s v="Menor (2)"/>
    <s v="Insignificante (1)"/>
    <s v="Moderado (3)"/>
    <s v="Moderado (3)"/>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_x000a_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é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La solicitud se realizó a través del memorando No 3-2020-28413."/>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7"/>
    <s v="Ejecutar el Plan Anual de Vacantes y el Plan de Previsión de Recursos Humanos"/>
    <s v="Decisiones ajustadas a intereses propios o de terceros para la vinculación intencional de una persona sin cumplir los requisitos mínimos de un cargo con el fin de obtener un beneficio al que no haya lugar."/>
    <s v="Corrupción"/>
    <s v="Imagen"/>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Fomentar la innovación y la gestión del conocimiento, a través del fortalecimiento de las competencias del talento humano de la entidad, con el propósito de mejorar la capacidad institucional y su gestión._x000a__x000a__x000a__x000a_"/>
    <s v="- Consulta del Registro Distrital (Consulta)_x000a_- Publicación de actos o documentos administrativos en el Registro Distrital (Trámite)_x000a_- Impresión de artes gráficas para las entidades del Distrito Capital (OPA)_x000a_- Visitas guiadas Archivo de Bogotá (OPA)_x000a_- Inscripción programas de formación virtual para servidores públicos del Distrito Capital (OPA)"/>
    <s v="- Todos los procesos en el Sistema de Gestión de Calidad_x000a__x000a__x000a__x000a_"/>
    <s v="- No aplica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es Alto."/>
    <s v="- 2211300-PR-221 Actividad 1: Identificar Vacantes indica que el profesional universitario o especializado de la Dirección de Talento Humano, autorizado(a) por el Director (a) de Talento Humano, quincenalmente Identifica la existencia de una vacante temporal o definitiva en cualquiera de las Plantas de Personal de la Entidad. La(s) fuente(s) de información utilizadas es(son) la Base de Excel manual que contiene el control de Planta de Personal (permanente, transitoria y temporal). En caso de evidenciar observaciones, desviaciones o diferencias, se debe notificar al(la) Director(a) de Talento Humano y realizar el informe. Queda como evidencia la base de Excel manual que contiene el control de Planta de Personal (permanente, transitoria y temporal)._x000a_- 2211300-PR-221 Actividad 3: Verificar y consolidar documentos para la vinculación de personal indica que el profesional universitario o especializado de la Dirección de Talento Humano, autorizado(a) por el Director (a) de Talento Humano,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l profesional universitario o especializado de la Dirección de Talento Humano, autorizado(a) por el Director (a) de Talento Humano,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d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2211300-PR-221 - Gestión Organizacional indica que el Profesional Especializado o Profesional Universitario de Talento Humano, autorizado(a) por el(la) Director(a) Técnico(a) de Talento Humano, bimestral en los subcomités de autocontrol valida el seguimiento al envío de las certificaciones de cumplimiento de requisitos mínimos para vinculación de personal,  a la Oficina de Control Interno. La(s) fuente(s) de información utilizadas es(son) la Base Excel - Planta de personal.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4: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AP # 4: Expedir la certificación de cumplimiento de requisitos mínimos con base en la información contenida en los soportes (certificaciones académicas o laborales) aportados por el aspirante en su hoja de vida o historia laboral._x000a_- AP # 32 Actualizar el Procedimiento 2211300-PR-221 - Gestión Organizacional con el ajuste de  controles preventivos y detectivos frente a la vinculación de servidores públicos._x000a_- AP # 32 Actualizar el Procedimiento 2211300-PR-221 - Gestión Organizacional con el ajuste de  controles preventivos y detectivos frente a la vinculación de servidores públicos._x000a_- AP # 32 Actualizar el Procedimiento 2211300-PR-221 - Gestión Organizacional con el ajuste de  controles preventivos y detectivos frente a la vinculación de servidores públicos._x000a_- AP # 32 Actualizar el Procedimiento 2211300-PR-221 - Gestión Organizacional con el ajuste de  controles preventivos y detectivos frente a la vinculación de servidores públicos._x000a__x000a__x000a_________________x000a__x000a_- AP # 32 Actualizar el Procedimiento 2211300-PR-221 - Gestión Organizacional con el ajuste de  controles preventivos y detectivos frente a la vinculación de servidores públicos._x000a__x000a__x000a__x000a__x000a__x000a__x000a__x000a__x000a_"/>
    <s v="_x000a_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_x000a__x000a_________________x000a__x000a_- Profesional de la Dirección de Talento Humano autorizado por el(la) Director(a) de Talento Humano._x000a__x000a__x000a__x000a__x000a__x000a__x000a__x000a__x000a_"/>
    <s v="_x000a__x000a_- Formato evaluación de perfil 2211300-FT-809 aprobado._x000a_- Certificación de cumplimiento de requisitos mínimos proyectada y revisada por los Profesionales de la Dirección de Talento._x000a_- Procedimiento 2211300-PR-221 Gestión Organizacional Actualizado y Mapa de Riesgos del proceso de Gestión Estratégica de Talento Humano actualizados._x000a_- Procedimiento 2211300-PR-221 Gestión Organizacional Actualizado y Mapa de Riesgos del proceso de Gestión Estratégica de Talento Humano actualizados._x000a_- Procedimiento 2211300-PR-221 Gestión Organizacional Actualizado y Mapa de Riesgos del proceso de Gestión Estratégica de Talento Humano actualizados._x000a_- Procedimiento 2211300-PR-221 Gestión Organizacional Actualizado y Mapa de Riesgos del proceso de Gestión Estratégica de Talento Humano actualizados._x000a__x000a__x000a_________________x000a__x000a_- Procedimiento 2211300-PR-221 Gestión Organizacional Actualizado y Mapa de Riesgos del proceso de Gestión Estratégica de Talento Humano actualizados._x000a__x000a__x000a__x000a__x000a__x000a__x000a__x000a__x000a_"/>
    <s v="_x000a__x000a_12/02/2021_x000a_12/02/2021_x000a_14/04/2021_x000a_14/04/2021_x000a_14/04/2021_x000a_14/04/2021_x000a__x000a__x000a_________________x000a__x000a_14/04/2021_x000a__x000a__x000a__x000a__x000a__x000a__x000a__x000a__x000a_"/>
    <s v="_x000a__x000a_30/12/2021_x000a_30/12/2021_x000a_30/08/2021_x000a_30/08/2021_x000a_30/08/2021_x000a_30/08/2021_x000a__x000a__x000a_________________x000a__x000a_30/08/2021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0-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 "/>
    <s v=""/>
    <s v="_x000a__x000a__x000a__x000a_"/>
    <s v=""/>
    <s v=""/>
    <s v="_x000a__x000a__x000a__x000a_"/>
    <s v=""/>
    <s v=""/>
    <s v="_x000a__x000a__x000a__x000a_"/>
    <s v=""/>
    <s v=""/>
    <s v="_x000a__x000a__x000a__x000a_"/>
    <s v="_x000a__x000a__x000a__x000a_"/>
    <x v="13"/>
  </r>
  <r>
    <x v="17"/>
    <s v="Ejecutar el Plan para el pago de nómina"/>
    <s v="Desvío de recursos físicos o económicos durante la liquidación de nómina para otorgarse beneficios propios o a terceros."/>
    <s v="Corrupción"/>
    <s v="Financiero"/>
    <s v="-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_x000a_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alta."/>
    <s v="- 2211300-PR-177 Actividad 3: Verificar la ejecución presupuestal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5: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AP # 5: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_______________x000a__x000a_- AP #20: Actualizar el Procedimiento 2211300-PR-177 Gestión de Nómina y el mapa de riesgos del proceso Gestión Estratégica de Talento Humano,  con la definición de controles detectivos propios del proceso, frente a la liquidación de la nómina._x000a__x000a__x000a__x000a__x000a__x000a__x000a__x000a__x000a_"/>
    <s v="_x000a__x000a_- Los profesionales de nómina autorizados por el (la) Director (a) de Talento Humano_x000a_- Los profesionales de nómina autorizados por el (la) Director (a) de Talento Humano_x000a__x000a__x000a__x000a__x000a__x000a__x000a_________________x000a__x000a_- Los profesionales de nómina autorizados por el (la) Director (a) de Talento Humano_x000a__x000a__x000a__x000a__x000a__x000a__x000a__x000a__x000a_"/>
    <s v="_x000a__x000a_- Resolución de horas extras, proyectada, revisada y expedida por la Subsecretaría Corporativa. _x000a_- Memorando en el cual se solicita el registro presupuestal a la Subdirección Financiera._x000a__x000a__x000a__x000a__x000a__x000a__x000a_________________x000a__x000a_- Procedimiento 2211300-PR-177 Gestión de Nómina y Mapa de Riesgos del proceso de Gestión Estratégica de Talento Humano actualizados._x000a__x000a__x000a__x000a__x000a__x000a__x000a__x000a__x000a_"/>
    <s v="_x000a__x000a_12/02/2021_x000a_12/02/2021_x000a__x000a__x000a__x000a__x000a__x000a__x000a_________________x000a__x000a_17/02/2021_x000a__x000a__x000a__x000a__x000a__x000a__x000a__x000a__x000a_"/>
    <s v="_x000a__x000a_30/12/2021_x000a_30/12/2021_x000a__x000a__x000a__x000a__x000a__x000a__x000a_________________x000a__x000a_30/06/2021_x000a__x000a__x000a__x000a__x000a__x000a__x000a__x000a__x000a_"/>
    <s v="- Reportar el presunto hecho de Desvío de recursos físicos o económicos durante la liquidación de nómina para otorgarse beneficios propios o a terceros.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para otorgarse beneficios propios o a terceros.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s v=""/>
    <s v="_x000a__x000a__x000a__x000a_"/>
    <s v=""/>
    <s v=""/>
    <s v="_x000a__x000a__x000a__x000a_"/>
    <s v=""/>
    <s v=""/>
    <s v="_x000a__x000a__x000a__x000a_"/>
    <s v=""/>
    <s v=""/>
    <s v="_x000a__x000a__x000a__x000a_"/>
    <s v="_x000a__x000a__x000a__x000a_"/>
    <x v="13"/>
  </r>
  <r>
    <x v="17"/>
    <s v="Formular el Plan Estratégico de Talento Humano"/>
    <s v="Decisiones erróneas o no acertadas al analizar y formular el Plan Estratégico de Talento Humano"/>
    <s v="Gestión de procesos"/>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Procesos de apoyo operativo en el Sistema de Gestión de Calidad_x000a__x000a__x000a__x000a_"/>
    <s v="- No aplica_x000a__x000a__x000a__x000a_"/>
    <s v="Rara vez (1)"/>
    <s v="Insignificante (1)"/>
    <s v="Menor (2)"/>
    <s v="Insignificante (1)"/>
    <s v="Menor (2)"/>
    <s v="Insignificante (1)"/>
    <s v="Moderado (3)"/>
    <s v="Moderado (3)"/>
    <s v="Moderada"/>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ándares mí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7"/>
    <s v="Ejecutar la estrategia para la atención de las relaciones individuales y colectivas de trabajo"/>
    <s v="Incumplimiento parcial de compromisos durante la ejecución de la estrategia para la atención de las relaciones individuales y colectivas de trabajo"/>
    <s v="Gestión de procesos"/>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Insignificante (1)"/>
    <s v="Menor (2)"/>
    <s v="Insignificante (1)"/>
    <s v="Moderado (3)"/>
    <s v="Moderado (3)"/>
    <s v="Moderada"/>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7"/>
    <s v="Ejecutar el Plan Institucional de Bienestar e Incentivos"/>
    <s v="Incumplimiento parcial de compromisos en la implementación, comunicación y seguimiento del teletrabajo en la Secretaría General de la Alcaldía Mayor de Bogotá, D.C."/>
    <s v="Gestión de procesos"/>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oderado (3)"/>
    <s v="Insignificante (1)"/>
    <s v="Menor (2)"/>
    <s v="Insignificante (1)"/>
    <s v="Insignificante (1)"/>
    <s v="Moderado (3)"/>
    <s v="Moderada"/>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mpañamiento a las depen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7"/>
    <s v="Ejecutar el Plan para el pago de nómina"/>
    <s v="Errores (fallas o deficiencias) en la liquidación de la nómina, que generan el otorgamiento de beneficios salariales (prima técnica, antigüedad, vacaciones, no aplicación de deducciones, etc.)"/>
    <s v="Gestión de procesos"/>
    <s v="Financiero"/>
    <s v="- Presentar fallas en la plataforma _x000a_- Fallas en la conectividad con los servidores de la Entidad_x000a_- Desconocimiento relacionado con el funcionamiento de la plataforma o sistema implementado._x000a__x000a__x000a__x000a__x000a__x000a__x000a_"/>
    <s v="- Falla en la conectividad con la extranet de la Secretaría Distrital de Hacienda_x000a__x000a__x000a__x000a__x000a__x000a__x000a__x000a__x000a_"/>
    <s v="- Desviación de los recursos públicos _x000a_- Detrimento patrimonial_x000a_- Que genere realizar una liquidación extra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Probable (4)"/>
    <s v="Mayor (4)"/>
    <s v="Mayor (4)"/>
    <s v="Menor (2)"/>
    <s v="Moderado (3)"/>
    <s v="Insignificante (1)"/>
    <s v="Moderado (3)"/>
    <s v="Mayor (4)"/>
    <s v="Extrema"/>
    <s v="Al este riesgo tener no solo implicaciones económicas si no tener efectos externos de imagen, sanciones por su no identificación y corrección inmediata y por haberse materializado en la liquidación de la nómina de noviembre de 2020, su nivel de valoración Extrema."/>
    <s v="- 2211300-PR-177 Actividad 3: Verificar la ejecución presupuestal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Improbable (2)"/>
    <s v="Menor (2)"/>
    <s v="Baja"/>
    <s v="Después de realizar cada una de las actividades control del procedimiento, con el fin de prevenir la materialización del riesgo de gestión establecido en el marco del proceso de liquidación de nómina, y que las mismas tienen una calificación en el diseño, ejecución y solidez &quot;Fuerte&quot;, el riesgo de valoración después de estas actividades tiene una valoración en &quot;Baja&quot; sustentado en que su impacto no es relacionado con la corrupción y se enfoco en temas de fallas y errores tecnológic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P #20: Actualizar el Procedimiento 2211300-PR-177 Gestión de Nómina y el mapa de riesgos del proceso Gestión Estratégica de Talento Humano,  con la definición de controles detectivos propios del proceso, frente a la liquidación de la nómina._x000a__x000a__x000a__x000a__x000a__x000a__x000a__x000a__x000a_"/>
    <s v="_x000a__x000a__x000a__x000a__x000a__x000a__x000a__x000a__x000a__x000a_________________x000a__x000a_- Los profesionales de nómina autorizados por el (la) Director (a) de Talento Humano_x000a__x000a__x000a__x000a__x000a__x000a__x000a__x000a__x000a_"/>
    <s v="_x000a__x000a__x000a__x000a__x000a__x000a__x000a__x000a__x000a__x000a_________________x000a__x000a_- Procedimiento 2211300-PR-177 Gestión de Nómina y Mapa de Riesgos del proceso de Gestión Estratégica de Talento Humano actualizados._x000a__x000a__x000a__x000a__x000a__x000a__x000a__x000a__x000a_"/>
    <s v="_x000a__x000a__x000a__x000a__x000a__x000a__x000a__x000a__x000a__x000a_________________x000a__x000a_17/02/2021_x000a__x000a__x000a__x000a__x000a__x000a__x000a__x000a__x000a_"/>
    <s v="_x000a__x000a__x000a__x000a__x000a__x000a__x000a__x000a__x000a__x000a_________________x000a__x000a_30/06/2021_x000a__x000a__x000a__x000a__x000a__x000a__x000a__x000a__x000a_"/>
    <s v="- Reportar el riesgo materializado de Errores (fallas o deficiencias) en la liquidación de la nómina, que generan el otorgamiento de beneficios salariales (prima técnica, antigüedad, vacaciones, no aplicación de deducciones, etc.) en el informe de monitoreo a la Oficina Asesora de Planeación._x000a_- Actualizar el Mapa de Riesgos del proceso, realizando el análisis de causas respecto a las identificadas y el alcance de las consecuencias, ajustando la valoración inicial e identificando las inconsistencias presentadas en las actividades de control, para formular las acciones de mejoramiento pertinentes.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_x000a__x000a__x000a__x000a__x000a_- Actualizar el mapa de riesgos del proceso Gestión Estratégica de Talento Humano"/>
    <s v="- Director(a) Técnico(a) de Talento Humano_x000a_- Profesional Universitario o Profesional Especializado de la Dirección de Talento Humano._x000a_- Profesional Universitario o Profesional Especializado de la Dirección de Talento Humano._x000a_- Profesional Universitario o Profesional Especializado de la Dirección de Talento Humano._x000a__x000a__x000a__x000a__x000a__x000a_- Director(a) Técnico(a) de Talento Humano"/>
    <s v="- Reporte de monitoreo indicando la materialización del riesgo de Errores (fallas o deficiencias) en la liquidación de la nómina, que generan el otorgamiento de beneficios salariales (prima técnica, antigüedad, vacaciones, no aplicación de deducciones, etc.)_x000a_- Mapa de riesgos del proceso de Gestión Estratégica de Talento Humano, actualizado._x000a_- Reporte a la Dirección de Talento Humano lo ocurrido._x000a_- Liquidación extra de nómina._x000a__x000a__x000a__x000a__x000a__x000a_- Mapa de riesgo del proceso Gestión Estratégica de Talento Humano, actualizado."/>
    <d v="2020-12-04T00:00:00"/>
    <s v="Identificación del riesgo_x000a_Análisis antes de controles_x000a_Análisis de controles_x000a_Análisis después de controles_x000a_Tratamiento del riesgo"/>
    <s v="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_x000a_Se establecen causas internas y externas netamente tecnológicas por obedecer a un riesgo cuya materialización se ocasionaría por fallas en la plataforma y/o sistemas utilizado o de integración  para la liquidación de nómina o que intervengan en este proceso._x000a_Se establecen los efectos tras su materialización, indicando que responden a afectaciones de tipo financiero y operativo. _x000a_Se replican las actividades de controles implementadas para el riesgo de corrupción contenido en la Ficha 5 del mapa de riesgos del proceso de la Dirección Estratégica de Talento Humano._x000a_Se definen acciones de contingencia."/>
    <d v="2021-02-22T00:00:00"/>
    <s v="Identificación del riesgo_x000a__x000a_Análisis de controles_x000a__x000a_Tratamiento del riesgo"/>
    <s v="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3"/>
  </r>
  <r>
    <x v="18"/>
    <s v="Garantizar el registro adecuado y oportuno de los hechos económicos de la Entidad, que permita elaborar y presentar los Estados Financieros."/>
    <s v="Errores (fallas o deficiencias) en el registro adecuado y oportuno de los hechos económicos de la Entidad"/>
    <s v="Gestión de procesos"/>
    <s v="Financier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oderado (3)"/>
    <s v="Menor (2)"/>
    <s v="Insignificante (1)"/>
    <s v="Moderado (3)"/>
    <s v="Moderado (3)"/>
    <s v="Moderado (3)"/>
    <s v="Moderada"/>
    <s v="Se determina la probabilidad (1 rara vez) ya que el riesgo no se ha materializado en los últimos 4 años. El impacto (3 moderado) obedece a que de presentarse, puede afectarse la disponibilidad de la información y la imagen institucional."/>
    <s v="-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Queda como evidencia el correo electrónico manifestando la conformidad de la información, o el correo electrónico o memorando con la devolución a la dependencia._x000a_-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Queda como evidencia el correo electrónico de solicitud de ajustes o de aprobación._x000a_- El procedimiento de Gestión Contable 2211400-PR-025 indica que el Profesional Especializado de la Subdirección Financiera (Contador), autorizado(a) por el Profesional Especializado de la Subdirección Financiera (Contador),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Queda como evidencia el correo electrónico informando las inconsistencias o el Balance de prueba con el Vo. Bo. del Profesional con funciones de Contador._x000a_- El procedimiento de Gestión Contable 2211400-PR-025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Queda como evidencia el formato establecida para cada una de las cuentas conciliadas o el formato establecida para cada una de las cuentas conciliadas con saldo cero (0)._x000a_-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Queda como evidencia el Correo electrónico de devolución por parte del Contador o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de Gestión Contable 2211400-PR-025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Queda como evidencia el formato establecida para cada una de las cuentas conciliadas o el formato establecida para cada una de las cuentas conciliadas con saldo cero (0).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_x000a_Análisis después de controles_x000a_"/>
    <s v="Se ajustaron todas las actividades de control de acuerdo con la modificación realizada en el  procedimiento  Gestión Contable 2211400-PR-025   con versión 16"/>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4"/>
  </r>
  <r>
    <x v="18"/>
    <s v="Garantizar el registro adecuado y oportuno de los hechos económicos de la Entidad, que permita elaborar y presentar los Estados Financieros."/>
    <s v="Incumplimiento parcial de compromisos en la presentación de Estados Financieros"/>
    <s v="Gestión de procesos"/>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ayor (4)"/>
    <s v="Mayor (4)"/>
    <s v="Insignificante (1)"/>
    <s v="Moderado (3)"/>
    <s v="Mayor (4)"/>
    <s v="Mayor (4)"/>
    <s v="Alta"/>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Queda como evidencia el correo electrónico manifestando la conformidad de la información, o el correo electrónico o memorando con la devolución a la dependencia._x000a_-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Queda como evidencia el correo electrónico de solicitud de ajustes o de aprobación._x000a_-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Queda como evidencia el correo electrónico informando las inconsistencias o el Balance de prueba con el Vo. Bo. del Profesional con funciones de Contador._x000a_-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Queda como evidencia el Correo electrónico de devolución por parte del Contador o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Gestión Contable 2211400-PR-025 indica que el Profesional Especializado de la Subdirección Financiera ,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Queda como evidencia el correo electrónico manifestando la conformidad de la información, o el correo electrónico o memorando con la devolución a la dependencia._x000a_-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Queda como evidencia el Correo electrónico de devolución por parte del Contador o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18/02/201"/>
    <s v="Identificación del riesgo_x000a__x000a__x000a__x000a_"/>
    <s v="Se ajusto la acción de proyectos de inversión respecto a la situación vigente"/>
    <d v="2021-09-10T00:00:00"/>
    <s v="_x000a__x000a__x000a_Análisis después de controles_x000a_"/>
    <s v="Se ajustaron todas las actividades de control de acuerdo con la modificación realizada en el  procedimiento  Gestión Contable 2211400-PR-025   con versión 16"/>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4"/>
  </r>
  <r>
    <x v="18"/>
    <s v="Gestionar los Certificados de Disponibilidad Presupuestal y de Registro Presupuestal"/>
    <s v="Errores (fallas o deficiencias) al Gestionar los Certificados de Disponibilidad Presupuestal y de Registro Presupuestal"/>
    <s v="Gestión de procesos"/>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Todos los procesos en el Sistema de Gestión de Calidad_x000a__x000a__x000a__x000a_"/>
    <s v="- No aplica_x000a__x000a__x000a__x000a_"/>
    <s v="Posible (3)"/>
    <s v="Insignificante (1)"/>
    <s v="Insignificante (1)"/>
    <s v="Menor (2)"/>
    <s v="Moderado (3)"/>
    <s v="Insignificante (1)"/>
    <s v="Insignificante (1)"/>
    <s v="Moderado (3)"/>
    <s v="Alta"/>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Queda como evidencia el correo electrónico de devolución para ajustes o la aprobación de la solicitud a través del Sistema de Gestión Contractual ._x000a_- El procedimiento de Gestión de Certificados de Disponibilidad Presupuestal (CDP) 2211400-PR-332 indica que el Profesional y/o Técnico Operativo de la Subdirección Financiera, autorizado(a) por el Profesional y/o Técnico Operativo de la Subdirección Financiera,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Queda como evidencia el correo electrónico de observación a la solicitud de CDP o el Archivo digital de la solicitud de CDP -Sistema de información Hacendario SDH (Bogdata)._x000a_-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 La(s) fuente(s) de información utilizadas es(son) el CDP expedido. En caso de evidenciar observaciones, desviaciones o diferencias, lo devuelve por el Sistema de Información del Presupuesto Distrital al Técnico de la Subdirección Financiera para su ajuste. Queda como evidencia la devolución a través del Sistema de Información del Presupuesto Distrital al Técnico de la Subdirección Financiera o el CDP firmado electrónicamente._x000a_-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Queda como evidencia el correo electrónico con devolución de la solicitud de Registro Presupuestal o el memorando 2211600-FT-011 con visto bueno al memorando de solicitud de CRP._x000a_-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Queda como evidencia el Certificado de Registro Presupuestal expedido y firmado o el correo electrónico informando la devolución del Certificado de Registro Presupuestal para ajus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Queda como evidencia el correo electrónico de observación a la solicitud de CDP o el Archivo digital de la solicitud de CDP -Sistema de información Hacendario SDH (Bogdata)._x000a_-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_x000a_. La(s) fuente(s) de información utilizadas es(son) el CDP expedido. En caso de evidenciar observaciones, desviaciones o diferencias, lo devuelve por el Sistema de Información del Presupuesto Distrital al Técnico de la Subdirección Financiera para su ajuste. Queda como evidencia la devolución a través del Sistema de Información del Presupuesto Distrital al Técnico de la Subdirección Financiera o el CDP firmado electrónicamente._x000a_-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Queda como evidencia el correo electrónico con devolución de la solicitud de Registro Presupuestal o el memorando 2211600-FT-011 con visto bueno al memorando de solicitud de CRP._x000a_-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Queda como evidencia el Certificado de Registro Presupuestal expedido y firmado o el correo electrónico informando la devolución del Certificado de Registro Presupuestal para ajuste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Se determina la probabilidad (2 Improbable) ya que es necesario fortalecer una actividad de control preventiva. El impacto pasa a (1 Insignificante) ya que las actividades de control detectivas cubren los efectos más significativos."/>
    <s v="Reducir"/>
    <s v="_x000a__x000a_- (AP#44 ACT.1 - AP#739 Aplicativo CHIE) 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 (AP#26 ACT.1 - AP#757 Aplicativo CHIE) Actualizar el procedimiento Gestión de certificados de registro presupuestal (CRP) 4233200-PR-346 respecto al seguimiento mensual a los saldos de CRPs, lo cual no es realizado de forma semanal._x000a__x000a__x000a__x000a__x000a__x000a__x000a__x000a_"/>
    <s v="_x000a__x000a_- Subdirector Financiero_x000a__x000a__x000a__x000a__x000a__x000a__x000a__x000a_________________x000a__x000a__x000a_- Subdirector Financiero_x000a__x000a__x000a__x000a__x000a__x000a__x000a__x000a_"/>
    <s v="_x000a__x000a_- Procedimiento de Gestión de certificados de disponibilidad presupuestal (CDP) 2211400 PR-332, actualizado_x000a__x000a__x000a__x000a__x000a__x000a__x000a__x000a_________________x000a__x000a__x000a_- Procedimiento Gestión de certificados de registro presupuestal (CRP) 4233200-PR-346, actualizado._x000a__x000a__x000a__x000a__x000a__x000a__x000a__x000a_"/>
    <s v="_x000a__x000a_28/10/2019_x000a__x000a__x000a__x000a__x000a__x000a__x000a__x000a_________________x000a__x000a__x000a_18/02/2021_x000a__x000a__x000a__x000a__x000a__x000a__x000a__x000a_"/>
    <s v="_x000a__x000a_03/09/2021_x000a__x000a__x000a__x000a__x000a__x000a__x000a__x000a_________________x000a__x000a__x000a_03/09/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d v="2021-07-15T00:00:00"/>
    <s v="_x000a__x000a__x000a__x000a_Tratamiento del riesgo"/>
    <s v="Se reprogramaron las actividades asociadas a las acciones preventivas #44 y #26"/>
    <d v="2021-09-10T00:00:00"/>
    <s v="_x000a__x000a__x000a_Análisis después de controles_x000a_Tratamiento del riesgo"/>
    <s v="Se reprogramaron las actividades asociadas a las acciones preventivas #44 y #26_x000a_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
    <s v=""/>
    <s v="_x000a__x000a__x000a__x000a_"/>
    <s v=""/>
    <s v=""/>
    <s v="_x000a__x000a__x000a__x000a_"/>
    <s v=""/>
    <s v=""/>
    <s v="_x000a__x000a__x000a__x000a_"/>
    <s v="_x000a__x000a__x000a__x000a_"/>
    <x v="14"/>
  </r>
  <r>
    <x v="18"/>
    <s v="Coordinar las actividades necesarias para garantizar el pago de las obligaciones adquiridas por la Secretaria General de conformidad con las normas vigentes"/>
    <s v="Errores (fallas o deficiencias) para garantizar el pago de las obligaciones adquiridas por la Secretaria General"/>
    <s v="Gestión de procesos"/>
    <s v="Financier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Todos los procesos en el Sistema de Gestión de Calidad_x000a__x000a__x000a__x000a_"/>
    <s v="- No aplica_x000a__x000a__x000a__x000a_"/>
    <s v="Probable (4)"/>
    <s v="Insignificante (1)"/>
    <s v="Insignificante (1)"/>
    <s v="Menor (2)"/>
    <s v="Insignificante (1)"/>
    <s v="Insignificante (1)"/>
    <s v="Menor (2)"/>
    <s v="Menor (2)"/>
    <s v="Alta"/>
    <s v="Se determina la probabilidad (4 probable) ya que el riesgo se presentó con la implementación del nuevo sistema hacendario ocasionando inoportunidad en el pago de obligacione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Queda como evidencia de la devolución de la cuenta para pago (el aplicativo SISTEMA DE EJECUCIÓN PRESUPUESTAL - SIPRES, memorando 2211600-FT-011 y/o correo electrónico) o de lo contrario (el aplicativo SISTEMA DE EJECUCIÓN PRESUPUESTAL - SIPRES y/o correo electrónico con el registro de solicitud de pago a liquidación)._x000a_-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Queda como evidencia el memorando 2211600-FT-011 y/o correo electrónico con la devolución de la cuenta para pago o el Sistema de Ejecución Presupuestal - SIPRES con el envío a causación de la liquidación del pago._x000a_-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Queda como evidencia el Sistema de Ejecución Presupuestal SIPRES con el registro de la devolución y/o rechazo, o el Sistema de Ejecución Presupuestal SIPRES con el registro de la causación._x000a_-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Queda como evidencia el Sistema de Información Financiera de la SDH (BOGDATA) con el registro de la devolución en caso de inconsistencias o la firma digital en el lote.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Queda como evidencia el Sistema de Información Financiera de la SDH (BOGDATA) con el registro de la devolución en caso de inconsistencias o la firma digital en el lote.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Improbable (2)"/>
    <s v="Insignificante (1)"/>
    <s v="Baja"/>
    <s v="Se determina la probabilidad (2 Improbable) ya que las actividades de control preventivas son fuertes y adecuados para mitigar el riesgo. Si embargo, se materializó dada una circunstancia no atribuible a la gestión institucional (aplicativo Hacendario). El impacto pasa a (1 Insignificante) ya que las actividades de control detectivas cubren los efectos más significativos."/>
    <s v="Reducir"/>
    <s v="_x000a__x000a__x000a__x000a__x000a__x000a__x000a__x000a__x000a__x000a_________________x000a__x000a_- (AP#16 ACT.1 - AP#756 Aplicativo CHIE) Actualizar el procedimiento Gestión de pagos 2211400-PR-333 indicando que el control se realiza a través del Sistema Hacendario Presupuestal y no OPGET._x000a__x000a__x000a__x000a__x000a__x000a__x000a__x000a__x000a_"/>
    <s v="_x000a__x000a__x000a__x000a__x000a__x000a__x000a__x000a__x000a__x000a_________________x000a__x000a_- Subdirector Financiero_x000a__x000a__x000a__x000a__x000a__x000a__x000a__x000a__x000a_"/>
    <s v="_x000a__x000a__x000a__x000a__x000a__x000a__x000a__x000a__x000a__x000a_________________x000a__x000a_- Procedimiento Gestión de pagos 2211400-PR-333, actualizado._x000a__x000a__x000a__x000a__x000a__x000a__x000a__x000a__x000a_"/>
    <s v="_x000a__x000a__x000a__x000a__x000a__x000a__x000a__x000a__x000a__x000a_________________x000a__x000a_16/02/2021_x000a__x000a__x000a__x000a__x000a__x000a__x000a__x000a__x000a_"/>
    <s v="_x000a__x000a__x000a__x000a__x000a__x000a__x000a__x000a__x000a__x000a_________________x000a__x000a_03/09/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d v="2021-07-15T00:00:00"/>
    <s v="_x000a__x000a__x000a__x000a_Tratamiento del riesgo"/>
    <s v="Se reprogramó la actividad asociada a la acción preventiva #16"/>
    <d v="2021-09-10T00:00:00"/>
    <s v="_x000a__x000a__x000a_Análisis después de controles_x000a_Tratamiento del riesgo"/>
    <s v="Se ajustaron todas las actividades de control de acuerdo con la modificación realizada en el  procedimiento  2211400-PR-333 Gestión de pagos versión 06_x000a_Se reprogramó la actividad asociada a la acción preventiva #16"/>
    <s v=""/>
    <s v="_x000a__x000a__x000a__x000a_"/>
    <s v=""/>
    <s v=""/>
    <s v="_x000a__x000a__x000a__x000a_"/>
    <s v=""/>
    <s v=""/>
    <s v="_x000a__x000a__x000a__x000a_"/>
    <s v=""/>
    <s v=""/>
    <s v="_x000a__x000a__x000a__x000a_"/>
    <s v="_x000a__x000a__x000a__x000a_"/>
    <x v="14"/>
  </r>
  <r>
    <x v="18"/>
    <s v="Coordinar las actividades necesarias para garantizar el pago de las obligaciones adquiridas por la Secretaría General, de conformidad con las normas vigentes."/>
    <s v="Realización de cobros indebidos en la liquidación de cuentas de cobro, reconociendo un valor superior al mismo o la aplicación indebida de los descuentos a favor de un tercero, con el fin de obtener beneficios a que no hay lugar"/>
    <s v="Corrupción"/>
    <s v="Financier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Direccionamiento Estratégico_x000a_- Contratación_x000a_- Procesos de control en el Sistema de Gestión de Calidad_x000a__x000a_"/>
    <s v="- No aplica_x000a__x000a__x000a__x000a_"/>
    <s v="Rara vez (1)"/>
    <s v="Insignificante (1)"/>
    <s v="Moderado (3)"/>
    <s v="Mayor (4)"/>
    <s v="Moderado (3)"/>
    <s v="Menor (2)"/>
    <s v="Moderado (3)"/>
    <s v="Catastrófico (5)"/>
    <s v="Extrema"/>
    <s v="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
    <s v="-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Queda como evidencia de la devolución de la cuenta para pago (el aplicativo SISTEMA DE EJECUCIÓN PRESUPUESTAL - SIPRES, memorando 2211600-FT-011 y/o correo electrónico) o de lo contrario (el aplicativo SISTEMA DE EJECUCIÓN PRESUPUESTAL - SIPRES y/o correo electrónico con el registro de solicitud de pago a liquidación)._x000a_-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Queda como evidencia el memorando 2211600-FT-011 y/o correo electrónico con la devolución de la cuenta para pago o el Sistema de Ejecución Presupuestal - SIPRES con el envío a causación de la liquidación del pago._x000a_-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Queda como evidencia el Sistema de Ejecución Presupuestal SIPRES con el registro de la devolución y/o rechazo, o el Sistema de Ejecución Presupuestal SIPRES con el registro de la causación._x000a_-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Queda como evidencia el Sistema de Información Financiera de la SDH (BOGDATA) con el registro de la devolución en caso de inconsistencias o la firma digital en el lote.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Queda como evidencia el Sistema de Ejecución Presupuestal SIPRES con el registro de la devolución y/o rechazo, o el Sistema de Ejecución Presupuestal SIPRES con el registro de la causación._x000a_-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Queda como evidencia el Sistema de Información Financiera de la SDH (BOGDATA) con el registro de la devolución en caso de inconsistencias o la firma digital en el lo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s v="Extrema"/>
    <s v="Se determina la probabilidad (1 Rara vez) ya que las actividades de control preventivas son fuertes y adecuados para mitigar los riesgos identificados. El impacto (5 Catastrófico) ya que el impacto inicial no disminuye en riesgos de corrup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30 ACT.1 - AP#749 Aplicativo CHIE) Actualizar el procedimiento 2211400-PR-333 Gestión de pagos incluyendo una actividad de control, asociada a la contabilización de ordenes de pago._x000a_- (AP#30  ACT.2 - AP#750 Aplicativo CHIE) Implementar una estrategia para la divulgación del procedimiento 2211400-PR-333 Gestión de pagos._x000a__x000a__x000a__x000a__x000a__x000a__x000a__x000a__x000a_________________x000a__x000a_- (AP#30 ACT.1 - AP#749 Aplicativo CHIE) Actualizar el procedimiento 2211400-PR-333 Gestión de pagos incluyendo una actividad de control, asociada a la liquidación para verificar el consecutivo de la certificación de cumplimiento._x000a__x000a__x000a__x000a__x000a__x000a__x000a__x000a__x000a_"/>
    <s v="- Subdirector Financiero_x000a_- Subdirector Financiero_x000a__x000a__x000a__x000a__x000a__x000a__x000a__x000a__x000a_________________x000a__x000a_- Subdirector Financiero_x000a__x000a__x000a__x000a__x000a__x000a__x000a__x000a__x000a_"/>
    <s v="- Procedimiento 2211400-PR-333 Gestión de pagos, actualizado_x000a_- Estrategia para la divulgación del procedimiento 2211400-PR-333 Gestión de pagos, implementada._x000a__x000a__x000a__x000a__x000a__x000a__x000a__x000a__x000a_________________x000a__x000a_- Procedimiento 2211400-PR-333 Gestión de pagos, actualizado_x000a__x000a__x000a__x000a__x000a__x000a__x000a__x000a__x000a_"/>
    <s v="15/09/2020_x000a_01/12/2020_x000a__x000a__x000a__x000a__x000a__x000a__x000a__x000a__x000a_________________x000a__x000a_15/09/2020_x000a__x000a__x000a__x000a__x000a__x000a__x000a__x000a__x000a_"/>
    <s v="03/09/2021_x000a_03/09/2021_x000a__x000a__x000a__x000a__x000a__x000a__x000a__x000a__x000a_________________x000a__x000a_03/09/2021_x000a__x000a__x000a__x000a__x000a__x000a__x000a__x000a__x000a_"/>
    <s v="-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del proceso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d v="2021-07-15T00:00:00"/>
    <s v="_x000a__x000a__x000a__x000a_Tratamiento del riesgo"/>
    <s v="Se reprogramaron las actividades asociadas a la acción preventiva #30"/>
    <d v="2021-09-10T00:00:00"/>
    <s v="_x000a__x000a__x000a_Análisis después de controles_x000a_Tratamiento del riesgo"/>
    <s v="Se reprogramaron las actividades asociadas a la acción preventiva #30_x000a_Se ajustaron todas las actividades de control de acuerdo con la modificación realizada en el  procedimiento   2211400-PR-333 Gestión de pagos versión 06"/>
    <s v=""/>
    <s v="_x000a__x000a__x000a__x000a_"/>
    <s v=""/>
    <s v=""/>
    <s v="_x000a__x000a__x000a__x000a_"/>
    <s v=""/>
    <s v=""/>
    <s v="_x000a__x000a__x000a__x000a_"/>
    <s v=""/>
    <s v=""/>
    <s v="_x000a__x000a__x000a__x000a_"/>
    <s v=""/>
    <s v=""/>
    <s v="_x000a__x000a__x000a__x000a_"/>
    <s v=""/>
    <s v=""/>
    <s v="_x000a__x000a__x000a__x000a_"/>
    <s v="_x000a__x000a__x000a__x000a_"/>
    <x v="14"/>
  </r>
  <r>
    <x v="18"/>
    <s v="Garantizar el registro adecuado y oportuno de los hechos económicos de la Entidad, que permite elaborar y presentar los estados financieros."/>
    <s v="Uso indebido de información privilegiada para el inadecuado registro de los hechos económicos, con el fin de obtener beneficios propios o de terceros"/>
    <s v="Corrupción"/>
    <s v="Financiero"/>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Direccionamiento Estratégico_x000a_- Gestión de Recursos Físicos_x000a_- Gestión Estratégica de Talento Humano_x000a_- Contratación_x000a_"/>
    <s v="- No aplica_x000a__x000a__x000a__x000a_"/>
    <s v="Improbable (2)"/>
    <s v="Moderado (3)"/>
    <s v="Menor (2)"/>
    <s v="Mayor (4)"/>
    <s v="Moderado (3)"/>
    <s v="Menor (2)"/>
    <s v="Menor (2)"/>
    <s v="Catastrófico (5)"/>
    <s v="Extrema"/>
    <s v="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
    <s v="-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Queda como evidencia el correo electrónico manifestando la conformidad de la información, o el correo electrónico o memorando con la devolución a la dependencia._x000a_-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Queda como evidencia el correo electrónico de solicitud de ajustes o de aprobación._x000a_- El procedimiento de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Queda como evidencia el correo electrónico informando las inconsistencias o el Balance de prueba con el Vo. Bo. del Profesional con funciones de Contador._x000a_-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Queda como evidencia el Correo electrónico de devolución por parte del Contador o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Queda como evidencia el correo electrónico informando las inconsistencias o el Balance de prueba con el Vo. Bo. del Profesional con funciones de Cont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
    <s v="Reducir"/>
    <s v="- (AP#31 ACT.1 - AP#753 Aplicativo CHIE) Actualizar el procedimiento de Gestión Contable 2211400-PR-025, incluyendo el visto al balance de prueba indicando la conformidad de la información analizada, para el periodo correspondiente._x000a_- (AP#31 ACT.1 - AP#753 Aplicativo CHIE) Actualizar el procedimiento de Gestión Contable 2211400-PR-025, incluyendo el correo electrónico con visto bueno a los hechos económicos remitidos por las otras dependencias, manifestando su conformidad._x000a__x000a__x000a__x000a__x000a__x000a__x000a__x000a__x000a_________________x000a__x000a_- (AP#31 ACT.1 - AP#753 Aplicativo CHIE) Actualizar el procedimiento de Gestión Contable 2211400-PR-025, incluyendo el visto al balance de prueba indicando la conformidad de la información analizada, para el periodo correspondiente._x000a_- (AP#31 ACT.1 - AP#753 Aplicativo CHIE) Actualizar el procedimiento de Gestión Contable 2211400-PR-025, incluyendo el visto al balance de prueba indicando la conformidad de la información analizada, para el periodo correspondiente._x000a__x000a__x000a__x000a__x000a__x000a__x000a__x000a_"/>
    <s v="- Subdirector Financiero_x000a_- Subdirector Financiero_x000a__x000a__x000a__x000a__x000a__x000a__x000a__x000a__x000a_________________x000a__x000a_- Subdirector Financiero_x000a_- Subdirector Financiero_x000a__x000a__x000a__x000a__x000a__x000a__x000a__x000a_"/>
    <s v="- Procedimiento de Gestión Contable 2211400-PR-025, actualizado_x000a_- Procedimiento de Gestión Contable 2211400-PR-025, actualizado_x000a__x000a__x000a__x000a__x000a__x000a__x000a__x000a__x000a_________________x000a__x000a_- Procedimiento de Gestión Contable 2211400-PR-025, actualizado_x000a_- Procedimiento de Gestión Contable 2211400-PR-025, actualizado_x000a__x000a__x000a__x000a__x000a__x000a__x000a__x000a_"/>
    <s v="15/09/2020_x000a_15/09/2020_x000a__x000a__x000a__x000a__x000a__x000a__x000a__x000a__x000a_________________x000a__x000a_15/09/2020_x000a_15/09/2020_x000a__x000a__x000a__x000a__x000a__x000a__x000a__x000a_"/>
    <s v="03/09/2021_x000a_03/09/2021_x000a__x000a__x000a__x000a__x000a__x000a__x000a__x000a__x000a_________________x000a__x000a_03/09/2021_x000a_03/09/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del proceso Gestión Financiera"/>
    <s v="- Subdirector Financiero_x000a_- Profesional de la Subdirección Financiera_x000a_- Profesional de la Subdirección Financiera_x000a__x000a__x000a__x000a__x000a__x000a__x000a_- Subdirector Financiero"/>
    <s v="-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_x000a_- Registro contable ajustado en LIMAY._x000a_- Comprobante de contabilidad._x000a__x000a_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d v="2021-07-15T00:00:00"/>
    <s v="_x000a__x000a__x000a__x000a_Tratamiento del riesgo"/>
    <s v=" Se reprogramaron las actividades asociadas a la acción preventiva #31"/>
    <d v="2021-09-10T00:00:00"/>
    <s v="_x000a__x000a__x000a_Análisis después de controles_x000a_Tratamiento del riesgo"/>
    <s v="Se reprogramaron las actividades asociadas a la acción preventiva #31_x000a_Se ajustaron todas las actividades de control de acuerdo con la modificación realizada en el  procedimiento  Gestión Contable 2211400-PR-025   con versión 16"/>
    <s v=""/>
    <s v="_x000a__x000a__x000a__x000a_"/>
    <s v=""/>
    <s v=""/>
    <s v="_x000a__x000a__x000a__x000a_"/>
    <s v=""/>
    <s v=""/>
    <s v="_x000a__x000a__x000a__x000a_"/>
    <s v=""/>
    <s v=""/>
    <s v="_x000a__x000a__x000a__x000a_"/>
    <s v=""/>
    <s v=""/>
    <s v="_x000a__x000a__x000a__x000a_"/>
    <s v="_x000a__x000a__x000a__x000a_"/>
    <x v="14"/>
  </r>
  <r>
    <x v="19"/>
    <s v="Realizar la gestión de coordinación para la aprobación de la acción con el sector/entidad e instancia de la alcaldía y actores internacionales para el Distrito y Bogotá región"/>
    <s v="Errores (fallas o deficiencias) en asistencia técnica a los sectores y/o entidades en relacionamiento, cooperación y posicionamiento internacional"/>
    <s v="Gestión de procesos"/>
    <s v="Operativo"/>
    <s v="- Proceso y procedimientos reestructurados que requieren apropiación por parte del equipo_x000a_- Talento humano en la planta que está en la curva de aprendizaje del proceso._x000a_- Carencia de un Sistema de información, el cual está en construcción, que soporte la información del proceso_x000a__x000a__x000a__x000a__x000a__x000a__x000a_"/>
    <s v="- Dificultades en el soporte para atender las necesidades tecnológicas del proceso._x000a_- Autonomía de los sectores para el manejo de los asuntos en materia de internacionalización._x000a_- Rompimiento de relaciones con gobiernos internacionales_x000a__x000a__x000a__x000a__x000a__x000a__x000a_"/>
    <s v="- Pérdida de oportunidades de cooperación, relacionamiento y proyección internacional._x000a_- Impacto negativo en la imagen y reputación con los sectores y actores internacionales_x000a_- Dificultades y retrasos en la prestación de los productos y servicios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_x000a__x000a__x000a_"/>
    <s v="- -- Ningún trámite y/o procedimiento administrativo_x000a__x000a__x000a__x000a_"/>
    <s v="- Procesos estratégicos en el Sistema de Gestión de Calidad_x000a__x000a__x000a__x000a_"/>
    <s v="- 7868 Desarrollo institucional para una gestión pública eficiente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Queda como evidencia Correo electrónico o evidencia de reunión con los ajustes re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Queda como evidencia correo electrónico y/o evidencia Reunión con recomendaciones a la (s) entidad (es)._x000a_-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Queda como evidencia correo electrónico y/o evidencia Reunión con recomendaciones a la (s) entidad (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asistencia técnica a los sectores y/o entidades en relacionamiento, cooperación y posicionamiento internacional en el informe de monitoreo a la Oficina Asesora de Planeación._x000a_- Realizar el ajuste correspondiente en la asistencia técnica y comunicarlo a la Directora._x000a_- Realizar las recomendaciones a las partes de las desviaciones encontradas._x000a__x000a__x000a__x000a__x000a__x000a__x000a_- Actualizar el mapa de riesgos del proceso Internacionalización de Bogotá"/>
    <s v="- Director(a) Distrital de Relaciones Internacionales_x000a_- Profesional Dirección Distrital de Relaciones Internacionales_x000a_- Profesional Dirección Distrital de Relaciones Internacionales_x000a__x000a__x000a__x000a__x000a__x000a__x000a_- Director(a) Distrital de Relaciones Internacionales"/>
    <s v="- Reporte de monitoreo indicando la materialización del riesgo de Errores (fallas o deficiencias) en asistencia técnica a los sectores y/o entidades en relacionamiento, cooperación y posicionamiento internacional_x000a_- Correo electrónico y/o evidencia de reunión con el (la) Director (a) - Subdirector (a) de Proyección Internacional_x000a_- Correo electrónico y/o evidencia de reunión con el (la) Director (a) - Subdirector (a) de Proyección Internacional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5"/>
  </r>
  <r>
    <x v="19"/>
    <s v="Realizar el acompañamiento y monitoreo durante la implementación de la acción, programa o proyecto de cooperación, relacionamiento y posicionamiento internacional "/>
    <s v="Errores (fallas o deficiencias) en el desarrollo de las acciones de cooperación, relacionamiento y posicionamiento internacional."/>
    <s v="Gestión de procesos"/>
    <s v="Operativo"/>
    <s v="- Talento humano en la planta que está en la curva de aprendizaje del proceso._x000a_- Carencia de un Sistema de información, el cual está en construcción, que soporte la información del proceso_x000a__x000a__x000a__x000a__x000a__x000a__x000a__x000a_"/>
    <s v="- Cambios en los lineamientos y normas a nivel nacional y local en materia de internacionalización._x000a_- Rompimiento de relaciones con gobiernos internacionales_x000a_- Autonomía de los sectores para el manejo de los asuntos en materia de internacionalización._x000a__x000a__x000a__x000a__x000a__x000a__x000a_"/>
    <s v="- el incumplimiento de las metas generales del PDD y las específicas de la entidad._x000a_- Pérdida de relevancia de Bogotá como actor internacional_x000a_- Pérdida de confianza por parte de los actores internacionales.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_x000a__x000a__x000a_"/>
    <s v="- -- Ningún trámite y/o procedimiento administrativo_x000a__x000a__x000a__x000a_"/>
    <s v="- Procesos estratégicos en el Sistema de Gestión de Calidad_x000a__x000a__x000a__x000a_"/>
    <s v="- 7868 Desarrollo institucional para una gestión pública eficiente_x000a__x000a__x000a__x000a_"/>
    <s v="Rara vez (1)"/>
    <s v="Insignificante (1)"/>
    <s v="Menor (2)"/>
    <s v="Menor (2)"/>
    <s v="Menor (2)"/>
    <s v="Menor (2)"/>
    <s v="Moderado (3)"/>
    <s v="Moderado (3)"/>
    <s v="Moderada"/>
    <s v="La valoración obtenida es resultado de una probabilidad (1) de ocurrencia del riesgo dado que este no se ha materializado, además el impacto es moderado en relación con el cumplimiento de metas y objetivos de la Entidad."/>
    <s v="-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Queda como evidencia Correo electrónico o evidencia de reunión con los ajustes re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Queda como evidencia correo electrónico y/o evidencia Reunión con recomendaciones a la (s) entidad (es)._x000a_-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Queda como evidencia correo electrónico y/o evidencia Reunión con recomendaciones a la (s) entidad (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esarrollo de las acciones de cooperación, relacionamiento y posicionamiento internacional.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istrital de Relaciones Internacionales_x000a_- Profesional Dirección Distrital de Relaciones Internacionales – Director (a) Distrital de Relaciones Internacionales o Subdirector (a) de Proyección Internacional_x000a__x000a__x000a__x000a__x000a__x000a__x000a__x000a_- Director(a) Distrital de Relaciones Internacionales"/>
    <s v="- Reporte de monitoreo indicando la materialización del riesgo de Errores (fallas o deficiencias) en el desarrollo de las acciones de cooperación, relacionamiento y posicionamiento internacional.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5"/>
  </r>
  <r>
    <x v="20"/>
    <s v="Entregar medidas de ayuda humanitaria inmediata a las personas que llegan a la ciudad de Bogotá y que manifiestan haber sido desplazadas y encontrarse en situación de vulnerabilidad acentuada "/>
    <s v="Errores (fallas o deficiencias) en el otorgamiento de la Atención o Ayuda Humanitaria Inmediata"/>
    <s v="Gestión de procesos"/>
    <s v="Operativo"/>
    <s v="- Deficiencia en los conocimientos del profesional que realiza la valoración para el otorgamiento de ayuda humanitaria inmediata._x000a_- No aplicación del procedimiento y los documentos técnico_x000a_- Falencia en los sistemas de información por la no disponibilidad en el momento de la consulta_x000a__x000a__x000a__x000a__x000a__x000a__x000a_"/>
    <s v="- Las personas que asisten al Centro de Atención no suministran la información completa._x000a_- Conocimiento parcial por parte de los usuarios o usuarios del proceso frente al propósito, funcionamiento, productos y servicios que ofrece. _x000a_- El usuario puede inducir al error al funcionario o contratista en la toma de decisión final_x000a_- Información desactualizada en los sistemas de información del gobierno central_x000a__x000a__x000a__x000a__x000a__x000a_"/>
    <s v="- Vulneración de los derechos a la población victima del conflicto armado._x000a_- Investigaciones disciplinaria por parte de los organismos de control._x000a_- Afectación en la imagen institucional._x000a_- Sanciones económicas._x000a__x000a__x000a_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Rara vez (1)"/>
    <s v="Insignificante (1)"/>
    <s v="Menor (2)"/>
    <s v="Menor (2)"/>
    <s v="Insignificante (1)"/>
    <s v="Insignificante (1)"/>
    <s v="Menor (2)"/>
    <s v="Menor (2)"/>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realizará los  ajustes correspondientes. Queda como evidencia Matriz de seguimiento AHI (mes) y correo electrónico._x000a_- El procedimiento 1210100-PR-315 &quot;Otorgar ayuda y atención humanitaria inmediata&quot; (Act 5) indica que Profesional Universitario ACDVPR, autorizado(a) por el Jefe de Oficina Alta Consejería para los Derechos de las Víctimas, la Paz y la Reconciliación , diariamente Revisa la resolución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realizará los  ajustes correspondientes.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5)_x000a_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de Paz, Víctimas y la Reconciliación"/>
    <s v="- Reporte de monitoreo indicando la materialización del riesgo de Errores (fallas o deficiencias) en el otorgamiento de la Atención o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_x000a_"/>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o el análisis del riesgo en su explicación y nombre, así como sus causas y efectos._x000a_Se verifico la probabilidad e impacto a partir de los responsables que conocen el riesgo en la operación._x000a_Se ajustarnos los controles a nivel preventivo y detectivo._x000a_"/>
    <s v=""/>
    <s v="_x000a__x000a__x000a__x000a_"/>
    <s v=""/>
    <s v=""/>
    <s v="_x000a__x000a__x000a__x000a_"/>
    <s v=""/>
    <s v=""/>
    <s v="_x000a__x000a__x000a__x000a_"/>
    <s v=""/>
    <s v=""/>
    <s v="_x000a__x000a__x000a__x000a_"/>
    <s v="_x000a__x000a__x000a__x000a_"/>
    <x v="16"/>
  </r>
  <r>
    <x v="20"/>
    <s v="Formular acciones para la asistencia, atención y reparación integral a víctimas del conflicto armado e implementación de acciones de memoria, paz y reconciliación en Bogotá."/>
    <s v="Decisiones erróneas o no acertadas en el seguimiento y evaluación para la implementación de la política a través del SDARIV"/>
    <s v="Gestión de procesos"/>
    <s v="Estratégico"/>
    <s v="- No contar con un proceso de seguimiento eficiente y adecuado que permita generar análisis a la implementación de la Política Pública._x000a__x000a__x000a__x000a__x000a__x000a__x000a__x000a__x000a_"/>
    <s v="_x000a_- Entrega de información incompleta, insuficiente por parte de las entidades que conforman el SDARIV._x000a_- Deficiente oferta institucional y presupuesto por parte de las entidades para la implementación de la Política Pública de Víctimas._x000a_- Efectos asociados a situaciones extraordinarias o de emergencia como la generada con ocasión de la pandemia del Covid - 19._x000a__x000a__x000a__x000a__x000a__x000a_"/>
    <s v="- Tomar decisiones erróneas en relación a la implementación de la Política Pública de Víctimas. _x000a_- Que la política pública de víctimas no contribuya al goce efectivo de derechos de la población._x000a_- Incumplimiento por parte de las entidades en relación a los compromisos adquiridos en el Plan Distrital de Desarrollo y el Plan de Acción Distrital._x000a__x000a__x000a__x000a_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Improbable (2)"/>
    <s v="Insignificante (1)"/>
    <s v="Mayor (4)"/>
    <s v="Menor (2)"/>
    <s v="Insignificante (1)"/>
    <s v="Moderado (3)"/>
    <s v="Moderado (3)"/>
    <s v="Mayor (4)"/>
    <s v="Alt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COORDINACIÓN DEL SISTEMA DISTRITAL DE ASISTENCIA, ATENCIÓN Y REPARACIÓN INTEGRAL A VÍCTIMAS 1210100-PR-324 ACTIVIDAD (3) indica que el profesional especializado de la ACDVPR , autorizado(a) por el Jefe de Oficina Alta Consejería para los Derechos de las Víctimas, la Paz y la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 por correo los ajustes correspondientes a las observaciones realizadas. Queda como evidencia  Reunión 2213100-FT-449, registro de asistencia 2211300-FT-211 del análisis, seguimiento, o evaluación, aprobados, publicados y soci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COORDINACIÓN DEL SISTEMA DISTRITAL DE ASISTENCIA, ATENCIÓN Y REPARACIÓN INTEGRAL A VÍCTIMAS 1210100-PR-324 ACTIVIDAD (3 indica que el profesional especializado de la ACDVPR , autorizado(a) por el Jefe de Oficina Alta Consejería para los Derechos de las Víctimas, la Paz y la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 por correo los ajustes correspondientes a las observaciones realizadas. Queda como evidencia  Reunión 2213100-FT-449, registro de asistencia 2211300-FT-211 del análisis, seguimiento, o evaluación, aprobados, publicados y socializados, evidencia Reunión 2213100-FT-449, registro de asistencia 2211300-FT-211 del análisis, seguimiento, o evaluación, aprobados, publicados y soci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os"/>
    <s v="Improbable (2)"/>
    <s v="Mayor (4)"/>
    <s v="Alta"/>
    <s v="La valoración obtenida evidencia que los controles establecidos para el presente riesgo permiten reducir su impacto  pasando de una zona moderada a una zona baja en el mapa de calor, esto se confirma dado que no se ha materializado 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923. Actualizar el procedimiento de &quot;COORDINACIÓN DEL SISTEMA DISTRITAL DE ASISTENCIA, ATENCIÓN Y REPARACIÓN INTEGRAL A VÍCTIMAS 1210100-PR-324&quot; según la nueva estructura de la ACPVR, en el marco del Decreto 140 del 14 de abril de 2021._x000a_- AP#924. Actualizar la ficha del riesgo de gestión &quot;Decisiones erróneas o no acertadas en el seguimiento y evaluación para la implementación de la política a través del SDARIV&quot; de acuerdo con la actualización del procedimiento de &quot;COORDINACIÓN DEL SISTEMA DISTRITAL DE ASISTENCIA, ATENCIÓN Y REPARACIÓN INTEGRAL A VÍCTIMAS 1210100-PR-324&quot;._x000a_- AP#925. Divulgar al interior del proceso de ACPVR la actualización del procedimiento de &quot;COORDINACIÓN DEL SISTEMA DISTRITAL DE ASISTENCIA, ATENCIÓN Y REPARACIÓN INTEGRAL A VÍCTIMAS 1210100-PR-324&quot; y el mapa de riesgos modificado._x000a__x000a__x000a__x000a__x000a__x000a__x000a__x000a_________________x000a__x000a__x000a__x000a__x000a__x000a__x000a__x000a__x000a__x000a__x000a_"/>
    <s v="- Alto concejero ACPVR_x000a_- Alto concejero ACPVR_x000a_- Alto concejero ACPVR_x000a__x000a__x000a__x000a__x000a__x000a__x000a__x000a_________________x000a__x000a__x000a__x000a__x000a__x000a__x000a__x000a__x000a__x000a__x000a_"/>
    <s v="- Procedimiento de &quot;COORDINACIÓN DEL SISTEMA DISTRITAL DE ASISTENCIA, ATENCIÓN Y REPARACIÓN INTEGRAL A VÍCTIMAS 1210100-PR-324&quot; actualizado._x000a__x000a_- Mapa de riesgos del proceso &quot;Asistencia, atención y reparación integral a víctimas del conflicto armado e implementación de acciones de memoria, paz y reconciliación en Bogotá&quot;, actualizado._x000a_- Evidencia de la socialización del procedimiento &quot;COORDINACIÓN DEL SISTEMA DISTRITAL DE ASISTENCIA, ATENCIÓN Y REPARACIÓN INTEGRAL A VÍCTIMAS 1210100-PR-324&quot; y mapa de riesgos del proceso “Asistencia, atención y reparación integral a víctimas del conflicto armado e implementación de acciones de memoria, paz y reconciliación en Bogotá”, actualizados_x000a__x000a__x000a__x000a__x000a__x000a__x000a__x000a_________________x000a__x000a__x000a__x000a__x000a__x000a__x000a__x000a__x000a__x000a__x000a_"/>
    <s v="01/09/2021_x000a_01/11/2021_x000a_01/12/2021_x000a__x000a__x000a__x000a__x000a__x000a__x000a__x000a_________________x000a__x000a__x000a__x000a__x000a__x000a__x000a__x000a__x000a__x000a__x000a_"/>
    <s v="30/10/2021_x000a_30/11/2021_x000a_31/12/2021_x000a__x000a__x000a__x000a__x000a__x000a__x000a__x000a_________________x000a__x000a__x000a__x000a__x000a__x000a__x000a__x000a__x000a__x000a__x000a_"/>
    <s v="- Reportar el riesgo materializado de Decisiones erróneas o no acertadas en el seguimiento y evaluación para la implementación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para los Derechos de las Víctimas, Paz y Reconciliación_x000a__x000a__x000a__x000a__x000a__x000a__x000a__x000a_- Jefe de Oficina Alta Consejería de Paz, Víctimas y la Reconciliación"/>
    <s v="- Reporte de monitoreo indicando la materialización del riesgo de Decisiones erróneas o no acertadas en el seguimiento y evaluación para la implementación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1-04-30T00:00:00"/>
    <s v="Identificación del riesgo_x000a_Análisis antes de controles_x000a_Análisis de controles_x000a_Análisis después de controles_x000a_Tratamiento del riesgo"/>
    <s v="Se ajusto el análisis del riesgo en su explicación y nombre, así como sus causas y efectos._x000a_Se verifico la probabilidad e impacto a partir de los responsables que conocen el riesgo en la operación._x000a_Se ajustarnos los controles a nivel preventivo y detectivo._x000a_"/>
    <d v="2021-09-01T00:00:00"/>
    <s v="_x000a__x000a__x000a__x000a_Tratamiento del riesgo"/>
    <s v="Se definió el plan de tratamiento"/>
    <s v=""/>
    <s v="_x000a__x000a__x000a__x000a_"/>
    <s v=""/>
    <s v=""/>
    <s v="_x000a__x000a__x000a__x000a_"/>
    <s v=""/>
    <s v=""/>
    <s v="_x000a__x000a__x000a__x000a_"/>
    <s v=""/>
    <s v=""/>
    <s v="_x000a__x000a__x000a__x000a_"/>
    <s v=""/>
    <s v=""/>
    <s v="_x000a__x000a__x000a__x000a_"/>
    <s v=""/>
    <s v=""/>
    <s v="_x000a__x000a__x000a__x000a_"/>
    <s v="_x000a__x000a__x000a__x000a_"/>
    <x v="16"/>
  </r>
  <r>
    <x v="20"/>
    <s v="Entregar medidas de ayuda humanitaria inmediata a las personas que llegan a la ciudad de Bogotá y que manifiestan haber sido desplazadas y encontrarse en situación de vulnerabilidad acentuada "/>
    <s v="Decisiones ajustadas a intereses propios o de terceros durante el otorgamiento de ayudas dirigidas a la población víctima del conflicto armado para obtener beneficios no autorizados"/>
    <s v="Corrupción"/>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Rara vez (1)"/>
    <s v="Moderado (3)"/>
    <s v="Moderado (3)"/>
    <s v="Menor (2)"/>
    <s v="Moderado (3)"/>
    <s v="Moderado (3)"/>
    <s v="Menor (2)"/>
    <s v="Mayor (4)"/>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Matriz de seguimiento AHI (mes) y correo electrónico._x000a_-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La(s) fuente(s) de información utilizadas es(son) el reporte del módulo del SIVIC y el Sistema de Información de la Unidad para la Atención y Reparación Integral a Víctimas.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Matriz de seguimiento AHI (mes) y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ayor (4)"/>
    <s v="Alta"/>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 (A.P#17-2021 Aplicativo SIG - A.P#692 Aplicativo CHIE) Socializar con el equipo profesional de CLAV los resultados de la Matriz de seguimiento AHI (mes)._x000a__x000a__x000a__x000a__x000a__x000a__x000a__x000a_"/>
    <s v="_x000a__x000a__x000a__x000a__x000a__x000a__x000a__x000a__x000a__x000a_________________x000a__x000a__x000a_- El profesional especializado y/o universitario y/o Contratista de la ACDVPR presente en los CLAV_x000a__x000a__x000a__x000a__x000a__x000a__x000a__x000a_"/>
    <s v="_x000a__x000a__x000a__x000a__x000a__x000a__x000a__x000a__x000a__x000a_________________x000a__x000a__x000a_- Evidencia de reunión para cada uno de los CLAV_x000a__x000a__x000a__x000a__x000a__x000a__x000a__x000a_"/>
    <s v="_x000a__x000a__x000a__x000a__x000a__x000a__x000a__x000a__x000a__x000a_________________x000a__x000a__x000a_01/04/2021_x000a__x000a__x000a__x000a__x000a__x000a__x000a__x000a_"/>
    <s v="_x000a__x000a__x000a__x000a__x000a__x000a__x000a__x000a__x000a__x000a_________________x000a__x000a__x000a_30/12/2021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de Paz, Víctimas y la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s v=""/>
    <s v="_x000a__x000a__x000a__x000a_"/>
    <s v=""/>
    <s v=""/>
    <s v="_x000a__x000a__x000a__x000a_"/>
    <s v=""/>
    <s v=""/>
    <s v="_x000a__x000a__x000a__x000a_"/>
    <s v=""/>
    <s v=""/>
    <s v="_x000a__x000a__x000a__x000a_"/>
    <s v=""/>
    <s v=""/>
    <s v="_x000a__x000a__x000a__x000a_"/>
    <s v="_x000a__x000a__x000a__x000a_"/>
    <x v="16"/>
  </r>
  <r>
    <x v="20"/>
    <s v="Implementar acciones para asegurar el cumplimiento del plan de acción"/>
    <s v="Incumplimiento parcial de compromisos en metas derivadas del proyecto de inversión para el cumplimiento de la ley de víctimas, el Acuerdo de Paz, y los demás compromisos distritales en materia de memoria, reparación, paz y reconciliación."/>
    <s v="Gestión de procesos"/>
    <s v="Estratégico"/>
    <s v="- Necesidad de ajuste en la forma como se desarrollan las actividades para cumplir su misión y objetivos._x000a_- Dificultades en la articulación y coordinación de los grupos internos para el cumplimiento de objetivos y metas_x000a_- Debilidades en la documentación de las actividades del proceso._x000a_- Falencia en los sistemas de información por la no disponibilidad en el momento de la consulta o ausencia de tablero de mando gerencial_x000a__x000a__x000a__x000a__x000a__x000a_"/>
    <s v="- Situaciones extraordinarias o de emergencia como la generada con ocasión de la pandemia del Covid - 19 o por el conflicto armado._x000a_- Las exigencias o compromisos de los grupos de interés establecidas fuera de las competencias del proceso y de la Entidad._x000a__x000a__x000a__x000a__x000a__x000a__x000a__x000a_"/>
    <s v="- Vulneración de los derechos a la población victima del conflicto armado._x000a_- Investigaciones disciplinaria por parte de los organismos de control._x000a_- Afectación en la imagen institucional._x000a_- Sanciones económicas._x000a__x000a__x000a_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íctimas y la reconciliación_x000a__x000a__x000a__x000a_"/>
    <s v="Posible (3)"/>
    <s v="Insignificante (1)"/>
    <s v="Moderado (3)"/>
    <s v="Menor (2)"/>
    <s v="Menor (2)"/>
    <s v="Insignificante (1)"/>
    <s v="Moderado (3)"/>
    <s v="Moderado (3)"/>
    <s v="Alta"/>
    <s v="A partir del conocimiento del proceso frente a la ocurrencia del riesgo y su impacto, se respalda esta valoración antes de controles."/>
    <s v="- Procedimiento Coordinación Del Sistema Distrital De Asistencia, Atención Y Reparación Integral A Víctimas 1210100-PR-324 en la actividad (4) indica que profesional especializado ACDVPR, autorizado(a) por el Jefe de Oficina Alta Consejería para los Derechos de las Víctimas, la Paz y la Reconciliación , mensualmente realiza el monitoreo sobre el avance de los productos de análisis, seguimiento, o evaluación. Adicionalmente, revisa y aprueba los productos finales de análisis, seguimiento, o evaluación. . La(s) fuente(s) de información utilizadas es(son) el sistema de información del seguimiento al proyecto de inversión de la OAP. En caso de evidenciar observaciones, desviaciones o diferencias, valida y se depuran las observaciones. Queda como evidencia memorandos de envío y actas de  reun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ocedimiento Coordinación Del Sistema Distrital De Asistencia, Atención Y Reparación Integral A Víctimas 1210100-PR-324 en la actividad (4) indica que profesional especializado ACDVPR, autorizado(a) por el Jefe de Oficina Alta Consejería para los Derechos de las Víctimas, la Paz y la Reconciliación , mensualmente realiza el monitoreo sobre el avance de los productos de análisis, seguimiento, o evaluación. Adicionalmente, revisa y aprueba los productos finales de análisis, seguimiento, o evaluación. . La(s) fuente(s) de información utilizadas es(son) el sistema de información del seguimiento al proyecto de inversión de la OAP. En caso de evidenciar observaciones, desviaciones o diferencias, valida y se depuran las observaciones. Queda como evidencia memorandos de envío y actas de  reun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Posible (3)"/>
    <s v="Insignificante (1)"/>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metas derivadas del proyecto de inversión para el cumplimiento de la ley de víctimas, el Acuerdo de Paz, y los demás compromisos distritales en materia de memoria, reparación, paz y reconciliación. en el informe de monitoreo a la Oficina Asesora de Planeación._x000a_- Realizar una sesión de trabajo con el equipo técnico encargado de la meta a fin de establecer un plan de trabajo con el fin de entregar los productos que están rezagados y que afectan el cumplimiento de la meta,_x000a_- Ajustar la programación asociada al proyecto de inversión para la vigencia _x000a_- Remitir la reprogramación asociada al proyecto de inversión para la vigencia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designado por Jefe de Oficina Alta Consejería para los Derechos de las Víctimas, Paz y Reconciliación_x000a_- Profesional designado por Jefe de Oficina Alta Consejería para los Derechos de las Víctimas, Paz y Reconciliación_x000a_- Jefe de Oficina Alta Consejería para los Derechos de las Víctimas, Paz y Reconciliación_x000a__x000a__x000a__x000a__x000a__x000a_- Jefe de Oficina Alta Consejería de Paz, Víctimas y la Reconciliación"/>
    <s v="- Reporte de monitoreo indicando la materialización del riesgo de Incumplimiento parcial de compromisos en metas derivadas del proyecto de inversión para el cumplimiento de la ley de víctimas, el Acuerdo de Paz, y los demás compromisos distritales en materia de memoria, reparación, paz y reconciliación._x000a_- Acta de reunión y listados de asistencia virtuales_x000a_- La programación ajustada formato FT-1006_x000a_- Memorando de remisión de la programación ajustada_x000a__x000a__x000a__x000a__x000a__x000a_- Mapa de riesgo del proceso Asistencia, atención y reparación integral a víctimas del conflicto armado e implementación de acciones de memoria, paz y reconciliación en Bogotá, actualizado."/>
    <d v="2021-04-30T00:00:00"/>
    <s v="Identificación del riesgo_x000a_Análisis antes de controles_x000a_Análisis de controles_x000a_Análisis después de controles_x000a_Tratamiento del riesgo"/>
    <s v="Se realiza todo el procedimiento para la formulación del riesgo en identificación, análisis antes de controles, establecimiento de controles, valoración de riesgo y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6"/>
  </r>
  <r>
    <x v="21"/>
    <s v="(Propósito): Fortalecer las capacidades institucionales para una Gestión Pública efectiva y articulada, orientada a la generación de valor público para los grupos de interés."/>
    <s v="Posibilidad de incurrir en fallas al estructurar, articular y orientar la implementación de estrategias"/>
    <s v="Proyecto de inversión"/>
    <s v="Operacionales"/>
    <s v="- Personal insuficiente_x000a_- Deficiencia en la gestión del conocimiento _x000a_- Obsolescencia en tecnología  _x000a_- Demora en la toma de decisiones en las diferentes instancias del proyecto (estructuración en la toma de decisiones)_x000a_- Alta rotación personal y  fuga de capital intelectual_x000a_- Debilidades en las diferentes etapas de planeación , ejecución y seguimiento de proyectos_x000a__x000a__x000a__x000a_"/>
    <s v="- Recorte presupuestal_x000a_- La finalización del proyecto  la asume una nueva administración en el  1 semestre del 2024._x000a_- Cambios  normativos _x000a_- Resistencia al cambio por parte de los grupos de valor impactados_x000a_- Falta de cooperación y articulación interinstitucional_x000a_- No contar con capacidades en las entidades para el despliegue de las estrategias planteadas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 Consolidar una gestión pública eficiente, a través del desarrollo de capacidades institucionales, para contribuir a la generación de valor público._x000a__x000a__x000a_"/>
    <s v="- Impresión de artes gráficas para las entidades del Distrito Capital (OPA)_x000a_- Publicación de actos o documentos administrativos en el Registro Distrital (Trámite)_x000a_- Inscripción programas de formación virtual para servidores públicos del Distrito Capital (OPA)_x000a_- Visitas guiadas Archivo de Bogotá (OPA)_x000a_"/>
    <s v="- Procesos misionales en el Sistema de Gestión de Calidad_x000a__x000a__x000a__x000a_"/>
    <s v="- 7868 Desarrollo institucional para una gestión pública eficiente_x000a__x000a__x000a__x000a_"/>
    <s v="2. Improbable"/>
    <s v=""/>
    <s v=""/>
    <s v=""/>
    <s v=""/>
    <s v=""/>
    <s v=""/>
    <s v="3. Moderado"/>
    <s v="Moderada"/>
    <s v="Se determina un nivel improbable (2)  dadas las instancias de seguimiento y verificación del cumplimiento de la  programación que se hace por parte de las dependencias que ejecutan el proyecto.  El impacto Moderado (3) obedece a que de presentarse generaría incumplimiento en las metas establecidas."/>
    <s v="-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Queda como evidencia  Actas de reunión ._x000a_-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Queda como evidencia Memorando _x000a_remisión de la programación de indicadores y met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as"/>
    <s v="-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Queda como evidencia Actas de reunión y documentos con la(s) estrategia(s) actualizada(s) o reevaluad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2. Improbable"/>
    <s v="1. Insignificante"/>
    <s v="Baja"/>
    <s v="Se determina una probabilidad  Improbable (2) y un impacto insignificante  (1) una vez se apliquen las actividades de control diseñadas para mitigar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incurrir en fallas al estructurar, articular y orientar la implementación de estrategias en el informe de seguimiento a la Oficina Asesora de Planeación._x000a_- Reprogramación de alguna de las variables (magnitud, presupuesto, metas, etc.) del proyecto de inversión_x000a__x000a__x000a__x000a__x000a__x000a__x000a__x000a_- Actualizar la ficha del riesgo 7868 Desarrollo institucional para una gestión pública eficiente"/>
    <s v="- Subsecretaria Distrital de Fortalecimiento Institucional_x000a_- Subsecretaria Distrital de Fortalecimiento Institucional_x000a__x000a__x000a__x000a__x000a__x000a__x000a__x000a_- Subsecretaria Distrital de Fortalecimiento Institucional"/>
    <s v="- Reporte de seguimiento a la Oficina Asesora de Planeación indicando la materialización del riesgo de Posibilidad de incurrir en fallas al estructurar, articular y orientar la implementación de estrategias_x000a_- Perfil y cadena de valor del proyecto, actualizados_x000a__x000a__x000a__x000a__x000a__x000a__x000a__x000a_- Mapa de riesgo del proyecto 7868 Desarrollo institucional para una gestión pública eficiente, actualizado."/>
    <d v="2021-05-06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7"/>
  </r>
  <r>
    <x v="21"/>
    <s v="(Productos):_x000a_ Documentos de lineamientos técnicos_x000a_Servicio de asistencia técnica en temas de Gestión Pública_x000a_Servicio de apoyo para el fortalecimiento de la gestión de las entidades públicas_x000a_Servicio de asistencia técnica para la implementación de la política de Integridad"/>
    <s v="Posibilidad de que los productos y servicios  del proyecto  generen impactos diferentes a  los establecidos para  las entidades "/>
    <s v="Proyecto de inversión"/>
    <s v="Operacionales"/>
    <s v="- Personal insuficiente_x000a_- Debilidades en las diferentes etapas de planeación , ejecución y seguimiento de proyectos_x000a_- Demora en la toma de decisiones en las diferentes instancias del proyecto (estructuración en la toma de decisiones)_x000a_- Obsolescencia en tecnología  _x000a__x000a__x000a__x000a__x000a__x000a_"/>
    <s v="- No contar con capacidades en las entidades para el despliegue de las estrategias planteadas_x000a_- Resistencia o autonomía de las entidades en la aplicabilidad de las estrategias,_x000a_- Resistencia al cambio por parte de los grupos de valor impactados_x000a_- Insatisfacción de algunos  grupos de valor del proyecto_x000a_- Falta de cooperación y articulación interinstitucional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 Consolidar una gestión pública eficiente, a través del desarrollo de capacidades institucionales, para contribuir a la generación de valor público._x000a__x000a__x000a_"/>
    <s v="- Consulta del Registro Distrital (Consulta)_x000a_- Publicación de actos o documentos administrativos en el Registro Distrital (Trámite)_x000a_- Impresión de artes gráficas para las entidades del Distrito Capital (OPA)_x000a_- Inscripción programas de formación virtual para servidores públicos del Distrito Capital (OPA)_x000a_- Visitas guiadas Archivo de Bogotá (OPA)"/>
    <s v="- Procesos misionales en el Sistema de Gestión de Calidad_x000a__x000a__x000a__x000a_"/>
    <s v="- 7868 Desarrollo institucional para una gestión pública eficiente_x000a__x000a__x000a__x000a_"/>
    <s v="2. Improbable"/>
    <s v=""/>
    <s v=""/>
    <s v=""/>
    <s v=""/>
    <s v=""/>
    <s v=""/>
    <s v="3. Moderado"/>
    <s v="Moderada"/>
    <s v="Se determina un nivel improbable (2)  teniendo en cuenta que en  el ultimo proyecto de inversión (PDD anterior) el proyecto que lidero la Subsecretaría Distrital de Fortalecimiento Institucional cumplió las metas establecidas.  El impacto Moderado  (3) obedece a que de presentarse generaría incumplimiento en las metas trazadoras y sectoriales que aporta el proyecto al plan de desarrollo."/>
    <s v="-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Queda como evidencia Actas de sesiones, versiones del perfil del proyecto._x000a_-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Queda como evidencia Actas e informes de Comités o Comisiones._x000a_-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Queda como evidencia correo electrónico de retroalimentación de los resultados de la revis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Queda como evidencia Actas de sesiones, versiones del perfi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1. Raro"/>
    <s v="1. Insignificante"/>
    <s v="Baja"/>
    <s v="Se determina una probabilidad  raro (1) y un impacto insignificante  (1) una vez se apliquen las actividades de control diseñadas para mitigar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que los productos y servicios  del proyecto  generen impactos diferentes a  los establecidos para  las entidades  en el informe de seguimiento a la Oficina Asesora de Planeación._x000a_- Reenfocar las estrategias planteadas de cara al cumplimiento de lo establecido en el plan de desarrollo y proyecto de inversión_x000a__x000a__x000a__x000a__x000a__x000a__x000a__x000a_- Actualizar la ficha del riesgo 7868 Desarrollo institucional para una gestión pública eficiente"/>
    <s v="- Subsecretaria Distrital de Fortalecimiento Institucional_x000a_- Directores y Subsecretaría Distrital de Fortalecimiento Institucional._x000a__x000a__x000a__x000a__x000a__x000a__x000a__x000a_- Subsecretaria Distrital de Fortalecimiento Institucional"/>
    <s v="- Reporte de seguimiento a la Oficina Asesora de Planeación indicando la materialización del riesgo de Posibilidad de que los productos y servicios  del proyecto  generen impactos diferentes a  los establecidos para  las entidades _x000a_- Versión de cronogramas y/o estrategias ajustadas_x000a__x000a__x000a__x000a__x000a__x000a__x000a__x000a_- Mapa de riesgo del proyecto 7868 Desarrollo institucional para una gestión pública eficiente, actualizado."/>
    <d v="2021-05-06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7"/>
  </r>
  <r>
    <x v="21"/>
    <s v="(Actividades):_x000a_Hacer seguimiento al funcionamiento de las instancias de Coordinación._x000a_Fortalecer el funcionamiento del Sistema de Coordinación Distrital._x000a_Realizar los diseños requeridos de la Red Distrital de Archivos y la implementación del componente de Archivos Públicos abiertos._x000a_Desarrollar un plan para la consolidación de la gestión de documentos electrónicos de archivo en el Distrito Capital._x000a_Generar acciones para el aprovechamiento de la información de relacionamiento y la cooperación internacional._x000a_Desarrollar instrumentos para formalizar las relaciones con actores internacionales._x000a_Implementar un plan de relacionamiento y cooperación internacional del distrito._x000a_Desarrollar un ecosistema de gestión de conocimiento e Innovación._x000a_Realizar seguimiento y evaluación para la gestión del conocimiento y la innovación._x000a_Formular y actualizar lineamientos técnicos archivísticos, estrategias de seguimiento y medición a la implementación de la política archivística en el Distrito Capital._x000a_Implementar un modelo de asistencia técnica focalizada que permita apoyar a las entidades y organismos distritales en la implementación de la política de archivos en el Distrito Capital._x000a_Desarrollar acciones de participación en redes de ciudad, campañas y plataformas de organismos multilaterales._x000a_Desarrollar acciones para la sostenibilidad y mejoramiento del desempeño y la gestión pública distrital._x000a_Realizar un programa de Teletrabajo sobre la planta laboral en entidades y organismos distritales._x000a_Ejecutar acciones para la negociación, diálogo y concertación sindical en el Distrito Capital.  _x000a_Realizar las acciones generales de acompañamiento y seguimiento a los proyectos, asuntos y temas estratégicos de la administración distrital._x000a_Realizar acciones de seguimiento y control, al desarrollo del estudio técnico de modernización administrativa del Distrito Capital._x000a_Realizar el estudio técnico para la modernización administrativa del Distrito Capital._x000a_Realizar actividades de los productos del Plan de acción de la política de transparencia y su seguimiento._x000a_Desarrollar una estrategia de análisis de información y datos en transparencia para articular las iniciativas de las entidades distritales._x000a_Desarrollar acciones tendientes a la tecnificación, productividad y mejoramiento de la Imprenta Distrital. _x000a_Posicionar a la Imprenta Distrital como un aliado estratégico, para visibilizar la gestión, desempeño y transparencia pública._x000a_Realizar procesos de caracterización, procesamiento, acceso y puesta al servicio del patrimonio documental del Distrito Capital.    _x000a_Desarrollar investigación, promoción, divulgación y pedagogía del patrimonio documental y la memoria histórica de Bogotá.      "/>
    <s v="Posibilidad de incumplimiento en la ejecución de las actividades del proyecto de acuerdo con lo planeado."/>
    <s v="Proyecto de inversión"/>
    <s v="Operacionales"/>
    <s v="- Deficiencia en la gestión del conocimiento _x000a_- Debilidades en las diferentes etapas de planeación , ejecución y seguimiento de proyectos_x000a_- Falta o poco entrenamiento y reentrenamiento para el desarrollo de las funciones en la ejecución de proyectos_x000a_- Alta rotación personal y  fuga de capital intelectual_x000a__x000a__x000a__x000a__x000a__x000a_"/>
    <s v="- Falta de cooperación y articulación interinstitucional_x000a__x000a__x000a__x000a__x000a__x000a__x000a__x000a__x000a_"/>
    <s v="- Incumplimiento en las metas propuestas en el proyecto de inversión_x000a__x000a_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 Consolidar una gestión pública eficiente, a través del desarrollo de capacidades institucionales, para contribuir a la generación de valor público._x000a__x000a__x000a_"/>
    <s v="- Consulta del Registro Distrital (Consulta)_x000a_- Publicación de actos o documentos administrativos en el Registro Distrital (Trámite)_x000a_- Impresión de artes gráficas para las entidades del Distrito Capital (OPA)_x000a_- Inscripción programas de formación virtual para servidores públicos del Distrito Capital (OPA)_x000a_- Visitas guiadas Archivo de Bogotá (OPA)"/>
    <s v="- Procesos misionales en el Sistema de Gestión de Calidad_x000a__x000a__x000a__x000a_"/>
    <s v="- 7868 Desarrollo institucional para una gestión pública eficiente_x000a__x000a__x000a__x000a_"/>
    <s v="2. Improbable"/>
    <s v=""/>
    <s v=""/>
    <s v=""/>
    <s v=""/>
    <s v=""/>
    <s v=""/>
    <s v="3. Moderado"/>
    <s v="Moderada"/>
    <s v="Se determina un nivel improbable (2)  teniendo en cuenta que los equipos planifican la ejecución de las metas mediante cronogramas de trabajo (contando con experiencia en la actividad) los cuales se aprueban por las direcciones y sobre ellos se realiza seguimiento constante.  El impacto Moderado  (3) obedece a que de presentarse generaría incumplimiento en las metas del proyecto."/>
    <s v="-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Queda como evidencia  Memorando 2211600-FT-011 Remisión hoja de vida de metas o indicadores del proyecto de inversión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Queda como evidencia Actas de sesiones, versiones del perfi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1. Raro"/>
    <s v="2. Menor"/>
    <s v="Baja"/>
    <s v="Se determina una probabilidad  raro (1) y un impacto menor (2) una vez se apliquen las actividades de control diseñadas para mitigar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incumplimiento en la ejecución de las actividades del proyecto de acuerdo con lo planeado. en el informe de seguimiento a la Oficina Asesora de Planeación._x000a_- Ajustar los cronogramas de trabajo de las actividades que presenten desviación en su ejecución o en su defecto solicitar modificación de magnitudes del proyecto de inversión._x000a__x000a__x000a__x000a__x000a__x000a__x000a__x000a_- Actualizar la ficha del riesgo 7868 Desarrollo institucional para una gestión pública eficiente"/>
    <s v="- Subsecretaria Distrital de Fortalecimiento Institucional_x000a_- Directores - Subsecretaría Distrital de Fortalecimiento Institucional._x000a__x000a__x000a__x000a__x000a__x000a__x000a__x000a_- Subsecretaria Distrital de Fortalecimiento Institucional"/>
    <s v="- Reporte de seguimiento a la Oficina Asesora de Planeación indicando la materialización del riesgo de Posibilidad de incumplimiento en la ejecución de las actividades del proyecto de acuerdo con lo planeado._x000a_- Cronogramas o perfil del proyecto modificados_x0009__x000a__x000a__x000a__x000a__x000a__x000a__x000a__x000a_- Mapa de riesgo del proyecto 7868 Desarrollo institucional para una gestión pública eficiente, actualizado."/>
    <d v="2021-05-06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17"/>
  </r>
  <r>
    <x v="22"/>
    <s v="(Fase: Actividad) Desarrollar el modelo de Gobierno Abierto con articulación y coordinación interinstitucional."/>
    <s v="Posibilidad de desarticulación interinstitucional para desarrollar el modelo de Gobierno Abierto"/>
    <s v="Proyecto de inversión"/>
    <s v="Administrativos"/>
    <s v="- Insuficiencia de estrategias institucionales para ejercer la democracia digital, el control social y el aprovechamiento de información pública, en el marco de la transparencia, la colaboración y la participación._x000a_- Desarticulación de Instancias de participación,  con baja asistencia y con poca comunicación con los procesos de planeación e instancias de decisión._x000a__x000a__x000a__x000a__x000a__x000a__x000a__x000a_"/>
    <s v="- Desconfianza ciudadana e insatisfacción social, impiden su participación en los diferentes eventos programados._x000a_- Falta de continuidad en los programas y proyectos entre administraciones_x000a_- Insuficiencia de recursos económicos para el logro de las metas propuesta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s v="2. Improbable"/>
    <s v=""/>
    <s v=""/>
    <s v=""/>
    <s v=""/>
    <s v=""/>
    <s v=""/>
    <s v="2. Menor"/>
    <s v="Baja"/>
    <s v="Una vez analizado el riesgo antes de controles la probabilidad se calificó por factibilidad generando como resultado 2. Improbable. La calificación del impacto quedó en  2. Menor. En consecuencia, el riesgo quedó ubicado en zona resultante baja (2,2). "/>
    <s v="-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ó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_x000a__x000a__x000a__x000a__x000a__x000a__x000a_"/>
    <s v="Moderado_x000a_Fuerte_x000a__x000a__x000a__x000a__x000a__x000a__x000a__x000a_"/>
    <s v="Fuerte_x000a_Fuerte_x000a__x000a__x000a__x000a__x000a__x000a__x000a__x000a_"/>
    <s v="Moderado_x000a_Fuerte_x000a__x000a__x000a__x000a__x000a__x000a__x000a__x000a_"/>
    <s v="Moderado"/>
    <s v="Todas"/>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ó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 El procedimiento PR-348  “Formulación, programación y seguimiento   los proyectos de inversión“, (Actividad 20)  indica que gerente de proyecto, autorizado(a) por Resolución 200 de 16 de junio de  2020, mensualmente reporta el seguimiento al proyecto de inversión. La(s) fuente(s) de información utilizadas es(son)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Queda como evidencia correo electrónico con observaciones  y memorando de retroalimentación..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1. Raro"/>
    <s v="1. Insignificante"/>
    <s v="Baja"/>
    <s v="Una vez analizado el riesgo después de controles el resultado de la probabilidad fue 1. Raro y el resultado en el impacto fue 1. Insignificante. En consecuencia, el riesgo quedó ubicado en zona resultante baja (1,1). "/>
    <s v="Reducir"/>
    <s v="- 1. Documentar la naturaleza y características de la coordinación GAB 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_x000a_________________x000a__x000a_- 1. Documentar la naturaleza y características de la coordinación GAB 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
    <s v="- Gerente del proyecto_x000a_- Gerente del proyecto_x000a_- Gerente del proyecto_x000a__x000a__x000a__x000a__x000a__x000a__x000a__x000a_________________x000a__x000a_- Gerente del proyecto_x000a_- Gerente del proyecto_x000a_- Gerente del proyecto_x000a__x000a__x000a__x000a__x000a__x000a__x000a_"/>
    <s v="- Acta que contiene la naturaleza y características de la coordinación GAB_x000a_- Evidencias de reunión_x000a_- Evidencias producto de los controles_x000a__x000a__x000a__x000a__x000a__x000a__x000a__x000a_________________x000a__x000a_- Acta que contiene la naturaleza y características de la coordinación GAB_x000a_- Evidencias de reunión_x000a_- Evidencias producto de los controles_x000a__x000a__x000a__x000a__x000a__x000a__x000a_"/>
    <s v="01/05/2021_x000a_01/05/2021_x000a_01/05/2021_x000a__x000a__x000a__x000a__x000a__x000a__x000a__x000a_________________x000a__x000a_01/05/2021_x000a_01/05/2021_x000a_01/05/2021_x000a__x000a__x000a__x000a__x000a__x000a__x000a_"/>
    <s v="31/08/2021_x000a_31/05/2021_x000a_30/06/2021_x000a__x000a__x000a__x000a__x000a__x000a__x000a__x000a_________________x000a__x000a_31/08/2021_x000a_31/05/2021_x000a_30/06/2021_x000a__x000a__x000a__x000a__x000a__x000a__x000a_"/>
    <s v="- Definir la estructura del informe semestral._x000a__x000a_(Actividad.# 4 Acción Preventiva #34)_x000a_- Documentar el informe semestral_x000a__x000a_(Actividad.# 5 Acción Preventiva #34)_x000a__x000a__x000a__x000a__x000a__x000a__x000a__x000a__x000a_________________x000a__x000a_- Definir la estructura del informe semestral._x000a__x000a_(Actividad.# 4 Acción Preventiva #34)_x000a_- Documentar el informe semestral_x000a__x000a_(Actividad.# 5 Acción Preventiva #34)_x000a__x000a__x000a__x000a__x000a__x000a__x000a__x000a_"/>
    <s v="- Gerente del proyecto_x000a_- Gerente del proyecto_x000a__x000a__x000a__x000a__x000a__x000a__x000a__x000a__x000a_________________x000a__x000a_- Gerente del proyecto_x000a_- Gerente del proyecto_x000a__x000a__x000a__x000a__x000a__x000a__x000a__x000a_"/>
    <s v="- Estructura del informe_x000a_- Informe Semestral_x000a__x000a__x000a__x000a__x000a__x000a__x000a__x000a__x000a_________________x000a__x000a_- Estructura del informe_x000a_- Informe Semestral_x000a__x000a__x000a__x000a__x000a__x000a__x000a__x000a_"/>
    <s v="01/07/2021_x000a_01/08/2021_x000a__x000a__x000a__x000a__x000a__x000a__x000a__x000a__x000a_________________x000a__x000a_01/07/2021_x000a_01/08/2021_x000a__x000a__x000a__x000a__x000a__x000a__x000a__x000a_"/>
    <s v="31/07/2021_x000a_31/08/2021_x000a__x000a__x000a__x000a__x000a__x000a__x000a__x000a__x000a_________________x000a__x000a_31/07/2021_x000a_31/08/2021_x000a__x000a__x000a__x000a__x000a__x000a__x000a__x000a_"/>
    <s v="- Reportar el riesgo materializado de Posibilidad de desarticulación interinstitucional para desarrollar el modelo de Gobierno Abierto en el informe de seguimiento a la Oficina Asesora de Planeación._x000a_- Realizar reunión con la entidad competente para analizar las causas de la desarticulación y llegar a consensos._x000a_- Definir acciones o actividades para mitigar la desarticulación entre las entidades_x000a_- Seguimiento a las actividades de mitigación _x000a__x000a__x000a__x000a__x000a__x000a_- Actualizar la ficha del riesgo 7869 Implementación del modelo de gobierno abierto, accesible e incluyente de Bogotá"/>
    <s v="- Asesor Oficina Asesora de Planeación_x000a_- Gerencia del Proyecto_x000a_- Gerencia del Proyecto_x000a_- Gerencia del Proyecto_x000a__x000a__x000a__x000a__x000a__x000a_- Asesor Oficina Asesora de Planeación"/>
    <s v="- Reporte de seguimiento a la Oficina Asesora de Planeación indicando la materialización del riesgo de Posibilidad de desarticulación interinstitucional para desarrollar el modelo de Gobierno Abierto_x000a_- Evidencia de la reunión con la entidad competente_x000a_- Evidencia de reunión con las acciones formuladas_x000a_- Evidencia de reunión de seguimiento a las acciones_x000a__x000a__x000a__x000a__x000a__x000a_- Mapa de riesgo del proyect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4"/>
  </r>
  <r>
    <x v="22"/>
    <s v="(Fase: Actividad) Socializar el modelo de Gobierno Abierto para su posicionamiento y apropiación interinstitucional."/>
    <s v="Posibilidad de que las entidades distritales suministren información o contenido en la plataforma GAB que no cumpla con la calidad y oportunidad que se requiere."/>
    <s v="Proyecto de inversión"/>
    <s v="Operacionales"/>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Pérdida de imagen institucional en el orden nacional o distrital_x000a_- Hallazgos o sanciones disciplinaria, legales y administrativas._x000a_- Perdida de la confianza ciudadana en la administración distrital._x000a_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s v="3. Moderado"/>
    <s v=""/>
    <s v=""/>
    <s v=""/>
    <s v=""/>
    <s v=""/>
    <s v=""/>
    <s v="3. Moderado"/>
    <s v="Alta"/>
    <s v="Una vez analizado el riesgo antes de controles la probabilidad se calificó por factibilidad generando como resultado 3. Moderado. La calificación del impacto quedó en 3. Moderado. En consecuencia, el riesgo quedó ubicado en zona resultante alta (3,3). _x0009__x0009__x0009__x0009__x0009__x0009__x0009__x0009__x0009__x0009_"/>
    <s v="- El manual de marca GAB indica que el Gerente del proyecto, autorizado(a) por Secretaria General de la Alcaldía Mayor de Bogotá, semanalmente socializa y posiciona los avances del modelo de Gobierno Abierto acogiéndose a las disposiciones de la Oficina Consejería de Comunicaciones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 Queda como evidencia las publicaciones de las redes sociales GAB._x000a_- El capítulo de Responsabilidades estratégicas y Transformación digital de la Directiva 005 de 2020. indica que el Gerente del proyecto, autorizado(a) por Secretaria General de la Alcaldía Mayor de Bogotá,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Queda como evidencia  las evidencias de solicitud de la información (correo electrónico, memorando o evidencia de reunión) y los instrumentos de recolección de inform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manual de marca GAB indica que el Gerente del proyecto, autorizado(a) por Secretaria General de la Alcaldía Mayor de Bogotá, semanalmente socializa y posiciona los avances del modelo de Gobierno Abierto acogiéndose a las disposiciones de la Oficina Consejería de Comunicaciones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 Queda como evidencia las publicaciones de las redes sociales GAB._x000a_- El capítulo de Responsabilidades estratégicas y Transformación digital de la Directiva 005 de 2020. indica que el Gerente del proyecto, autorizado(a) por Secretaria General de la Alcaldía Mayor de Bogotá,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Queda como evidencia  las evidencias de solicitud de la información (correo electrónico, memorando o evidencia de reunión) y los instrumentos de recolección de inform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1. Raro"/>
    <s v="1. Insignificante"/>
    <s v="Baja"/>
    <s v="Una vez analizado el riesgo después de controles el resultado de la probabilidad fue 1. Raro y el resultado en el impacto fue 1. Insignificante. En consecuencia, el riesgo quedó ubicado en zona resultante baja (1,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olicitar una capacitación en el manejo de los registros del Sistema de Gestión de Calidad._x000a__x000a_(Actividad.# 2 Acción Preventiva #34)_x000a_- Documentar las evidencias resultado de los controles en el marco del Sistema de Gestión de Calidad, con el fin de llevar la trazabilidad de la gestión efectuada._x000a__x000a_(Actividad.# 3 Acción Preventiva #34)_x000a_- Solicitar una capacitación en el manejo de los registros del Sistema de Gestión de Calidad._x000a__x000a_(Actividad.# 2 Acción Preventiva #34)_x000a_- Documentar las evidencias resultado de los controles en el marco del Sistema de Gestión de Calidad, con el fin de llevar la trazabilidad de la gestión efectuada._x000a__x000a_(Actividad.# 3 Acción Preventiva #34)_x000a__x000a__x000a__x000a__x000a__x000a__x000a_________________x000a__x000a_- Solicitar una capacitación en el manejo de los registros del Sistema de Gestión de Calidad._x000a__x000a_(Actividad.# 2 Acción Preventiva #34)_x000a_- Documentar las evidencias resultado de los controles en el marco del Sistema de Gestión de Calidad._x000a__x000a_(Actividad.# 3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a__x000a_(Actividad.# 3 Acción Preventiva #34)_x000a__x000a__x000a__x000a__x000a__x000a_"/>
    <s v="- Gerente del proyecto_x000a_- Gerente del proyecto_x000a_- Gerente del proyecto_x000a_- Gerente del proyecto_x000a__x000a__x000a__x000a__x000a__x000a__x000a_________________x000a__x000a_- Gerente del proyecto_x000a_- Gerente del proyecto_x000a_- Gerente del proyecto_x000a_- Gerente del proyecto_x000a__x000a__x000a__x000a__x000a__x000a_"/>
    <s v="- Evidencias de reunión_x000a_- Evidencias producto de los controles_x000a_- Evidencias de reunión_x000a_- Evidencias producto de los controles_x000a__x000a__x000a__x000a__x000a__x000a__x000a_________________x000a__x000a_- Evidencias de reunión_x000a_- Evidencias producto de los controles_x000a_- Evidencias de reunión_x000a_- Evidencias producto de los controles_x000a__x000a__x000a__x000a__x000a__x000a_"/>
    <s v="01/05/2021_x000a_01/05/2021_x000a_01/05/2021_x000a_01/05/2021_x000a__x000a__x000a__x000a__x000a__x000a__x000a_________________x000a__x000a_01/05/2021_x000a_01/05/2021_x000a_01/05/2021_x000a_01/05/2021_x000a__x000a__x000a__x000a__x000a__x000a_"/>
    <s v="31/05/2021_x000a_30/06/2021_x000a_31/05/2021_x000a_30/06/2021_x000a__x000a__x000a__x000a__x000a__x000a__x000a_________________x000a__x000a_31/05/2021_x000a_30/06/2021_x000a_31/05/2021_x000a_30/06/2021_x000a__x000a__x000a__x000a__x000a__x000a_"/>
    <s v="- Reportar el riesgo materializado de Posibilidad de que las entidades distritales suministren información o contenido en la plataforma GAB que no cumpla con la calidad y oportunidad que se requiere. en el informe de seguimiento a la Oficina Asesora de Planeación._x000a_- Enviar correo electrónico a la entidad que proporcionó información errónea o incompleta._x000a_- Una vez recibida la corrección por parte de la entidad pertinente, se realiza la corrección de la información y se publica_x000a__x000a__x000a__x000a__x000a__x000a__x000a_- Actualizar la ficha del riesgo 7869 Implementación del modelo de gobierno abierto, accesible e incluyente de Bogotá"/>
    <s v="- Asesor Oficina Asesora de Planeación_x000a_- Gerente del proyecto_x000a_- Gerente del proyecto_x000a__x000a__x000a__x000a__x000a__x000a__x000a_- Asesor Oficina Asesora de Planeación"/>
    <s v="- Reporte de seguimiento a la Oficina Asesora de Planeación indicando la materialización del riesgo de Posibilidad de que las entidades distritales suministren información o contenido en la plataforma GAB que no cumpla con la calidad y oportunidad que se requiere._x000a_- Correo electrónico con observaciones encontradas_x000a_- Correo electrónico de respuesta y evidencias de la publicación correspondiente_x000a__x000a__x000a__x000a__x000a__x000a__x000a_- Mapa de riesgo del proyect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4"/>
  </r>
  <r>
    <x v="22"/>
    <s v="(Propósito): Implementar un modelo de Gobierno Abierto de Bogotá que promueva una relación democrática, incluyente, accesible y transparente con la ciudadanía."/>
    <s v="Posibilidad de que se tomen decisiones inadecuadas para la implementación del modelo de Gobierno Abierto de Bogotá"/>
    <s v="Proyecto de inversión"/>
    <s v="Administrativos"/>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s v="2. Improbable"/>
    <s v=""/>
    <s v=""/>
    <s v=""/>
    <s v=""/>
    <s v=""/>
    <s v=""/>
    <s v="3. Moderado"/>
    <s v="Moderada"/>
    <s v="Una vez analizado el riesgo antes de controles la probabilidad se calificó por factibilidad generando como resultado 2. Improbable. La calificación del impacto quedó en  3. Moderado. En consecuencia, el riesgo quedó ubicado en zona moderada (2,3)."/>
    <s v="-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ó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_x000a__x000a__x000a__x000a__x000a__x000a__x000a_"/>
    <s v="Moderado_x000a_Fuerte_x000a__x000a__x000a__x000a__x000a__x000a__x000a__x000a_"/>
    <s v="Fuerte_x000a_Fuerte_x000a__x000a__x000a__x000a__x000a__x000a__x000a__x000a_"/>
    <s v="Moderado_x000a_Fuerte_x000a__x000a__x000a__x000a__x000a__x000a__x000a__x000a_"/>
    <s v="Moderado"/>
    <s v="La mayoría"/>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ó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 El procedimiento PR-348  “Formulación, programación y seguimiento de los proyectos de inversión“, (Actividad 20): indica que el gerente de proyecto, autorizado(a) por Resolución 200 de 16 de junio de  2020, mensualmente reporta el seguimiento al proyecto de inversión. La(s) fuente(s) de información utilizadas es(son)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Queda como evidencia correo electrónico con observaciones  y memorando de retroalimentación..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La mayoría"/>
    <s v="1. Raro"/>
    <s v="3. Moderado"/>
    <s v="Moderada"/>
    <s v="Una vez analizado el riesgo antes de controles la probabilidad se calificó por factibilidad generando como resultado 1. Raro. La calificación del impacto quedó en  3. Moderado. En consecuencia, el riesgo quedó ubicado en zona Moderada (1,3)."/>
    <s v="Reducir"/>
    <s v="- Documentar la naturaleza y características de la coordinación GAB _x000a_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_x000a_________________x000a__x000a_- Documentar la naturaleza y características de la coordinación GAB _x000a_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
    <s v="- Gerente del proyecto_x000a_- Gerente del proyecto_x000a_- Gerente del proyecto_x000a__x000a__x000a__x000a__x000a__x000a__x000a__x000a_________________x000a__x000a_- Gerente del proyecto_x000a_- Gerente del proyecto_x000a_- Gerente del proyecto_x000a__x000a__x000a__x000a__x000a__x000a__x000a_"/>
    <s v="- Acta que contiene la naturaleza y características de la coordinación GAB_x000a_- Evidencias de reunión_x000a_- Evidencias producto de los controles_x000a__x000a__x000a__x000a__x000a__x000a__x000a__x000a_________________x000a__x000a_- Acta que contiene la naturaleza y características de la coordinación GAB_x000a_- Evidencias de reunión_x000a_- Evidencias producto de los controles_x000a__x000a__x000a__x000a__x000a__x000a__x000a_"/>
    <s v="01/05/2021_x000a_01/05/2021_x000a_01/05/2021_x000a__x000a__x000a__x000a__x000a__x000a__x000a__x000a_________________x000a__x000a_01/05/2021_x000a_01/05/2021_x000a_01/05/2021_x000a__x000a__x000a__x000a__x000a__x000a__x000a_"/>
    <s v="31/08/2021_x000a_31/05/2021_x000a_30/06/2021_x000a__x000a__x000a__x000a__x000a__x000a__x000a__x000a_________________x000a__x000a_31/08/2021_x000a_31/05/2021_x000a_30/06/2021_x000a__x000a__x000a__x000a__x000a__x000a__x000a_"/>
    <s v="- Definir la estructura del informe semestral._x000a__x000a_(Actividad.# 4 Acción Preventiva #34)_x000a_- Documentar el informe semestral_x000a__x000a_(Actividad.# 5 Acción Preventiva #34)_x000a__x000a__x000a__x000a__x000a__x000a__x000a__x000a__x000a_________________x000a__x000a_- Definir la estructura del informe semestral._x000a__x000a_(Actividad.# 4 Acción Preventiva #34)_x000a_- Documentar el informe semestral_x000a__x000a_(Actividad.# 5 Acción Preventiva #34)_x000a__x000a__x000a__x000a__x000a__x000a__x000a__x000a_"/>
    <s v="- Gerente del proyecto_x000a_- Gerente del proyecto_x000a__x000a__x000a__x000a__x000a__x000a__x000a__x000a__x000a_________________x000a__x000a_- Gerente del proyecto_x000a_- Gerente del proyecto_x000a__x000a__x000a__x000a__x000a__x000a__x000a__x000a_"/>
    <s v="- Estructura del informe_x000a_- Informe Semestral_x000a__x000a__x000a__x000a__x000a__x000a__x000a__x000a__x000a_________________x000a__x000a_- Estructura del informe_x000a_- Informe Semestral_x000a__x000a__x000a__x000a__x000a__x000a__x000a__x000a_"/>
    <s v="01/07/2021_x000a_01/08/2021_x000a__x000a__x000a__x000a__x000a__x000a__x000a__x000a__x000a_________________x000a__x000a_01/07/2021_x000a_01/08/2021_x000a__x000a__x000a__x000a__x000a__x000a__x000a__x000a_"/>
    <s v="31/07/2021_x000a_31/08/2021_x000a__x000a__x000a__x000a__x000a__x000a__x000a__x000a__x000a_________________x000a__x000a_31/07/2021_x000a_31/08/2021_x000a__x000a__x000a__x000a__x000a__x000a__x000a__x000a_"/>
    <s v="- Reportar el riesgo materializado de Posibilidad de que se tomen decisiones inadecuadas para la implementación del modelo de Gobierno Abierto de Bogotá en el informe de seguimiento a la Oficina Asesora de Planeación._x000a_- Se realizan las gestiones pertinentes con las entidades que integran la Coordinación para analizar la situación presentada y el curso de acción._x000a_- Implementar la acción para corregir la situación presentada._x000a__x000a__x000a__x000a__x000a__x000a__x000a_- Actualizar la ficha del riesgo 7869 Implementación del modelo de gobierno abierto, accesible e incluyente de Bogotá"/>
    <s v="- Asesor Oficina Asesora de Planeación_x000a_- Gerente del proyecto_x000a_- Gerente del proyecto_x000a__x000a__x000a__x000a__x000a__x000a__x000a_- Asesor Oficina Asesora de Planeación"/>
    <s v="- Reporte de seguimiento a la Oficina Asesora de Planeación indicando la materialización del riesgo de Posibilidad de que se tomen decisiones inadecuadas para la implementación del modelo de Gobierno Abierto de Bogotá_x000a_- Evidencia del curso de acción definido por la Coordinación del modelo de Gobierno Abierto._x000a_- Evidencias de la acción implementada._x000a__x000a__x000a__x000a__x000a__x000a__x000a_- Mapa de riesgo del proyect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4"/>
  </r>
  <r>
    <x v="22"/>
    <s v="(Producto): Documentos de lineamientos técnicos elaborados"/>
    <s v="Posibilidad de incumplimiento de plazos para la difusión e implementación de los documentos de lineamientos técnicos elaborados"/>
    <s v="Proyecto de inversión"/>
    <s v="Administrativos"/>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s v="3. Moderado"/>
    <s v=""/>
    <s v=""/>
    <s v=""/>
    <s v=""/>
    <s v=""/>
    <s v=""/>
    <s v="3. Moderado"/>
    <s v="Alta"/>
    <s v="Una vez analizado el riesgo antes de controles la probabilidad se calificó por factibilidad generando como resultado 3. Moderado. La calificación del impacto quedó en  3. Moderado. En consecuencia, el riesgo quedó ubicado en zona alta (3,3)."/>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ón de la Coordinación General GAB.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La mayoría"/>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ón de la Coordinación General GAB._x000a_- El procedimiento PR-348  “Formulación, programación y seguimiento   los proyectos de inversión“, (Actividad 20)  indica que gerente de proyecto, autorizado(a) por Resolución 200 de 16 de junio de  2020, mensualmente reporta el seguimiento al proyecto de inversión. La(s) fuente(s) de información utilizadas es(son)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Queda como evidencia correo electrónico con observaciones  y memorando de retroalimentación.._x000a__x000a__x000a__x000a__x000a__x000a__x000a__x000a_"/>
    <s v="Moderado_x000a_Fuerte_x000a__x000a__x000a__x000a__x000a__x000a__x000a__x000a_"/>
    <s v="Fuerte_x000a_Fuerte_x000a__x000a__x000a__x000a__x000a__x000a__x000a__x000a_"/>
    <s v="Moderado_x000a_Fuerte_x000a__x000a__x000a__x000a__x000a__x000a__x000a__x000a_"/>
    <s v="Moderado"/>
    <s v="La mayoría"/>
    <s v="2. Improbable"/>
    <s v="3. Moderado"/>
    <s v="Moderada"/>
    <s v="Una vez analizado el riesgo antes de controles la probabilidad se calificó por factibilidad generando como resultado 2. Improbable. La calificación del impacto quedó en  2. Menor. En consecuencia, el riesgo quedó ubicado en zona baja (3,3)."/>
    <s v="Reducir"/>
    <s v="- Documentar la naturaleza y características de la coordinación GAB _x000a_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_x000a_________________x000a__x000a_- Documentar la naturaleza y características de la coordinación GAB _x000a__x000a__x000a_(Actividad.# 1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
    <s v="- Gerente del proyecto_x000a_- Gerente del proyecto_x000a_- Gerente del proyecto_x000a__x000a__x000a__x000a__x000a__x000a__x000a__x000a_________________x000a__x000a_- Gerente del proyecto_x000a_- Gerente del proyecto_x000a_- Gerente del proyecto_x000a__x000a__x000a__x000a__x000a__x000a__x000a_"/>
    <s v="- Acta que contiene la naturaleza y características de la coordinación GAB_x000a_- Evidencias de reunión_x000a_- Evidencias producto de los controles_x000a__x000a__x000a__x000a__x000a__x000a__x000a__x000a_________________x000a__x000a_- Acta que contiene la naturaleza y características de la coordinación GAB_x000a_- Evidencias de reunión_x000a_- Evidencias producto de los controles_x000a__x000a__x000a__x000a__x000a__x000a__x000a_"/>
    <s v="01/05/2021_x000a_01/05/2021_x000a_01/05/2021_x000a__x000a__x000a__x000a__x000a__x000a__x000a__x000a_________________x000a__x000a_01/05/2021_x000a_01/05/2021_x000a_01/05/2021_x000a__x000a__x000a__x000a__x000a__x000a__x000a_"/>
    <s v="31/08/2021_x000a_31/05/2021_x000a_30/06/2021_x000a__x000a__x000a__x000a__x000a__x000a__x000a__x000a_________________x000a__x000a_31/08/2021_x000a_31/05/2021_x000a_30/06/2021_x000a__x000a__x000a__x000a__x000a__x000a__x000a_"/>
    <s v="_x000a__x000a__x000a__x000a__x000a__x000a__x000a__x000a__x000a__x000a_________________x000a__x000a_- Elaborar lineamientos al interior del equipo de GAB para presentación de informes contractuales  y tiempos de remisión de la información, con el fin de alimentar y remitir oportunamente el reporte mensual del proyecto de inversión de acuerdo con los tiempos establecidos por  la Oficina Asesora de Planeación_x000a__x000a_(Actividad.# 6 Acción Preventiva #34)_x000a__x000a__x000a__x000a__x000a__x000a__x000a__x000a__x000a_"/>
    <s v="_x000a__x000a__x000a__x000a__x000a__x000a__x000a__x000a__x000a__x000a_________________x000a__x000a_- Gerente del proyecto_x000a__x000a__x000a__x000a__x000a__x000a__x000a__x000a__x000a_"/>
    <s v="_x000a__x000a__x000a__x000a__x000a__x000a__x000a__x000a__x000a__x000a_________________x000a__x000a_- Lineamientos para la estandarización de la elaboración de informes contractuales mensuales_x000a__x000a__x000a__x000a__x000a__x000a__x000a__x000a__x000a_"/>
    <s v="_x000a__x000a__x000a__x000a__x000a__x000a__x000a__x000a__x000a__x000a_________________x000a__x000a_01/05/2021_x000a__x000a__x000a__x000a__x000a__x000a__x000a__x000a__x000a_"/>
    <s v="_x000a__x000a__x000a__x000a__x000a__x000a__x000a__x000a__x000a__x000a_________________x000a__x000a_31/05/2021_x000a__x000a__x000a__x000a__x000a__x000a__x000a__x000a__x000a_"/>
    <s v="- Reportar el riesgo materializado de Posibilidad de incumplimiento de plazos para la difusión e implementación de los documentos de lineamientos técnicos elaborados en el informe de seguimiento a la Oficina Asesora de Planeación._x000a_- En la siguiente reunión de coordinación GAB, analizar los retrasos o  situaciones que generaron el incumplimiento para la difusión e implementación del lineamiento._x000a_- Definir acciones sus responsables y cronograma que permitan la difusión e implementación del lineamiento._x000a_- Realizar seguimiento a las acciones en reunión de coordinación GAB._x000a__x000a__x000a__x000a__x000a__x000a_- Actualizar la ficha del riesgo 7869 Implementación del modelo de gobierno abierto, accesible e incluyente de Bogotá"/>
    <s v="- Asesor Oficina Asesora de Planeación_x000a_- Gerente del proyecto_x000a_- Gerente del proyecto_x000a_- Gerente del proyecto_x000a__x000a__x000a__x000a__x000a__x000a_- Asesor Oficina Asesora de Planeación"/>
    <s v="- Reporte de seguimiento a la Oficina Asesora de Planeación indicando la materialización del riesgo de Posibilidad de incumplimiento de plazos para la difusión e implementación de los documentos de lineamientos técnicos elaborados_x000a_- Acta de reunión de la coordinación_x000a_- Acta de reunión de la coordinación_x000a_- Acta de reunión de la coordinación_x000a__x000a__x000a__x000a__x000a__x000a_- Mapa de riesgo del proyect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incumplimiento de plazos para la difusión e implementación de los documentos de lineamientos técnicos elaborados"/>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_x000a__x000a__x000a__x000a_"/>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7332401-33EB-41CC-996B-127388D3E32F}" name="TablaDinámica1"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A6" firstHeaderRow="1" firstDataRow="1" firstDataCol="1"/>
  <pivotFields count="88">
    <pivotField showAll="0"/>
    <pivotField showAll="0"/>
    <pivotField showAll="0"/>
    <pivotField axis="axisRow" outline="0" showAll="0">
      <items count="4">
        <item x="1"/>
        <item x="0"/>
        <item m="1" x="2"/>
        <item t="default"/>
      </items>
    </pivotField>
    <pivotField outline="0"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3">
    <i>
      <x/>
    </i>
    <i>
      <x v="1"/>
    </i>
    <i t="grand">
      <x/>
    </i>
  </rowItems>
  <colItems count="1">
    <i/>
  </colItems>
  <formats count="7">
    <format dxfId="51">
      <pivotArea type="all" dataOnly="0" outline="0" fieldPosition="0"/>
    </format>
    <format dxfId="50">
      <pivotArea outline="0" collapsedLevelsAreSubtotals="1" fieldPosition="0"/>
    </format>
    <format dxfId="49">
      <pivotArea field="3" type="button" dataOnly="0" labelOnly="1" outline="0" axis="axisRow" fieldPosition="0"/>
    </format>
    <format dxfId="48">
      <pivotArea dataOnly="0" labelOnly="1" fieldPosition="0">
        <references count="1">
          <reference field="3" count="0"/>
        </references>
      </pivotArea>
    </format>
    <format dxfId="47">
      <pivotArea dataOnly="0" labelOnly="1" fieldPosition="0">
        <references count="1">
          <reference field="3" count="0" defaultSubtotal="1"/>
        </references>
      </pivotArea>
    </format>
    <format dxfId="46">
      <pivotArea dataOnly="0" labelOnly="1" grandRow="1" outline="0" fieldPosition="0"/>
    </format>
    <format dxfId="4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2469927-0561-4315-8D90-A487AA4C3B84}" name="TablaDinámica2"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9:G24" firstHeaderRow="1" firstDataRow="2" firstDataCol="1"/>
  <pivotFields count="8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2"/>
        <item x="1"/>
        <item m="1" x="3"/>
        <item x="0"/>
        <item m="1" x="4"/>
        <item m="1" x="5"/>
        <item m="1" x="6"/>
        <item t="default"/>
      </items>
    </pivotField>
    <pivotField axis="axisCol" showAll="0">
      <items count="9">
        <item x="1"/>
        <item x="2"/>
        <item x="4"/>
        <item x="0"/>
        <item x="3"/>
        <item m="1" x="5"/>
        <item m="1" x="6"/>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4"/>
  </rowFields>
  <rowItems count="4">
    <i>
      <x/>
    </i>
    <i>
      <x v="1"/>
    </i>
    <i>
      <x v="3"/>
    </i>
    <i t="grand">
      <x/>
    </i>
  </rowItems>
  <colFields count="1">
    <field x="35"/>
  </colFields>
  <colItems count="6">
    <i>
      <x/>
    </i>
    <i>
      <x v="1"/>
    </i>
    <i>
      <x v="2"/>
    </i>
    <i>
      <x v="3"/>
    </i>
    <i>
      <x v="4"/>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9DDA1D1-74BD-4597-A8A8-668DC356B7A3}" name="TablaDinámica1"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F10" firstHeaderRow="1" firstDataRow="2" firstDataCol="1"/>
  <pivotFields count="88">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3"/>
        <item x="2"/>
        <item x="1"/>
        <item x="4"/>
        <item x="0"/>
        <item m="1" x="5"/>
        <item m="1" x="6"/>
        <item t="default"/>
      </items>
    </pivotField>
    <pivotField showAll="0"/>
    <pivotField showAll="0"/>
    <pivotField showAll="0"/>
    <pivotField showAll="0"/>
    <pivotField showAll="0"/>
    <pivotField showAll="0"/>
    <pivotField axis="axisCol" showAll="0">
      <items count="7">
        <item x="1"/>
        <item x="0"/>
        <item x="3"/>
        <item x="2"/>
        <item m="1" x="5"/>
        <item m="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6">
    <i>
      <x/>
    </i>
    <i>
      <x v="1"/>
    </i>
    <i>
      <x v="2"/>
    </i>
    <i>
      <x v="3"/>
    </i>
    <i>
      <x v="4"/>
    </i>
    <i t="grand">
      <x/>
    </i>
  </rowItems>
  <colFields count="1">
    <field x="19"/>
  </colFields>
  <colItems count="5">
    <i>
      <x/>
    </i>
    <i>
      <x v="1"/>
    </i>
    <i>
      <x v="2"/>
    </i>
    <i>
      <x v="3"/>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BB0C504-E45F-4C89-BA03-DF5A1A35A2CE}" name="TablaDinámica3" cacheId="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9">
  <location ref="A31:B38" firstHeaderRow="1" firstDataRow="1" firstDataCol="2"/>
  <pivotFields count="88">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defaultSubtotal="0">
      <items count="4">
        <item x="0"/>
        <item x="3"/>
        <item x="1"/>
        <item x="2"/>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5">
        <item x="2"/>
        <item x="0"/>
        <item x="1"/>
        <item x="3"/>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20"/>
    <field x="36"/>
  </rowFields>
  <rowItems count="7">
    <i>
      <x/>
      <x/>
    </i>
    <i r="1">
      <x v="1"/>
    </i>
    <i>
      <x v="1"/>
      <x v="1"/>
    </i>
    <i>
      <x v="2"/>
      <x v="2"/>
    </i>
    <i r="1">
      <x v="3"/>
    </i>
    <i>
      <x v="3"/>
      <x v="1"/>
    </i>
    <i r="1">
      <x v="3"/>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66BFB28-45D0-41B8-9FE7-9BA813B2A0C7}" name="TablaDinámica6"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2" firstHeaderRow="1" firstDataRow="1" firstDataCol="2"/>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showAll="0"/>
    <pivotField axis="axisRow" outline="0" showAll="0" defaultSubtotal="0">
      <items count="4">
        <item x="0"/>
        <item x="1"/>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6"/>
    <field x="26"/>
  </rowFields>
  <rowItems count="9">
    <i>
      <x/>
      <x/>
    </i>
    <i r="1">
      <x v="1"/>
    </i>
    <i r="1">
      <x v="2"/>
    </i>
    <i>
      <x v="1"/>
      <x v="1"/>
    </i>
    <i r="1">
      <x v="2"/>
    </i>
    <i>
      <x v="2"/>
      <x v="1"/>
    </i>
    <i>
      <x v="3"/>
      <x v="1"/>
    </i>
    <i r="1">
      <x v="2"/>
    </i>
    <i t="grand">
      <x/>
    </i>
  </rowItems>
  <colItems count="1">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123941F-0834-40B2-8881-06C82E427AA7}" name="TablaDinámica2" cacheId="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rowHeaderCaption="Dependencias">
  <location ref="A3:B22" firstHeaderRow="1" firstDataRow="1" firstDataCol="1"/>
  <pivotFields count="89">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19">
        <item x="12"/>
        <item x="7"/>
        <item x="3"/>
        <item x="6"/>
        <item x="0"/>
        <item x="16"/>
        <item x="2"/>
        <item x="13"/>
        <item x="11"/>
        <item x="8"/>
        <item x="15"/>
        <item x="4"/>
        <item x="1"/>
        <item x="5"/>
        <item x="9"/>
        <item x="14"/>
        <item x="10"/>
        <item x="17"/>
        <item t="default"/>
      </items>
    </pivotField>
  </pivotFields>
  <rowFields count="1">
    <field x="88"/>
  </rowFields>
  <rowItems count="19">
    <i>
      <x/>
    </i>
    <i>
      <x v="1"/>
    </i>
    <i>
      <x v="2"/>
    </i>
    <i>
      <x v="3"/>
    </i>
    <i>
      <x v="4"/>
    </i>
    <i>
      <x v="5"/>
    </i>
    <i>
      <x v="6"/>
    </i>
    <i>
      <x v="7"/>
    </i>
    <i>
      <x v="8"/>
    </i>
    <i>
      <x v="9"/>
    </i>
    <i>
      <x v="10"/>
    </i>
    <i>
      <x v="11"/>
    </i>
    <i>
      <x v="12"/>
    </i>
    <i>
      <x v="13"/>
    </i>
    <i>
      <x v="14"/>
    </i>
    <i>
      <x v="15"/>
    </i>
    <i>
      <x v="16"/>
    </i>
    <i>
      <x v="17"/>
    </i>
    <i t="grand">
      <x/>
    </i>
  </rowItems>
  <colItems count="1">
    <i/>
  </colItems>
  <dataFields count="1">
    <dataField name="Número de riesgos" fld="2" subtotal="count" baseField="0" baseItem="0"/>
  </dataFields>
  <formats count="12">
    <format dxfId="34">
      <pivotArea type="all" dataOnly="0" outline="0" fieldPosition="0"/>
    </format>
    <format dxfId="33">
      <pivotArea outline="0" collapsedLevelsAreSubtotals="1" fieldPosition="0"/>
    </format>
    <format dxfId="32">
      <pivotArea dataOnly="0" labelOnly="1" grandRow="1" outline="0" fieldPosition="0"/>
    </format>
    <format dxfId="31">
      <pivotArea dataOnly="0" labelOnly="1" outline="0" axis="axisValues" fieldPosition="0"/>
    </format>
    <format dxfId="30">
      <pivotArea type="all" dataOnly="0" outline="0" fieldPosition="0"/>
    </format>
    <format dxfId="29">
      <pivotArea outline="0" collapsedLevelsAreSubtotals="1" fieldPosition="0"/>
    </format>
    <format dxfId="28">
      <pivotArea field="88" type="button" dataOnly="0" labelOnly="1" outline="0" axis="axisRow" fieldPosition="0"/>
    </format>
    <format dxfId="27">
      <pivotArea dataOnly="0" labelOnly="1" fieldPosition="0">
        <references count="1">
          <reference field="88" count="0"/>
        </references>
      </pivotArea>
    </format>
    <format dxfId="26">
      <pivotArea dataOnly="0" labelOnly="1" grandRow="1" outline="0" fieldPosition="0"/>
    </format>
    <format dxfId="25">
      <pivotArea dataOnly="0" labelOnly="1" outline="0" axis="axisValues" fieldPosition="0"/>
    </format>
    <format dxfId="24">
      <pivotArea collapsedLevelsAreSubtotals="1" fieldPosition="0">
        <references count="1">
          <reference field="88" count="16">
            <x v="1"/>
            <x v="2"/>
            <x v="3"/>
            <x v="4"/>
            <x v="5"/>
            <x v="6"/>
            <x v="7"/>
            <x v="8"/>
            <x v="9"/>
            <x v="10"/>
            <x v="11"/>
            <x v="12"/>
            <x v="13"/>
            <x v="14"/>
            <x v="15"/>
            <x v="16"/>
          </reference>
        </references>
      </pivotArea>
    </format>
    <format dxfId="23">
      <pivotArea dataOnly="0" labelOnly="1" fieldPosition="0">
        <references count="1">
          <reference field="88" count="16">
            <x v="1"/>
            <x v="2"/>
            <x v="3"/>
            <x v="4"/>
            <x v="5"/>
            <x v="6"/>
            <x v="7"/>
            <x v="8"/>
            <x v="9"/>
            <x v="10"/>
            <x v="11"/>
            <x v="12"/>
            <x v="13"/>
            <x v="14"/>
            <x v="15"/>
            <x v="16"/>
          </reference>
        </references>
      </pivotArea>
    </format>
  </format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E8483FB-740C-42E4-A63E-B9EA24BCB052}" name="TablaDinámica3" cacheId="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rowHeaderCaption="Procesos / Proyectos de inversión">
  <location ref="A26:B50" firstHeaderRow="1" firstDataRow="1" firstDataCol="1"/>
  <pivotFields count="89">
    <pivotField axis="axisRow" showAll="0">
      <items count="24">
        <item x="21"/>
        <item x="22"/>
        <item x="0"/>
        <item x="20"/>
        <item x="1"/>
        <item x="2"/>
        <item x="3"/>
        <item x="4"/>
        <item x="5"/>
        <item x="6"/>
        <item x="7"/>
        <item x="8"/>
        <item x="11"/>
        <item x="9"/>
        <item x="14"/>
        <item x="15"/>
        <item x="10"/>
        <item x="16"/>
        <item x="17"/>
        <item x="18"/>
        <item x="12"/>
        <item x="13"/>
        <item x="19"/>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dataFields count="1">
    <dataField name="Número de riesgos" fld="2" subtotal="count" baseField="0" baseItem="0"/>
  </dataFields>
  <formats count="10">
    <format dxfId="44">
      <pivotArea type="all" dataOnly="0" outline="0" fieldPosition="0"/>
    </format>
    <format dxfId="43">
      <pivotArea outline="0" collapsedLevelsAreSubtotals="1" fieldPosition="0"/>
    </format>
    <format dxfId="42">
      <pivotArea dataOnly="0" labelOnly="1" grandRow="1" outline="0" fieldPosition="0"/>
    </format>
    <format dxfId="41">
      <pivotArea dataOnly="0" labelOnly="1" outline="0" axis="axisValues" fieldPosition="0"/>
    </format>
    <format dxfId="40">
      <pivotArea type="all" dataOnly="0" outline="0" fieldPosition="0"/>
    </format>
    <format dxfId="39">
      <pivotArea outline="0" collapsedLevelsAreSubtotals="1" fieldPosition="0"/>
    </format>
    <format dxfId="38">
      <pivotArea dataOnly="0" labelOnly="1" grandRow="1" outline="0" fieldPosition="0"/>
    </format>
    <format dxfId="37">
      <pivotArea dataOnly="0" labelOnly="1" outline="0" axis="axisValues" fieldPosition="0"/>
    </format>
    <format dxfId="36">
      <pivotArea collapsedLevelsAreSubtotals="1" fieldPosition="0">
        <references count="1">
          <reference field="0" count="21">
            <x v="1"/>
            <x v="2"/>
            <x v="3"/>
            <x v="4"/>
            <x v="5"/>
            <x v="6"/>
            <x v="7"/>
            <x v="8"/>
            <x v="9"/>
            <x v="10"/>
            <x v="11"/>
            <x v="12"/>
            <x v="13"/>
            <x v="14"/>
            <x v="15"/>
            <x v="16"/>
            <x v="17"/>
            <x v="18"/>
            <x v="19"/>
            <x v="20"/>
            <x v="21"/>
          </reference>
        </references>
      </pivotArea>
    </format>
    <format dxfId="35">
      <pivotArea dataOnly="0" labelOnly="1" fieldPosition="0">
        <references count="1">
          <reference field="0" count="21">
            <x v="1"/>
            <x v="2"/>
            <x v="3"/>
            <x v="4"/>
            <x v="5"/>
            <x v="6"/>
            <x v="7"/>
            <x v="8"/>
            <x v="9"/>
            <x v="10"/>
            <x v="11"/>
            <x v="12"/>
            <x v="13"/>
            <x v="14"/>
            <x v="15"/>
            <x v="16"/>
            <x v="17"/>
            <x v="18"/>
            <x v="19"/>
            <x v="20"/>
            <x v="21"/>
          </reference>
        </references>
      </pivotArea>
    </format>
  </format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I23"/>
  <sheetViews>
    <sheetView workbookViewId="0"/>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16384" width="11.42578125" style="1"/>
  </cols>
  <sheetData>
    <row r="1" spans="1:35" ht="38.25" x14ac:dyDescent="0.25">
      <c r="A1" s="5" t="s">
        <v>0</v>
      </c>
      <c r="B1" s="5" t="s">
        <v>1</v>
      </c>
      <c r="C1" s="6" t="s">
        <v>2</v>
      </c>
      <c r="D1" s="6" t="s">
        <v>3</v>
      </c>
      <c r="E1" s="6" t="s">
        <v>4</v>
      </c>
      <c r="F1" s="7" t="s">
        <v>5</v>
      </c>
      <c r="G1" s="7" t="s">
        <v>6</v>
      </c>
      <c r="H1" s="8" t="s">
        <v>7</v>
      </c>
      <c r="I1" s="8" t="s">
        <v>8</v>
      </c>
      <c r="J1" s="9" t="s">
        <v>9</v>
      </c>
      <c r="K1" s="9" t="s">
        <v>10</v>
      </c>
      <c r="L1" s="9" t="s">
        <v>11</v>
      </c>
      <c r="M1" s="10" t="s">
        <v>12</v>
      </c>
      <c r="N1" s="10" t="s">
        <v>13</v>
      </c>
      <c r="O1" s="11" t="s">
        <v>14</v>
      </c>
      <c r="P1" s="7" t="s">
        <v>15</v>
      </c>
      <c r="Q1" s="12" t="s">
        <v>16</v>
      </c>
      <c r="R1" s="12" t="s">
        <v>17</v>
      </c>
      <c r="S1" s="6" t="s">
        <v>18</v>
      </c>
      <c r="T1" s="13" t="s">
        <v>19</v>
      </c>
      <c r="U1" s="13" t="s">
        <v>20</v>
      </c>
      <c r="V1" s="6" t="s">
        <v>21</v>
      </c>
      <c r="W1" s="13" t="s">
        <v>22</v>
      </c>
      <c r="X1" s="9" t="s">
        <v>23</v>
      </c>
      <c r="Y1" s="9" t="s">
        <v>24</v>
      </c>
      <c r="Z1" s="9" t="s">
        <v>25</v>
      </c>
      <c r="AA1" s="14" t="s">
        <v>26</v>
      </c>
      <c r="AB1" s="9" t="s">
        <v>27</v>
      </c>
      <c r="AC1" s="9" t="s">
        <v>28</v>
      </c>
      <c r="AD1" s="15" t="s">
        <v>29</v>
      </c>
      <c r="AE1" s="16" t="s">
        <v>30</v>
      </c>
      <c r="AF1" s="16" t="s">
        <v>31</v>
      </c>
      <c r="AG1" s="6" t="s">
        <v>32</v>
      </c>
      <c r="AH1" s="48" t="s">
        <v>33</v>
      </c>
      <c r="AI1" s="48" t="s">
        <v>34</v>
      </c>
    </row>
    <row r="2" spans="1:35" ht="45" x14ac:dyDescent="0.25">
      <c r="A2" s="17">
        <v>1</v>
      </c>
      <c r="B2" s="17" t="s">
        <v>35</v>
      </c>
      <c r="C2" s="18" t="s">
        <v>36</v>
      </c>
      <c r="D2" s="19" t="s">
        <v>37</v>
      </c>
      <c r="E2" s="20" t="s">
        <v>38</v>
      </c>
      <c r="F2" s="21" t="s">
        <v>39</v>
      </c>
      <c r="G2" s="22" t="s">
        <v>40</v>
      </c>
      <c r="H2" s="23" t="s">
        <v>41</v>
      </c>
      <c r="I2" s="24" t="s">
        <v>42</v>
      </c>
      <c r="J2" s="25" t="s">
        <v>43</v>
      </c>
      <c r="K2" s="19" t="s">
        <v>44</v>
      </c>
      <c r="L2" s="19" t="s">
        <v>45</v>
      </c>
      <c r="M2" s="23" t="s">
        <v>46</v>
      </c>
      <c r="N2" s="26" t="s">
        <v>47</v>
      </c>
      <c r="O2" s="19" t="e">
        <f>IF(#REF!="","",#REF!)</f>
        <v>#REF!</v>
      </c>
      <c r="P2" s="19" t="e">
        <f>IF(#REF!="","",#REF!)</f>
        <v>#REF!</v>
      </c>
      <c r="Q2" s="27" t="s">
        <v>48</v>
      </c>
      <c r="R2" s="27" t="s">
        <v>49</v>
      </c>
      <c r="S2" s="19" t="s">
        <v>50</v>
      </c>
      <c r="T2" s="27" t="s">
        <v>51</v>
      </c>
      <c r="U2" s="27" t="s">
        <v>52</v>
      </c>
      <c r="V2" s="19" t="s">
        <v>53</v>
      </c>
      <c r="W2" s="28" t="s">
        <v>54</v>
      </c>
      <c r="X2" s="19" t="s">
        <v>55</v>
      </c>
      <c r="Y2" s="29" t="s">
        <v>56</v>
      </c>
      <c r="Z2" s="19" t="s">
        <v>57</v>
      </c>
      <c r="AA2" s="29" t="s">
        <v>58</v>
      </c>
      <c r="AB2" s="19" t="s">
        <v>59</v>
      </c>
      <c r="AC2" s="19" t="s">
        <v>60</v>
      </c>
      <c r="AD2" s="30" t="s">
        <v>61</v>
      </c>
      <c r="AE2" s="23" t="s">
        <v>62</v>
      </c>
      <c r="AF2" s="23" t="s">
        <v>62</v>
      </c>
      <c r="AG2" s="18" t="s">
        <v>63</v>
      </c>
      <c r="AH2" s="49" t="e">
        <f>IF(#REF!="","",#REF!)</f>
        <v>#REF!</v>
      </c>
      <c r="AI2" s="59">
        <v>43585</v>
      </c>
    </row>
    <row r="3" spans="1:35" ht="75" x14ac:dyDescent="0.25">
      <c r="A3" s="17">
        <v>2</v>
      </c>
      <c r="B3" s="17" t="s">
        <v>64</v>
      </c>
      <c r="C3" s="18" t="s">
        <v>65</v>
      </c>
      <c r="D3" s="19" t="s">
        <v>66</v>
      </c>
      <c r="E3" s="20" t="s">
        <v>38</v>
      </c>
      <c r="F3" s="21" t="s">
        <v>67</v>
      </c>
      <c r="G3" s="22" t="s">
        <v>68</v>
      </c>
      <c r="H3" s="23" t="s">
        <v>69</v>
      </c>
      <c r="I3" s="24" t="s">
        <v>70</v>
      </c>
      <c r="J3" s="31" t="s">
        <v>71</v>
      </c>
      <c r="K3" s="19" t="s">
        <v>72</v>
      </c>
      <c r="L3" s="19" t="s">
        <v>73</v>
      </c>
      <c r="M3" s="23" t="s">
        <v>74</v>
      </c>
      <c r="N3" s="26" t="s">
        <v>75</v>
      </c>
      <c r="O3" s="19" t="e">
        <f>IF(#REF!="","",#REF!)</f>
        <v>#REF!</v>
      </c>
      <c r="P3" s="19" t="e">
        <f>IF(#REF!="","",#REF!)</f>
        <v>#REF!</v>
      </c>
      <c r="Q3" s="27" t="s">
        <v>76</v>
      </c>
      <c r="R3" s="27" t="s">
        <v>77</v>
      </c>
      <c r="T3" s="27" t="s">
        <v>78</v>
      </c>
      <c r="U3" s="27" t="s">
        <v>79</v>
      </c>
      <c r="V3" s="19" t="s">
        <v>80</v>
      </c>
      <c r="W3" s="32" t="s">
        <v>81</v>
      </c>
      <c r="X3" s="19" t="s">
        <v>82</v>
      </c>
      <c r="Y3" s="29" t="s">
        <v>82</v>
      </c>
      <c r="Z3" s="19" t="s">
        <v>83</v>
      </c>
      <c r="AA3" s="29" t="s">
        <v>84</v>
      </c>
      <c r="AB3" s="19" t="s">
        <v>85</v>
      </c>
      <c r="AC3" s="19" t="s">
        <v>85</v>
      </c>
      <c r="AD3" s="33" t="s">
        <v>86</v>
      </c>
      <c r="AE3" s="23" t="s">
        <v>87</v>
      </c>
      <c r="AF3" s="23" t="s">
        <v>88</v>
      </c>
      <c r="AG3" s="18" t="s">
        <v>89</v>
      </c>
      <c r="AH3" s="49" t="e">
        <f>IF(#REF!="","",#REF!)</f>
        <v>#REF!</v>
      </c>
      <c r="AI3" s="59">
        <v>43708</v>
      </c>
    </row>
    <row r="4" spans="1:35" ht="120" x14ac:dyDescent="0.25">
      <c r="B4" s="34"/>
      <c r="C4" s="18" t="s">
        <v>90</v>
      </c>
      <c r="D4" s="19" t="s">
        <v>91</v>
      </c>
      <c r="E4" s="20" t="s">
        <v>92</v>
      </c>
      <c r="F4" s="35" t="s">
        <v>93</v>
      </c>
      <c r="G4" s="22" t="s">
        <v>94</v>
      </c>
      <c r="H4" s="23" t="s">
        <v>95</v>
      </c>
      <c r="I4" s="24" t="s">
        <v>96</v>
      </c>
      <c r="J4" s="31" t="s">
        <v>97</v>
      </c>
      <c r="K4" s="19" t="s">
        <v>98</v>
      </c>
      <c r="L4" s="19" t="s">
        <v>99</v>
      </c>
      <c r="M4" s="23" t="s">
        <v>2</v>
      </c>
      <c r="N4" s="26" t="s">
        <v>100</v>
      </c>
      <c r="O4" s="19" t="e">
        <f>IF(#REF!="","",#REF!)</f>
        <v>#REF!</v>
      </c>
      <c r="P4" s="19" t="e">
        <f>IF(#REF!="","",#REF!)</f>
        <v>#REF!</v>
      </c>
      <c r="Q4" s="27" t="s">
        <v>101</v>
      </c>
      <c r="R4" s="27" t="s">
        <v>102</v>
      </c>
      <c r="T4" s="27" t="s">
        <v>103</v>
      </c>
      <c r="U4" s="27" t="s">
        <v>104</v>
      </c>
      <c r="W4" s="36" t="s">
        <v>105</v>
      </c>
      <c r="Z4" s="19" t="s">
        <v>106</v>
      </c>
      <c r="AA4" s="29" t="s">
        <v>107</v>
      </c>
      <c r="AB4" s="19" t="s">
        <v>108</v>
      </c>
      <c r="AC4" s="19" t="s">
        <v>109</v>
      </c>
      <c r="AD4" s="37" t="s">
        <v>110</v>
      </c>
      <c r="AF4" s="23" t="s">
        <v>87</v>
      </c>
      <c r="AG4" s="18" t="s">
        <v>111</v>
      </c>
      <c r="AH4" s="49" t="e">
        <f>IF(#REF!="","",#REF!)</f>
        <v>#REF!</v>
      </c>
      <c r="AI4" s="59">
        <v>43830</v>
      </c>
    </row>
    <row r="5" spans="1:35" ht="75" x14ac:dyDescent="0.25">
      <c r="B5" s="38"/>
      <c r="C5" s="18" t="s">
        <v>112</v>
      </c>
      <c r="D5" s="19" t="s">
        <v>113</v>
      </c>
      <c r="E5" s="20" t="s">
        <v>114</v>
      </c>
      <c r="F5" s="35" t="s">
        <v>115</v>
      </c>
      <c r="G5" s="22" t="s">
        <v>116</v>
      </c>
      <c r="H5" s="23" t="s">
        <v>117</v>
      </c>
      <c r="I5" s="24" t="s">
        <v>92</v>
      </c>
      <c r="J5" s="25" t="s">
        <v>118</v>
      </c>
      <c r="K5" s="19" t="s">
        <v>119</v>
      </c>
      <c r="L5" s="19" t="s">
        <v>120</v>
      </c>
      <c r="M5" s="23" t="s">
        <v>96</v>
      </c>
      <c r="N5" s="26" t="s">
        <v>121</v>
      </c>
      <c r="O5" s="19" t="e">
        <f>IF(#REF!="","",#REF!)</f>
        <v>#REF!</v>
      </c>
      <c r="P5" s="19" t="e">
        <f>IF(#REF!="","",#REF!)</f>
        <v>#REF!</v>
      </c>
      <c r="Q5" s="27" t="s">
        <v>122</v>
      </c>
      <c r="R5" s="27" t="s">
        <v>123</v>
      </c>
      <c r="T5" s="27" t="s">
        <v>124</v>
      </c>
      <c r="U5" s="27" t="s">
        <v>125</v>
      </c>
      <c r="W5" s="39" t="s">
        <v>126</v>
      </c>
      <c r="AB5" s="19" t="s">
        <v>127</v>
      </c>
      <c r="AC5" s="19" t="s">
        <v>128</v>
      </c>
      <c r="AG5" s="18" t="s">
        <v>129</v>
      </c>
      <c r="AH5" s="49" t="e">
        <f>IF(#REF!="","",#REF!)</f>
        <v>#REF!</v>
      </c>
      <c r="AI5" s="60"/>
    </row>
    <row r="6" spans="1:35" ht="60" x14ac:dyDescent="0.25">
      <c r="B6" s="38"/>
      <c r="C6" s="18" t="s">
        <v>130</v>
      </c>
      <c r="D6" s="19" t="s">
        <v>131</v>
      </c>
      <c r="E6" s="19" t="s">
        <v>132</v>
      </c>
      <c r="F6" s="35" t="s">
        <v>133</v>
      </c>
      <c r="G6" s="22" t="s">
        <v>134</v>
      </c>
      <c r="H6" s="23" t="s">
        <v>135</v>
      </c>
      <c r="I6" s="24" t="s">
        <v>136</v>
      </c>
      <c r="J6" s="31" t="s">
        <v>137</v>
      </c>
      <c r="K6" s="19" t="s">
        <v>138</v>
      </c>
      <c r="L6" s="19" t="s">
        <v>139</v>
      </c>
      <c r="M6" s="23" t="s">
        <v>140</v>
      </c>
      <c r="N6" s="26" t="s">
        <v>141</v>
      </c>
      <c r="O6" s="19" t="e">
        <f>IF(#REF!="","",#REF!)</f>
        <v>#REF!</v>
      </c>
      <c r="P6" s="19" t="e">
        <f>IF(#REF!="","",#REF!)</f>
        <v>#REF!</v>
      </c>
      <c r="Q6" s="27" t="s">
        <v>142</v>
      </c>
      <c r="R6" s="27" t="s">
        <v>143</v>
      </c>
      <c r="T6" s="27" t="s">
        <v>144</v>
      </c>
      <c r="U6" s="27" t="s">
        <v>145</v>
      </c>
      <c r="AG6" s="18" t="s">
        <v>146</v>
      </c>
      <c r="AH6" s="49" t="e">
        <f>IF(#REF!="","",#REF!)</f>
        <v>#REF!</v>
      </c>
      <c r="AI6" s="61"/>
    </row>
    <row r="7" spans="1:35" ht="90" x14ac:dyDescent="0.25">
      <c r="B7" s="38"/>
      <c r="C7" s="18" t="s">
        <v>147</v>
      </c>
      <c r="D7" s="19" t="s">
        <v>148</v>
      </c>
      <c r="E7" s="19" t="s">
        <v>92</v>
      </c>
      <c r="F7" s="35" t="s">
        <v>149</v>
      </c>
      <c r="G7" s="22" t="s">
        <v>150</v>
      </c>
      <c r="H7" s="23" t="s">
        <v>151</v>
      </c>
      <c r="I7" s="24" t="s">
        <v>152</v>
      </c>
      <c r="J7" s="31" t="s">
        <v>153</v>
      </c>
      <c r="K7" s="19" t="s">
        <v>154</v>
      </c>
      <c r="L7" s="19" t="s">
        <v>155</v>
      </c>
      <c r="M7" s="23" t="s">
        <v>156</v>
      </c>
      <c r="N7" s="26" t="s">
        <v>157</v>
      </c>
      <c r="O7" s="19" t="e">
        <f>IF(#REF!="","",#REF!)</f>
        <v>#REF!</v>
      </c>
      <c r="P7" s="19" t="e">
        <f>IF(#REF!="","",#REF!)</f>
        <v>#REF!</v>
      </c>
      <c r="AG7" s="18" t="s">
        <v>158</v>
      </c>
      <c r="AH7" s="49" t="e">
        <f>IF(#REF!="","",#REF!)</f>
        <v>#REF!</v>
      </c>
      <c r="AI7" s="62"/>
    </row>
    <row r="8" spans="1:35" ht="90" x14ac:dyDescent="0.25">
      <c r="B8" s="38"/>
      <c r="C8" s="18" t="s">
        <v>159</v>
      </c>
      <c r="D8" s="19" t="s">
        <v>160</v>
      </c>
      <c r="E8" s="19" t="s">
        <v>38</v>
      </c>
      <c r="F8" s="35" t="s">
        <v>161</v>
      </c>
      <c r="H8" s="23" t="s">
        <v>162</v>
      </c>
      <c r="I8" s="40"/>
      <c r="J8" s="31" t="s">
        <v>163</v>
      </c>
      <c r="K8" s="41" t="s">
        <v>164</v>
      </c>
      <c r="L8" s="19" t="s">
        <v>165</v>
      </c>
      <c r="M8" s="23" t="s">
        <v>166</v>
      </c>
      <c r="N8" s="24" t="s">
        <v>167</v>
      </c>
      <c r="O8" s="19" t="e">
        <f>IF(#REF!="","",#REF!)</f>
        <v>#REF!</v>
      </c>
      <c r="P8" s="19" t="e">
        <f>IF(#REF!="","",#REF!)</f>
        <v>#REF!</v>
      </c>
      <c r="AG8" s="18" t="s">
        <v>168</v>
      </c>
      <c r="AH8" s="49" t="e">
        <f>IF(#REF!="","",#REF!)</f>
        <v>#REF!</v>
      </c>
    </row>
    <row r="9" spans="1:35" ht="90" x14ac:dyDescent="0.25">
      <c r="B9" s="38"/>
      <c r="C9" s="18" t="s">
        <v>169</v>
      </c>
      <c r="D9" s="19" t="s">
        <v>170</v>
      </c>
      <c r="E9" s="19" t="s">
        <v>92</v>
      </c>
      <c r="F9" s="35" t="s">
        <v>171</v>
      </c>
      <c r="H9" s="23" t="s">
        <v>172</v>
      </c>
      <c r="I9" s="42"/>
      <c r="J9" s="43" t="s">
        <v>173</v>
      </c>
      <c r="L9" s="19" t="s">
        <v>174</v>
      </c>
      <c r="O9" s="19" t="e">
        <f>IF(#REF!="","",#REF!)</f>
        <v>#REF!</v>
      </c>
      <c r="P9" s="19" t="e">
        <f>IF(#REF!="","",#REF!)</f>
        <v>#REF!</v>
      </c>
      <c r="AG9" s="18" t="s">
        <v>175</v>
      </c>
      <c r="AH9" s="49" t="e">
        <f>IF(#REF!="","",#REF!)</f>
        <v>#REF!</v>
      </c>
    </row>
    <row r="10" spans="1:35" ht="75" x14ac:dyDescent="0.25">
      <c r="B10" s="38"/>
      <c r="C10" s="18" t="s">
        <v>176</v>
      </c>
      <c r="D10" s="19" t="s">
        <v>177</v>
      </c>
      <c r="E10" s="19" t="s">
        <v>132</v>
      </c>
      <c r="F10" s="35" t="s">
        <v>178</v>
      </c>
      <c r="H10" s="23" t="s">
        <v>179</v>
      </c>
      <c r="I10" s="44"/>
      <c r="L10" s="19" t="s">
        <v>180</v>
      </c>
      <c r="O10" s="19" t="e">
        <f>IF(#REF!="","",#REF!)</f>
        <v>#REF!</v>
      </c>
      <c r="P10" s="19" t="e">
        <f>IF(#REF!="","",#REF!)</f>
        <v>#REF!</v>
      </c>
      <c r="AG10" s="18" t="s">
        <v>181</v>
      </c>
      <c r="AH10" s="49" t="e">
        <f>IF(#REF!="","",#REF!)</f>
        <v>#REF!</v>
      </c>
    </row>
    <row r="11" spans="1:35" ht="45" x14ac:dyDescent="0.25">
      <c r="B11" s="38"/>
      <c r="C11" s="18" t="s">
        <v>182</v>
      </c>
      <c r="D11" s="19" t="s">
        <v>183</v>
      </c>
      <c r="E11" s="19" t="s">
        <v>38</v>
      </c>
      <c r="L11" s="19" t="s">
        <v>184</v>
      </c>
      <c r="O11" s="19" t="e">
        <f>IF(#REF!="","",#REF!)</f>
        <v>#REF!</v>
      </c>
      <c r="P11" s="19" t="e">
        <f>IF(#REF!="","",#REF!)</f>
        <v>#REF!</v>
      </c>
      <c r="AG11" s="18" t="s">
        <v>185</v>
      </c>
      <c r="AH11" s="49" t="e">
        <f>IF(#REF!="","",#REF!)</f>
        <v>#REF!</v>
      </c>
    </row>
    <row r="12" spans="1:35" ht="90" x14ac:dyDescent="0.25">
      <c r="B12" s="38"/>
      <c r="C12" s="18" t="s">
        <v>186</v>
      </c>
      <c r="D12" s="19" t="s">
        <v>187</v>
      </c>
      <c r="E12" s="19" t="s">
        <v>114</v>
      </c>
      <c r="L12" s="19" t="s">
        <v>188</v>
      </c>
      <c r="AG12" s="18" t="s">
        <v>175</v>
      </c>
      <c r="AH12" s="49" t="e">
        <f>IF(#REF!="","",#REF!)</f>
        <v>#REF!</v>
      </c>
    </row>
    <row r="13" spans="1:35" ht="90" x14ac:dyDescent="0.25">
      <c r="B13" s="38"/>
      <c r="C13" s="18" t="s">
        <v>189</v>
      </c>
      <c r="D13" s="19" t="s">
        <v>190</v>
      </c>
      <c r="E13" s="19" t="s">
        <v>38</v>
      </c>
      <c r="L13" s="19" t="s">
        <v>191</v>
      </c>
      <c r="AG13" s="18" t="s">
        <v>192</v>
      </c>
      <c r="AH13" s="49" t="e">
        <f>IF(#REF!="","",#REF!)</f>
        <v>#REF!</v>
      </c>
    </row>
    <row r="14" spans="1:35" ht="75" x14ac:dyDescent="0.25">
      <c r="B14" s="38"/>
      <c r="C14" s="18" t="s">
        <v>193</v>
      </c>
      <c r="D14" s="19" t="s">
        <v>194</v>
      </c>
      <c r="E14" s="19" t="s">
        <v>38</v>
      </c>
      <c r="L14" s="19" t="s">
        <v>195</v>
      </c>
      <c r="AG14" s="18" t="s">
        <v>196</v>
      </c>
      <c r="AH14" s="49" t="e">
        <f>IF(#REF!="","",#REF!)</f>
        <v>#REF!</v>
      </c>
    </row>
    <row r="15" spans="1:35" ht="60" x14ac:dyDescent="0.25">
      <c r="B15" s="38"/>
      <c r="C15" s="18" t="s">
        <v>197</v>
      </c>
      <c r="D15" s="19" t="s">
        <v>198</v>
      </c>
      <c r="E15" s="19" t="s">
        <v>114</v>
      </c>
      <c r="L15" s="19" t="s">
        <v>199</v>
      </c>
      <c r="AG15" s="18" t="s">
        <v>200</v>
      </c>
      <c r="AH15" s="49" t="e">
        <f>IF(#REF!="","",#REF!)</f>
        <v>#REF!</v>
      </c>
    </row>
    <row r="16" spans="1:35" ht="90" x14ac:dyDescent="0.25">
      <c r="B16" s="38"/>
      <c r="C16" s="18" t="s">
        <v>201</v>
      </c>
      <c r="D16" s="19" t="s">
        <v>202</v>
      </c>
      <c r="E16" s="19" t="s">
        <v>114</v>
      </c>
      <c r="L16" s="19" t="s">
        <v>203</v>
      </c>
      <c r="AG16" s="18" t="s">
        <v>204</v>
      </c>
      <c r="AH16" s="49" t="e">
        <f>IF(#REF!="","",#REF!)</f>
        <v>#REF!</v>
      </c>
    </row>
    <row r="17" spans="2:33" ht="75" x14ac:dyDescent="0.25">
      <c r="B17" s="38"/>
      <c r="C17" s="18" t="s">
        <v>205</v>
      </c>
      <c r="D17" s="19" t="s">
        <v>206</v>
      </c>
      <c r="E17" s="19" t="s">
        <v>114</v>
      </c>
      <c r="L17" s="19" t="s">
        <v>207</v>
      </c>
      <c r="AG17" s="18" t="s">
        <v>208</v>
      </c>
    </row>
    <row r="18" spans="2:33" ht="75" x14ac:dyDescent="0.25">
      <c r="B18" s="38"/>
      <c r="C18" s="18" t="s">
        <v>209</v>
      </c>
      <c r="D18" s="19" t="s">
        <v>210</v>
      </c>
      <c r="E18" s="19" t="s">
        <v>38</v>
      </c>
      <c r="L18" s="41" t="s">
        <v>211</v>
      </c>
      <c r="AG18" s="18" t="s">
        <v>212</v>
      </c>
    </row>
    <row r="19" spans="2:33" ht="75" x14ac:dyDescent="0.25">
      <c r="B19" s="38"/>
      <c r="C19" s="18" t="s">
        <v>213</v>
      </c>
      <c r="D19" s="19" t="s">
        <v>214</v>
      </c>
      <c r="E19" s="19" t="s">
        <v>114</v>
      </c>
      <c r="L19" s="41" t="s">
        <v>215</v>
      </c>
      <c r="AG19" s="18" t="s">
        <v>200</v>
      </c>
    </row>
    <row r="20" spans="2:33" ht="150" x14ac:dyDescent="0.25">
      <c r="B20" s="38"/>
      <c r="C20" s="18" t="s">
        <v>216</v>
      </c>
      <c r="D20" s="19" t="s">
        <v>217</v>
      </c>
      <c r="E20" s="19" t="s">
        <v>92</v>
      </c>
      <c r="AG20" s="18" t="s">
        <v>218</v>
      </c>
    </row>
    <row r="21" spans="2:33" ht="45" x14ac:dyDescent="0.25">
      <c r="B21" s="38"/>
      <c r="C21" s="18" t="s">
        <v>219</v>
      </c>
      <c r="D21" s="19" t="s">
        <v>220</v>
      </c>
      <c r="E21" s="19" t="s">
        <v>114</v>
      </c>
      <c r="AG21" s="18" t="s">
        <v>221</v>
      </c>
    </row>
    <row r="22" spans="2:33" ht="60" x14ac:dyDescent="0.25">
      <c r="B22" s="38"/>
      <c r="C22" s="18" t="s">
        <v>222</v>
      </c>
      <c r="D22" s="19" t="s">
        <v>223</v>
      </c>
      <c r="E22" s="19" t="s">
        <v>114</v>
      </c>
      <c r="AG22" s="18" t="s">
        <v>224</v>
      </c>
    </row>
    <row r="23" spans="2:33" ht="51" x14ac:dyDescent="0.25">
      <c r="B23" s="38"/>
      <c r="C23" s="18" t="s">
        <v>225</v>
      </c>
      <c r="D23" s="19" t="s">
        <v>226</v>
      </c>
      <c r="E23" s="19" t="s">
        <v>38</v>
      </c>
      <c r="AG23" s="18" t="s">
        <v>227</v>
      </c>
    </row>
  </sheetData>
  <conditionalFormatting sqref="AC16">
    <cfRule type="cellIs" priority="1" operator="equal">
      <formula>$W$4</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3A7C5-3A31-47A2-AC95-2841B55AFBBC}">
  <sheetPr codeName="Hoja7">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87"/>
    <col min="2" max="2" width="5.7109375" style="87" customWidth="1"/>
    <col min="3" max="3" width="6.85546875" style="87" customWidth="1"/>
    <col min="4" max="4" width="19.28515625" style="87" customWidth="1"/>
    <col min="5" max="5" width="4.140625" style="87" customWidth="1"/>
    <col min="6" max="6" width="19.7109375" style="87" customWidth="1"/>
    <col min="7" max="7" width="2" style="87" customWidth="1"/>
    <col min="8" max="8" width="19.7109375" style="87" customWidth="1"/>
    <col min="9" max="9" width="2" style="87" customWidth="1"/>
    <col min="10" max="10" width="19.7109375" style="87" customWidth="1"/>
    <col min="11" max="11" width="2.42578125" style="87" customWidth="1"/>
    <col min="12" max="12" width="19.7109375" style="87" customWidth="1"/>
    <col min="13" max="13" width="2.5703125" style="87" customWidth="1"/>
    <col min="14" max="14" width="19.7109375" style="87" customWidth="1"/>
    <col min="15" max="15" width="5.7109375" style="87" customWidth="1"/>
    <col min="16" max="16384" width="11.42578125" style="87"/>
  </cols>
  <sheetData>
    <row r="1" spans="2:18" ht="19.5" customHeight="1" x14ac:dyDescent="0.25"/>
    <row r="2" spans="2:18" ht="27" customHeight="1" x14ac:dyDescent="0.25">
      <c r="B2" s="220" t="s">
        <v>321</v>
      </c>
      <c r="C2" s="221"/>
      <c r="D2" s="221"/>
      <c r="E2" s="221"/>
      <c r="F2" s="221"/>
      <c r="G2" s="221"/>
      <c r="H2" s="221"/>
      <c r="I2" s="221"/>
      <c r="J2" s="221"/>
      <c r="K2" s="221"/>
      <c r="L2" s="221"/>
      <c r="M2" s="221"/>
      <c r="N2" s="221"/>
      <c r="O2" s="222"/>
    </row>
    <row r="3" spans="2:18" ht="30" customHeight="1" x14ac:dyDescent="0.25">
      <c r="B3" s="223"/>
      <c r="C3" s="224"/>
      <c r="D3" s="224"/>
      <c r="E3" s="224"/>
      <c r="F3" s="224"/>
      <c r="G3" s="224"/>
      <c r="H3" s="224"/>
      <c r="I3" s="224"/>
      <c r="J3" s="224"/>
      <c r="K3" s="224"/>
      <c r="L3" s="224"/>
      <c r="M3" s="224"/>
      <c r="N3" s="224"/>
      <c r="O3" s="225"/>
    </row>
    <row r="4" spans="2:18" ht="19.5" customHeight="1" x14ac:dyDescent="0.25">
      <c r="B4" s="89"/>
      <c r="C4" s="88"/>
      <c r="D4" s="88"/>
      <c r="E4" s="88"/>
      <c r="F4" s="88"/>
      <c r="G4" s="88"/>
      <c r="H4" s="88"/>
      <c r="I4" s="88"/>
      <c r="J4" s="88"/>
      <c r="K4" s="88"/>
      <c r="L4" s="88"/>
      <c r="M4" s="88"/>
      <c r="N4" s="88"/>
      <c r="O4" s="104"/>
    </row>
    <row r="5" spans="2:18" x14ac:dyDescent="0.25">
      <c r="B5" s="89"/>
      <c r="C5" s="91"/>
      <c r="D5" s="90"/>
      <c r="E5" s="91"/>
      <c r="F5" s="90"/>
      <c r="G5" s="91"/>
      <c r="H5" s="90"/>
      <c r="I5" s="91"/>
      <c r="J5" s="90"/>
      <c r="K5" s="91"/>
      <c r="L5" s="90"/>
      <c r="M5" s="91"/>
      <c r="N5" s="90"/>
      <c r="O5" s="104"/>
    </row>
    <row r="6" spans="2:18" ht="40.5" customHeight="1" x14ac:dyDescent="0.25">
      <c r="B6" s="89"/>
      <c r="C6" s="219" t="s">
        <v>302</v>
      </c>
      <c r="D6" s="92" t="str">
        <f>Datos!T2</f>
        <v>Casi seguro (5)</v>
      </c>
      <c r="E6" s="91"/>
      <c r="F6" s="93">
        <f>COUNTIFS(Mapa_Proceso!$M$12:$M$122,$D6,Mapa_Proceso!$N$12:$N$122,F$16)</f>
        <v>0</v>
      </c>
      <c r="G6" s="94"/>
      <c r="H6" s="93">
        <f>COUNTIFS(Mapa_Proceso!$M$12:$M$122,$D6,Mapa_Proceso!$N$12:$N$122,H$16)</f>
        <v>0</v>
      </c>
      <c r="I6" s="94"/>
      <c r="J6" s="95">
        <f>COUNTIFS(Mapa_Proceso!$M$12:$M$122,$D6,Mapa_Proceso!$N$12:$N$122,J$16)</f>
        <v>0</v>
      </c>
      <c r="K6" s="94"/>
      <c r="L6" s="95">
        <f>COUNTIFS(Mapa_Proceso!$M$12:$M$122,$D6,Mapa_Proceso!$N$12:$N$122,L$16)</f>
        <v>3</v>
      </c>
      <c r="M6" s="94"/>
      <c r="N6" s="95">
        <f>COUNTIFS(Mapa_Proceso!$M$12:$M$122,$D6,Mapa_Proceso!$N$12:$N$122,N$16)</f>
        <v>0</v>
      </c>
      <c r="O6" s="104"/>
    </row>
    <row r="7" spans="2:18" ht="12" customHeight="1" x14ac:dyDescent="0.25">
      <c r="B7" s="89"/>
      <c r="C7" s="219"/>
      <c r="D7" s="96"/>
      <c r="E7" s="91"/>
      <c r="F7" s="97"/>
      <c r="G7" s="94"/>
      <c r="H7" s="97"/>
      <c r="I7" s="94"/>
      <c r="J7" s="97"/>
      <c r="K7" s="94"/>
      <c r="L7" s="97"/>
      <c r="M7" s="94"/>
      <c r="N7" s="97"/>
      <c r="O7" s="104"/>
    </row>
    <row r="8" spans="2:18" ht="40.5" customHeight="1" x14ac:dyDescent="0.25">
      <c r="B8" s="89"/>
      <c r="C8" s="219"/>
      <c r="D8" s="92" t="str">
        <f>Datos!T3</f>
        <v>Probable (4)</v>
      </c>
      <c r="E8" s="91"/>
      <c r="F8" s="98">
        <f>COUNTIFS(Mapa_Proceso!$M$12:$M$122,$D8,Mapa_Proceso!$N$12:$N$122,F$16)</f>
        <v>0</v>
      </c>
      <c r="G8" s="94"/>
      <c r="H8" s="93">
        <f>COUNTIFS(Mapa_Proceso!$M$12:$M$122,$D8,Mapa_Proceso!$N$12:$N$122,H$16)</f>
        <v>3</v>
      </c>
      <c r="I8" s="94"/>
      <c r="J8" s="93">
        <f>COUNTIFS(Mapa_Proceso!$M$12:$M$122,$D8,Mapa_Proceso!$N$12:$N$122,J$16)</f>
        <v>1</v>
      </c>
      <c r="K8" s="94"/>
      <c r="L8" s="95">
        <f>COUNTIFS(Mapa_Proceso!$M$12:$M$122,$D8,Mapa_Proceso!$N$12:$N$122,L$16)</f>
        <v>1</v>
      </c>
      <c r="M8" s="94"/>
      <c r="N8" s="95">
        <f>COUNTIFS(Mapa_Proceso!$M$12:$M$122,$D8,Mapa_Proceso!$N$12:$N$122,N$16)</f>
        <v>1</v>
      </c>
      <c r="O8" s="104"/>
    </row>
    <row r="9" spans="2:18" ht="11.25" customHeight="1" x14ac:dyDescent="0.25">
      <c r="B9" s="89"/>
      <c r="C9" s="219"/>
      <c r="D9" s="96"/>
      <c r="E9" s="91"/>
      <c r="F9" s="97"/>
      <c r="G9" s="94"/>
      <c r="H9" s="97"/>
      <c r="I9" s="94"/>
      <c r="J9" s="97"/>
      <c r="K9" s="94"/>
      <c r="L9" s="97"/>
      <c r="M9" s="94"/>
      <c r="N9" s="97"/>
      <c r="O9" s="104"/>
    </row>
    <row r="10" spans="2:18" ht="40.5" customHeight="1" x14ac:dyDescent="0.25">
      <c r="B10" s="89"/>
      <c r="C10" s="219"/>
      <c r="D10" s="92" t="str">
        <f>Datos!T4</f>
        <v>Posible (3)</v>
      </c>
      <c r="E10" s="91"/>
      <c r="F10" s="99">
        <f>COUNTIFS(Mapa_Proceso!$M$12:$M$122,$D10,Mapa_Proceso!$N$12:$N$122,F$16)</f>
        <v>0</v>
      </c>
      <c r="G10" s="94"/>
      <c r="H10" s="98">
        <f>COUNTIFS(Mapa_Proceso!$M$12:$M$122,$D10,Mapa_Proceso!$N$12:$N$122,H$16)</f>
        <v>5</v>
      </c>
      <c r="I10" s="94"/>
      <c r="J10" s="93">
        <f>COUNTIFS(Mapa_Proceso!$M$12:$M$122,$D10,Mapa_Proceso!$N$12:$N$122,J$16)+2</f>
        <v>14</v>
      </c>
      <c r="K10" s="94"/>
      <c r="L10" s="95">
        <f>COUNTIFS(Mapa_Proceso!$M$12:$M$122,$D10,Mapa_Proceso!$N$12:$N$122,L$16)</f>
        <v>2</v>
      </c>
      <c r="M10" s="94"/>
      <c r="N10" s="95">
        <f>COUNTIFS(Mapa_Proceso!$M$12:$M$122,$D10,Mapa_Proceso!$N$12:$N$122,N$16)</f>
        <v>1</v>
      </c>
      <c r="O10" s="104"/>
      <c r="Q10" s="129"/>
      <c r="R10" s="130"/>
    </row>
    <row r="11" spans="2:18" ht="9" customHeight="1" x14ac:dyDescent="0.25">
      <c r="B11" s="89"/>
      <c r="C11" s="219"/>
      <c r="D11" s="96"/>
      <c r="E11" s="91"/>
      <c r="F11" s="97"/>
      <c r="G11" s="94"/>
      <c r="H11" s="97"/>
      <c r="I11" s="94"/>
      <c r="J11" s="97"/>
      <c r="K11" s="94"/>
      <c r="L11" s="97"/>
      <c r="M11" s="94"/>
      <c r="N11" s="97"/>
      <c r="O11" s="104"/>
    </row>
    <row r="12" spans="2:18" ht="40.5" customHeight="1" x14ac:dyDescent="0.25">
      <c r="B12" s="89"/>
      <c r="C12" s="219"/>
      <c r="D12" s="92" t="str">
        <f>Datos!T5</f>
        <v>Improbable (2)</v>
      </c>
      <c r="E12" s="91"/>
      <c r="F12" s="99">
        <f>COUNTIFS(Mapa_Proceso!$M$12:$M$122,$D12,Mapa_Proceso!$N$12:$N$122,F$16)</f>
        <v>0</v>
      </c>
      <c r="G12" s="94"/>
      <c r="H12" s="99">
        <f>COUNTIFS(Mapa_Proceso!$M$12:$M$122,$D12,Mapa_Proceso!$N$12:$N$122,H$16)+1</f>
        <v>2</v>
      </c>
      <c r="I12" s="94"/>
      <c r="J12" s="98">
        <f>COUNTIFS(Mapa_Proceso!$M$12:$M$122,$D12,Mapa_Proceso!$N$12:$N$122,J$16)+4</f>
        <v>6</v>
      </c>
      <c r="K12" s="94"/>
      <c r="L12" s="93">
        <f>COUNTIFS(Mapa_Proceso!$M$12:$M$122,$D12,Mapa_Proceso!$N$12:$N$122,L$16)</f>
        <v>2</v>
      </c>
      <c r="M12" s="94"/>
      <c r="N12" s="95">
        <f>COUNTIFS(Mapa_Proceso!$M$12:$M$122,$D12,Mapa_Proceso!$N$12:$N$122,N$16)</f>
        <v>1</v>
      </c>
      <c r="O12" s="104"/>
      <c r="Q12" s="129"/>
      <c r="R12" s="131"/>
    </row>
    <row r="13" spans="2:18" ht="9.75" customHeight="1" x14ac:dyDescent="0.25">
      <c r="B13" s="89"/>
      <c r="C13" s="219"/>
      <c r="D13" s="96"/>
      <c r="E13" s="91"/>
      <c r="F13" s="97"/>
      <c r="G13" s="94"/>
      <c r="H13" s="97"/>
      <c r="I13" s="94"/>
      <c r="J13" s="97"/>
      <c r="K13" s="94"/>
      <c r="L13" s="97"/>
      <c r="M13" s="94"/>
      <c r="N13" s="97"/>
      <c r="O13" s="104"/>
    </row>
    <row r="14" spans="2:18" ht="40.5" customHeight="1" x14ac:dyDescent="0.25">
      <c r="B14" s="89"/>
      <c r="C14" s="219"/>
      <c r="D14" s="92" t="s">
        <v>144</v>
      </c>
      <c r="E14" s="91"/>
      <c r="F14" s="99">
        <f>COUNTIFS(Mapa_Proceso!$M$12:$M$122,$D14,Mapa_Proceso!$N$12:$N$122,F$16)</f>
        <v>0</v>
      </c>
      <c r="G14" s="94"/>
      <c r="H14" s="99">
        <f>COUNTIFS(Mapa_Proceso!$M$12:$M$122,$D14,Mapa_Proceso!$N$12:$N$122,H$16)</f>
        <v>3</v>
      </c>
      <c r="I14" s="94"/>
      <c r="J14" s="98">
        <f>COUNTIFS(Mapa_Proceso!$M$12:$M$122,$D14,Mapa_Proceso!$N$12:$N$122,J$16)</f>
        <v>23</v>
      </c>
      <c r="K14" s="94"/>
      <c r="L14" s="93">
        <f>COUNTIFS(Mapa_Proceso!$M$12:$M$122,$D14,Mapa_Proceso!$N$12:$N$122,L$16)</f>
        <v>34</v>
      </c>
      <c r="M14" s="94"/>
      <c r="N14" s="95">
        <f>COUNTIFS(Mapa_Proceso!$M$12:$M$122,$D14,Mapa_Proceso!$N$12:$N$122,N$16)</f>
        <v>9</v>
      </c>
      <c r="O14" s="104"/>
    </row>
    <row r="15" spans="2:18" ht="27.75" customHeight="1" x14ac:dyDescent="0.25">
      <c r="B15" s="89"/>
      <c r="C15" s="91"/>
      <c r="D15" s="90"/>
      <c r="E15" s="91"/>
      <c r="F15" s="90"/>
      <c r="G15" s="91"/>
      <c r="H15" s="90"/>
      <c r="I15" s="91"/>
      <c r="J15" s="90"/>
      <c r="K15" s="91"/>
      <c r="L15" s="90"/>
      <c r="M15" s="91"/>
      <c r="N15" s="90"/>
      <c r="O15" s="104"/>
    </row>
    <row r="16" spans="2:18" ht="41.25" customHeight="1" x14ac:dyDescent="0.25">
      <c r="B16" s="89"/>
      <c r="C16" s="91"/>
      <c r="D16" s="91"/>
      <c r="E16" s="91"/>
      <c r="F16" s="92" t="str">
        <f>Datos!U6</f>
        <v>Insignificante (1)</v>
      </c>
      <c r="G16" s="100"/>
      <c r="H16" s="92" t="str">
        <f>Datos!U5</f>
        <v>Menor (2)</v>
      </c>
      <c r="I16" s="100"/>
      <c r="J16" s="92" t="str">
        <f>Datos!U4</f>
        <v>Moderado (3)</v>
      </c>
      <c r="K16" s="100"/>
      <c r="L16" s="92" t="str">
        <f>Datos!U3</f>
        <v>Mayor (4)</v>
      </c>
      <c r="M16" s="100"/>
      <c r="N16" s="92" t="str">
        <f>Datos!U2</f>
        <v>Catastrófico (5)</v>
      </c>
      <c r="O16" s="104"/>
    </row>
    <row r="17" spans="2:15" ht="41.25" customHeight="1" x14ac:dyDescent="0.25">
      <c r="B17" s="89"/>
      <c r="C17" s="91"/>
      <c r="D17" s="91"/>
      <c r="E17" s="91"/>
      <c r="F17" s="101"/>
      <c r="G17" s="102"/>
      <c r="H17" s="101"/>
      <c r="I17" s="102"/>
      <c r="J17" s="103" t="s">
        <v>301</v>
      </c>
      <c r="K17" s="102"/>
      <c r="L17" s="101"/>
      <c r="M17" s="102"/>
      <c r="N17" s="101"/>
      <c r="O17" s="104"/>
    </row>
    <row r="18" spans="2:15" ht="18" customHeight="1" x14ac:dyDescent="0.25">
      <c r="B18" s="89"/>
      <c r="C18" s="91"/>
      <c r="D18" s="91"/>
      <c r="E18" s="91"/>
      <c r="F18" s="91"/>
      <c r="G18" s="91"/>
      <c r="H18" s="91"/>
      <c r="I18" s="91"/>
      <c r="J18" s="91"/>
      <c r="K18" s="91"/>
      <c r="L18" s="91"/>
      <c r="M18" s="91"/>
      <c r="N18" s="91"/>
      <c r="O18" s="104"/>
    </row>
    <row r="19" spans="2:15" ht="26.25" customHeight="1" x14ac:dyDescent="0.25">
      <c r="B19" s="89"/>
      <c r="C19" s="91"/>
      <c r="D19" s="103" t="s">
        <v>234</v>
      </c>
      <c r="E19" s="91"/>
      <c r="F19" s="105">
        <f>F10+F12+F14+H12+H14</f>
        <v>5</v>
      </c>
      <c r="G19" s="94"/>
      <c r="H19" s="105">
        <f>F8+H10+J12+J14</f>
        <v>34</v>
      </c>
      <c r="I19" s="94"/>
      <c r="J19" s="105">
        <f>F6+H6+H8+J8+J10+L12+L14</f>
        <v>54</v>
      </c>
      <c r="K19" s="94"/>
      <c r="L19" s="105">
        <f>J6+L6+N6+L8+N8+L10+N10+N12+N14</f>
        <v>18</v>
      </c>
      <c r="M19" s="102"/>
      <c r="N19" s="102"/>
      <c r="O19" s="104"/>
    </row>
    <row r="20" spans="2:15" ht="26.25" customHeight="1" x14ac:dyDescent="0.3">
      <c r="B20" s="89"/>
      <c r="C20" s="91"/>
      <c r="D20" s="106">
        <f>SUM(F6:N14)</f>
        <v>111</v>
      </c>
      <c r="E20" s="91"/>
      <c r="F20" s="107" t="s">
        <v>303</v>
      </c>
      <c r="G20" s="108"/>
      <c r="H20" s="109" t="s">
        <v>86</v>
      </c>
      <c r="I20" s="108"/>
      <c r="J20" s="110" t="s">
        <v>304</v>
      </c>
      <c r="K20" s="108"/>
      <c r="L20" s="111" t="s">
        <v>305</v>
      </c>
      <c r="M20" s="91"/>
      <c r="N20" s="91"/>
      <c r="O20" s="104"/>
    </row>
    <row r="21" spans="2:15" x14ac:dyDescent="0.25">
      <c r="B21" s="112"/>
      <c r="C21" s="113"/>
      <c r="D21" s="113"/>
      <c r="E21" s="113"/>
      <c r="F21" s="113"/>
      <c r="G21" s="113"/>
      <c r="H21" s="113"/>
      <c r="I21" s="113"/>
      <c r="J21" s="113"/>
      <c r="K21" s="113"/>
      <c r="L21" s="113"/>
      <c r="M21" s="113"/>
      <c r="N21" s="113"/>
      <c r="O21" s="114"/>
    </row>
  </sheetData>
  <sheetProtection password="C5C7" sheet="1" objects="1" scenarios="1"/>
  <mergeCells count="2">
    <mergeCell ref="C6:C14"/>
    <mergeCell ref="B2:O3"/>
  </mergeCells>
  <conditionalFormatting sqref="F10 F12 F14 H14 H11">
    <cfRule type="cellIs" dxfId="8" priority="4" operator="equal">
      <formula>0</formula>
    </cfRule>
  </conditionalFormatting>
  <conditionalFormatting sqref="F8 H10 J12 J14">
    <cfRule type="cellIs" dxfId="7" priority="3" operator="equal">
      <formula>0</formula>
    </cfRule>
  </conditionalFormatting>
  <conditionalFormatting sqref="F6 H6 H8 J8 J10 L12 L14">
    <cfRule type="cellIs" dxfId="6" priority="2" operator="equal">
      <formula>0</formula>
    </cfRule>
  </conditionalFormatting>
  <conditionalFormatting sqref="J6 L6 N6 N8 L8 L10 N10 N12 N14">
    <cfRule type="cellIs" dxfId="5" priority="1" operator="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ACC4-F2B0-4A87-9A88-8AA687C170D8}">
  <sheetPr codeName="Hoja8">
    <tabColor theme="0" tint="-0.249977111117893"/>
  </sheetPr>
  <dimension ref="A1:E27"/>
  <sheetViews>
    <sheetView showGridLines="0" workbookViewId="0"/>
  </sheetViews>
  <sheetFormatPr baseColWidth="10" defaultRowHeight="15" x14ac:dyDescent="0.25"/>
  <cols>
    <col min="1" max="1" width="23.140625" customWidth="1"/>
    <col min="2" max="2" width="31.140625" customWidth="1"/>
    <col min="3" max="3" width="32.85546875" customWidth="1"/>
    <col min="4" max="4" width="14.42578125" customWidth="1"/>
  </cols>
  <sheetData>
    <row r="1" spans="1:5" ht="48.75" customHeight="1" x14ac:dyDescent="0.25">
      <c r="A1" s="86"/>
      <c r="B1" s="86"/>
      <c r="C1" s="86"/>
      <c r="D1" s="86"/>
      <c r="E1" s="86"/>
    </row>
    <row r="2" spans="1:5" x14ac:dyDescent="0.25">
      <c r="A2" s="86"/>
      <c r="B2" s="159" t="s">
        <v>233</v>
      </c>
      <c r="C2" s="159" t="s">
        <v>235</v>
      </c>
      <c r="D2" s="159" t="s">
        <v>285</v>
      </c>
      <c r="E2" s="86"/>
    </row>
    <row r="3" spans="1:5" x14ac:dyDescent="0.25">
      <c r="A3" s="86"/>
      <c r="B3" s="86" t="s">
        <v>343</v>
      </c>
      <c r="C3" s="86" t="s">
        <v>54</v>
      </c>
      <c r="D3" s="117">
        <v>9</v>
      </c>
      <c r="E3" s="86"/>
    </row>
    <row r="4" spans="1:5" x14ac:dyDescent="0.25">
      <c r="A4" s="86"/>
      <c r="B4" s="86"/>
      <c r="C4" s="86" t="s">
        <v>81</v>
      </c>
      <c r="D4" s="117">
        <v>1</v>
      </c>
      <c r="E4" s="86"/>
    </row>
    <row r="5" spans="1:5" x14ac:dyDescent="0.25">
      <c r="A5" s="86"/>
      <c r="B5" s="86"/>
      <c r="C5" s="86" t="s">
        <v>105</v>
      </c>
      <c r="D5" s="117">
        <v>6</v>
      </c>
      <c r="E5" s="86"/>
    </row>
    <row r="6" spans="1:5" x14ac:dyDescent="0.25">
      <c r="A6" s="86"/>
      <c r="B6" s="137"/>
      <c r="C6" s="137" t="s">
        <v>126</v>
      </c>
      <c r="D6" s="118">
        <v>2</v>
      </c>
      <c r="E6" s="86"/>
    </row>
    <row r="7" spans="1:5" x14ac:dyDescent="0.25">
      <c r="A7" s="86"/>
      <c r="B7" s="138" t="s">
        <v>342</v>
      </c>
      <c r="C7" s="138" t="s">
        <v>81</v>
      </c>
      <c r="D7" s="119">
        <v>16</v>
      </c>
      <c r="E7" s="86"/>
    </row>
    <row r="8" spans="1:5" x14ac:dyDescent="0.25">
      <c r="A8" s="86"/>
      <c r="B8" s="138"/>
      <c r="C8" s="138" t="s">
        <v>105</v>
      </c>
      <c r="D8" s="119">
        <v>2</v>
      </c>
      <c r="E8" s="86"/>
    </row>
    <row r="9" spans="1:5" x14ac:dyDescent="0.25">
      <c r="A9" s="86"/>
      <c r="B9" s="137"/>
      <c r="C9" s="137" t="s">
        <v>126</v>
      </c>
      <c r="D9" s="118">
        <v>36</v>
      </c>
      <c r="E9" s="86"/>
    </row>
    <row r="10" spans="1:5" x14ac:dyDescent="0.25">
      <c r="A10" s="86"/>
      <c r="B10" s="138" t="s">
        <v>341</v>
      </c>
      <c r="C10" s="138" t="s">
        <v>105</v>
      </c>
      <c r="D10" s="117">
        <v>5</v>
      </c>
      <c r="E10" s="86"/>
    </row>
    <row r="11" spans="1:5" x14ac:dyDescent="0.25">
      <c r="A11" s="86"/>
      <c r="B11" s="86"/>
      <c r="C11" s="138" t="s">
        <v>126</v>
      </c>
      <c r="D11" s="119">
        <v>29</v>
      </c>
      <c r="E11" s="86"/>
    </row>
    <row r="12" spans="1:5" x14ac:dyDescent="0.25">
      <c r="A12" s="86"/>
      <c r="B12" s="139" t="s">
        <v>340</v>
      </c>
      <c r="C12" s="140" t="s">
        <v>126</v>
      </c>
      <c r="D12" s="120">
        <v>5</v>
      </c>
      <c r="E12" s="86"/>
    </row>
    <row r="13" spans="1:5" x14ac:dyDescent="0.25">
      <c r="A13" s="86"/>
      <c r="B13" s="141" t="s">
        <v>286</v>
      </c>
      <c r="C13" s="139"/>
      <c r="D13" s="121">
        <f>SUM(D3:D12)</f>
        <v>111</v>
      </c>
      <c r="E13" s="86"/>
    </row>
    <row r="14" spans="1:5" x14ac:dyDescent="0.25">
      <c r="A14" s="86"/>
      <c r="B14" s="86"/>
      <c r="C14" s="86"/>
      <c r="D14" s="86"/>
      <c r="E14" s="86"/>
    </row>
    <row r="15" spans="1:5" x14ac:dyDescent="0.25">
      <c r="A15" s="86"/>
      <c r="B15" s="86"/>
      <c r="C15" s="86"/>
      <c r="D15" s="86"/>
      <c r="E15" s="86"/>
    </row>
    <row r="16" spans="1:5" x14ac:dyDescent="0.25">
      <c r="A16" s="86"/>
      <c r="B16" s="86"/>
      <c r="C16" s="86"/>
      <c r="D16" s="86"/>
      <c r="E16" s="86"/>
    </row>
    <row r="17" spans="1:5" x14ac:dyDescent="0.25">
      <c r="A17" s="86"/>
      <c r="B17" s="86"/>
      <c r="C17" s="86"/>
      <c r="D17" s="86"/>
      <c r="E17" s="86"/>
    </row>
    <row r="18" spans="1:5" x14ac:dyDescent="0.25">
      <c r="A18" s="86"/>
      <c r="B18" s="86"/>
      <c r="C18" s="86"/>
      <c r="D18" s="86"/>
      <c r="E18" s="86"/>
    </row>
    <row r="19" spans="1:5" x14ac:dyDescent="0.25">
      <c r="A19" s="86"/>
      <c r="B19" s="86"/>
      <c r="C19" s="86"/>
      <c r="D19" s="86"/>
      <c r="E19" s="86"/>
    </row>
    <row r="20" spans="1:5" x14ac:dyDescent="0.25">
      <c r="A20" s="86"/>
      <c r="B20" s="86"/>
      <c r="C20" s="86"/>
      <c r="D20" s="86"/>
      <c r="E20" s="86"/>
    </row>
    <row r="21" spans="1:5" x14ac:dyDescent="0.25">
      <c r="A21" s="86"/>
      <c r="B21" s="86"/>
      <c r="C21" s="86"/>
      <c r="D21" s="86"/>
      <c r="E21" s="86"/>
    </row>
    <row r="22" spans="1:5" x14ac:dyDescent="0.25">
      <c r="A22" s="86"/>
      <c r="B22" s="86"/>
      <c r="C22" s="86"/>
      <c r="D22" s="86"/>
      <c r="E22" s="86"/>
    </row>
    <row r="23" spans="1:5" x14ac:dyDescent="0.25">
      <c r="A23" s="86"/>
      <c r="B23" s="86"/>
      <c r="C23" s="86"/>
      <c r="D23" s="86"/>
      <c r="E23" s="86"/>
    </row>
    <row r="24" spans="1:5" x14ac:dyDescent="0.25">
      <c r="A24" s="86"/>
      <c r="B24" s="86"/>
      <c r="C24" s="86"/>
      <c r="D24" s="86"/>
      <c r="E24" s="86"/>
    </row>
    <row r="25" spans="1:5" x14ac:dyDescent="0.25">
      <c r="A25" s="86"/>
      <c r="B25" s="86"/>
      <c r="C25" s="86"/>
      <c r="D25" s="86"/>
      <c r="E25" s="86"/>
    </row>
    <row r="26" spans="1:5" x14ac:dyDescent="0.25">
      <c r="A26" s="86"/>
      <c r="B26" s="86"/>
      <c r="C26" s="86"/>
      <c r="D26" s="86"/>
      <c r="E26" s="86"/>
    </row>
    <row r="27" spans="1:5" x14ac:dyDescent="0.25">
      <c r="B27" s="86"/>
      <c r="C27" s="86"/>
      <c r="D27" s="86"/>
      <c r="E27" s="86"/>
    </row>
  </sheetData>
  <sheetProtection password="C5C7"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689E-A9F9-4FB3-B8E0-A26235BC260A}">
  <sheetPr codeName="Hoja9">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87" customWidth="1"/>
    <col min="2" max="2" width="5.7109375" style="87" customWidth="1"/>
    <col min="3" max="3" width="6.85546875" style="87" customWidth="1"/>
    <col min="4" max="4" width="19.28515625" style="87" customWidth="1"/>
    <col min="5" max="5" width="4.140625" style="87" customWidth="1"/>
    <col min="6" max="6" width="19.7109375" style="87" customWidth="1"/>
    <col min="7" max="7" width="2" style="87" customWidth="1"/>
    <col min="8" max="8" width="19.7109375" style="87" customWidth="1"/>
    <col min="9" max="9" width="2" style="87" customWidth="1"/>
    <col min="10" max="10" width="19.7109375" style="87" customWidth="1"/>
    <col min="11" max="11" width="2.42578125" style="87" customWidth="1"/>
    <col min="12" max="12" width="19.7109375" style="87" customWidth="1"/>
    <col min="13" max="13" width="2.5703125" style="87" customWidth="1"/>
    <col min="14" max="14" width="19.7109375" style="87" customWidth="1"/>
    <col min="15" max="15" width="5.7109375" style="87" customWidth="1"/>
    <col min="16" max="16384" width="11.42578125" style="87"/>
  </cols>
  <sheetData>
    <row r="1" spans="2:18" ht="20.25" customHeight="1" x14ac:dyDescent="0.25"/>
    <row r="2" spans="2:18" ht="27" customHeight="1" x14ac:dyDescent="0.25">
      <c r="B2" s="220" t="s">
        <v>322</v>
      </c>
      <c r="C2" s="221"/>
      <c r="D2" s="221"/>
      <c r="E2" s="221"/>
      <c r="F2" s="221"/>
      <c r="G2" s="221"/>
      <c r="H2" s="221"/>
      <c r="I2" s="221"/>
      <c r="J2" s="221"/>
      <c r="K2" s="221"/>
      <c r="L2" s="221"/>
      <c r="M2" s="221"/>
      <c r="N2" s="221"/>
      <c r="O2" s="222"/>
      <c r="P2" s="115"/>
    </row>
    <row r="3" spans="2:18" ht="30" customHeight="1" x14ac:dyDescent="0.25">
      <c r="B3" s="223"/>
      <c r="C3" s="224"/>
      <c r="D3" s="224"/>
      <c r="E3" s="224"/>
      <c r="F3" s="224"/>
      <c r="G3" s="224"/>
      <c r="H3" s="224"/>
      <c r="I3" s="224"/>
      <c r="J3" s="224"/>
      <c r="K3" s="224"/>
      <c r="L3" s="224"/>
      <c r="M3" s="224"/>
      <c r="N3" s="224"/>
      <c r="O3" s="225"/>
      <c r="P3" s="115"/>
    </row>
    <row r="4" spans="2:18" ht="20.25" customHeight="1" x14ac:dyDescent="0.25">
      <c r="B4" s="89"/>
      <c r="C4" s="91"/>
      <c r="D4" s="91"/>
      <c r="E4" s="91"/>
      <c r="F4" s="91"/>
      <c r="G4" s="91"/>
      <c r="H4" s="91"/>
      <c r="I4" s="91"/>
      <c r="J4" s="91"/>
      <c r="K4" s="91"/>
      <c r="L4" s="91"/>
      <c r="M4" s="91"/>
      <c r="N4" s="91"/>
      <c r="O4" s="104"/>
      <c r="P4" s="89"/>
    </row>
    <row r="5" spans="2:18" x14ac:dyDescent="0.25">
      <c r="B5" s="89"/>
      <c r="C5" s="91"/>
      <c r="D5" s="90"/>
      <c r="E5" s="91"/>
      <c r="F5" s="90"/>
      <c r="G5" s="91"/>
      <c r="H5" s="90"/>
      <c r="I5" s="91"/>
      <c r="J5" s="90"/>
      <c r="K5" s="91"/>
      <c r="L5" s="90"/>
      <c r="M5" s="91"/>
      <c r="N5" s="90"/>
      <c r="O5" s="104"/>
      <c r="P5" s="89"/>
    </row>
    <row r="6" spans="2:18" ht="40.5" customHeight="1" x14ac:dyDescent="0.25">
      <c r="B6" s="89"/>
      <c r="C6" s="219" t="s">
        <v>302</v>
      </c>
      <c r="D6" s="92" t="str">
        <f>Datos!T2</f>
        <v>Casi seguro (5)</v>
      </c>
      <c r="E6" s="91"/>
      <c r="F6" s="93">
        <f>COUNTIFS(Mapa_Proceso!$Q$12:$Q$122,$D6,Mapa_Proceso!$R$12:$R$122,F$16)</f>
        <v>0</v>
      </c>
      <c r="G6" s="94"/>
      <c r="H6" s="93">
        <f>COUNTIFS(Mapa_Proceso!$Q$12:$Q$122,$D6,Mapa_Proceso!$R$12:$R$122,H$16)</f>
        <v>0</v>
      </c>
      <c r="I6" s="94"/>
      <c r="J6" s="95">
        <f>COUNTIFS(Mapa_Proceso!$Q$12:$Q$122,$D6,Mapa_Proceso!$R$12:$R$122,J$16)</f>
        <v>0</v>
      </c>
      <c r="K6" s="94"/>
      <c r="L6" s="95">
        <f>COUNTIFS(Mapa_Proceso!$Q$12:$Q$122,$D6,Mapa_Proceso!$R$12:$R$122,L$16)</f>
        <v>0</v>
      </c>
      <c r="M6" s="94"/>
      <c r="N6" s="95">
        <f>COUNTIFS(Mapa_Proceso!$Q$12:$Q$122,$D6,Mapa_Proceso!$R$12:$R$122,N$16)</f>
        <v>0</v>
      </c>
      <c r="O6" s="104"/>
      <c r="P6" s="89"/>
    </row>
    <row r="7" spans="2:18" ht="12" customHeight="1" x14ac:dyDescent="0.25">
      <c r="B7" s="89"/>
      <c r="C7" s="219"/>
      <c r="D7" s="96"/>
      <c r="E7" s="91"/>
      <c r="F7" s="97"/>
      <c r="G7" s="94"/>
      <c r="H7" s="97"/>
      <c r="I7" s="94"/>
      <c r="J7" s="97"/>
      <c r="K7" s="94"/>
      <c r="L7" s="97"/>
      <c r="M7" s="94"/>
      <c r="N7" s="97"/>
      <c r="O7" s="104"/>
      <c r="P7" s="89"/>
    </row>
    <row r="8" spans="2:18" ht="40.5" customHeight="1" x14ac:dyDescent="0.25">
      <c r="B8" s="89"/>
      <c r="C8" s="219"/>
      <c r="D8" s="92" t="str">
        <f>Datos!T3</f>
        <v>Probable (4)</v>
      </c>
      <c r="E8" s="91"/>
      <c r="F8" s="98">
        <f>COUNTIFS(Mapa_Proceso!$Q$12:$Q$122,$D8,Mapa_Proceso!$R$12:$R$122,F$16)</f>
        <v>0</v>
      </c>
      <c r="G8" s="94"/>
      <c r="H8" s="93">
        <f>COUNTIFS(Mapa_Proceso!$Q$12:$Q$122,$D8,Mapa_Proceso!$R$12:$R$122,H$16)</f>
        <v>0</v>
      </c>
      <c r="I8" s="94"/>
      <c r="J8" s="93">
        <f>COUNTIFS(Mapa_Proceso!$Q$12:$Q$122,$D8,Mapa_Proceso!$R$12:$R$122,J$16)</f>
        <v>0</v>
      </c>
      <c r="K8" s="94"/>
      <c r="L8" s="95">
        <f>COUNTIFS(Mapa_Proceso!$Q$12:$Q$122,$D8,Mapa_Proceso!$R$12:$R$122,L$16)</f>
        <v>0</v>
      </c>
      <c r="M8" s="94"/>
      <c r="N8" s="95">
        <f>COUNTIFS(Mapa_Proceso!$Q$12:$Q$122,$D8,Mapa_Proceso!$R$12:$R$122,N$16)</f>
        <v>0</v>
      </c>
      <c r="O8" s="104"/>
      <c r="P8" s="89"/>
    </row>
    <row r="9" spans="2:18" ht="11.25" customHeight="1" x14ac:dyDescent="0.25">
      <c r="B9" s="89"/>
      <c r="C9" s="219"/>
      <c r="D9" s="96"/>
      <c r="E9" s="91"/>
      <c r="F9" s="97"/>
      <c r="G9" s="94"/>
      <c r="H9" s="97"/>
      <c r="I9" s="94"/>
      <c r="J9" s="97"/>
      <c r="K9" s="94"/>
      <c r="L9" s="97"/>
      <c r="M9" s="94"/>
      <c r="N9" s="97"/>
      <c r="O9" s="104"/>
      <c r="P9" s="89"/>
    </row>
    <row r="10" spans="2:18" ht="40.5" customHeight="1" x14ac:dyDescent="0.25">
      <c r="B10" s="89"/>
      <c r="C10" s="219"/>
      <c r="D10" s="92" t="str">
        <f>Datos!T4</f>
        <v>Posible (3)</v>
      </c>
      <c r="E10" s="91"/>
      <c r="F10" s="99">
        <f>COUNTIFS(Mapa_Proceso!$Q$12:$Q$122,$D10,Mapa_Proceso!$R$12:$R$122,F$16)</f>
        <v>2</v>
      </c>
      <c r="G10" s="94"/>
      <c r="H10" s="98">
        <f>COUNTIFS(Mapa_Proceso!$Q$12:$Q$122,$D10,Mapa_Proceso!$R$12:$R$122,H$16)</f>
        <v>3</v>
      </c>
      <c r="I10" s="94"/>
      <c r="J10" s="93">
        <f>COUNTIFS(Mapa_Proceso!$Q$12:$Q$122,$D10,Mapa_Proceso!$R$12:$R$122,J$16)</f>
        <v>2</v>
      </c>
      <c r="K10" s="94"/>
      <c r="L10" s="95">
        <f>COUNTIFS(Mapa_Proceso!$Q$12:$Q$122,$D10,Mapa_Proceso!$R$12:$R$122,L$16)</f>
        <v>0</v>
      </c>
      <c r="M10" s="94"/>
      <c r="N10" s="95">
        <f>COUNTIFS(Mapa_Proceso!$Q$12:$Q$122,$D10,Mapa_Proceso!$R$12:$R$122,N$16)</f>
        <v>0</v>
      </c>
      <c r="O10" s="104"/>
      <c r="P10" s="89"/>
      <c r="R10" s="130"/>
    </row>
    <row r="11" spans="2:18" ht="9" customHeight="1" x14ac:dyDescent="0.25">
      <c r="B11" s="89"/>
      <c r="C11" s="219"/>
      <c r="D11" s="96"/>
      <c r="E11" s="91"/>
      <c r="F11" s="97"/>
      <c r="G11" s="94"/>
      <c r="H11" s="97"/>
      <c r="I11" s="94"/>
      <c r="J11" s="97"/>
      <c r="K11" s="94"/>
      <c r="L11" s="97"/>
      <c r="M11" s="94"/>
      <c r="N11" s="97"/>
      <c r="O11" s="104"/>
      <c r="P11" s="89"/>
    </row>
    <row r="12" spans="2:18" ht="40.5" customHeight="1" x14ac:dyDescent="0.25">
      <c r="B12" s="89"/>
      <c r="C12" s="219"/>
      <c r="D12" s="92" t="str">
        <f>Datos!T5</f>
        <v>Improbable (2)</v>
      </c>
      <c r="E12" s="91"/>
      <c r="F12" s="99">
        <f>COUNTIFS(Mapa_Proceso!$Q$12:$Q$122,$D12,Mapa_Proceso!$R$12:$R$122,F$16)+1</f>
        <v>4</v>
      </c>
      <c r="G12" s="94"/>
      <c r="H12" s="99">
        <f>COUNTIFS(Mapa_Proceso!$Q$12:$Q$122,$D12,Mapa_Proceso!$R$12:$R$122,H$16)</f>
        <v>2</v>
      </c>
      <c r="I12" s="94"/>
      <c r="J12" s="98">
        <f>COUNTIFS(Mapa_Proceso!$Q$12:$Q$122,$D12,Mapa_Proceso!$R$12:$R$122,J$16)+1</f>
        <v>1</v>
      </c>
      <c r="K12" s="94"/>
      <c r="L12" s="93">
        <f>COUNTIFS(Mapa_Proceso!$Q$12:$Q$122,$D12,Mapa_Proceso!$R$12:$R$122,L$16)</f>
        <v>2</v>
      </c>
      <c r="M12" s="94"/>
      <c r="N12" s="95">
        <f>COUNTIFS(Mapa_Proceso!$Q$12:$Q$122,$D12,Mapa_Proceso!$R$12:$R$122,N$16)</f>
        <v>1</v>
      </c>
      <c r="O12" s="104"/>
      <c r="P12" s="89"/>
      <c r="R12" s="131"/>
    </row>
    <row r="13" spans="2:18" ht="9.75" customHeight="1" x14ac:dyDescent="0.25">
      <c r="B13" s="89"/>
      <c r="C13" s="219"/>
      <c r="D13" s="96"/>
      <c r="E13" s="91"/>
      <c r="F13" s="97"/>
      <c r="G13" s="94"/>
      <c r="H13" s="97"/>
      <c r="I13" s="94"/>
      <c r="J13" s="97"/>
      <c r="K13" s="94"/>
      <c r="L13" s="97"/>
      <c r="M13" s="94"/>
      <c r="N13" s="97"/>
      <c r="O13" s="104"/>
      <c r="P13" s="89"/>
    </row>
    <row r="14" spans="2:18" ht="40.5" customHeight="1" x14ac:dyDescent="0.25">
      <c r="B14" s="89"/>
      <c r="C14" s="219"/>
      <c r="D14" s="92" t="s">
        <v>144</v>
      </c>
      <c r="E14" s="91"/>
      <c r="F14" s="99">
        <f>COUNTIFS(Mapa_Proceso!$Q$12:$Q$122,$D14,Mapa_Proceso!$R$12:$R$122,F$16)+3</f>
        <v>29</v>
      </c>
      <c r="G14" s="94"/>
      <c r="H14" s="99">
        <f>COUNTIFS(Mapa_Proceso!$Q$12:$Q$122,$D14,Mapa_Proceso!$R$12:$R$122,H$16)+1</f>
        <v>35</v>
      </c>
      <c r="I14" s="94"/>
      <c r="J14" s="98">
        <f>COUNTIFS(Mapa_Proceso!$Q$12:$Q$122,$D14,Mapa_Proceso!$R$12:$R$122,J$16)+1</f>
        <v>9</v>
      </c>
      <c r="K14" s="94"/>
      <c r="L14" s="93">
        <f>COUNTIFS(Mapa_Proceso!$Q$12:$Q$122,$D14,Mapa_Proceso!$R$12:$R$122,L$16)</f>
        <v>13</v>
      </c>
      <c r="M14" s="94"/>
      <c r="N14" s="95">
        <f>COUNTIFS(Mapa_Proceso!$Q$12:$Q$122,$D14,Mapa_Proceso!$R$12:$R$122,N$16)</f>
        <v>8</v>
      </c>
      <c r="O14" s="104"/>
      <c r="P14" s="89"/>
    </row>
    <row r="15" spans="2:18" ht="27.75" customHeight="1" x14ac:dyDescent="0.25">
      <c r="B15" s="89"/>
      <c r="C15" s="91"/>
      <c r="D15" s="90"/>
      <c r="E15" s="91"/>
      <c r="F15" s="90"/>
      <c r="G15" s="91"/>
      <c r="H15" s="90"/>
      <c r="I15" s="91"/>
      <c r="J15" s="90"/>
      <c r="K15" s="91"/>
      <c r="L15" s="90"/>
      <c r="M15" s="91"/>
      <c r="N15" s="90"/>
      <c r="O15" s="104"/>
      <c r="P15" s="89"/>
    </row>
    <row r="16" spans="2:18" ht="41.25" customHeight="1" x14ac:dyDescent="0.25">
      <c r="B16" s="89"/>
      <c r="C16" s="91"/>
      <c r="D16" s="91"/>
      <c r="E16" s="91"/>
      <c r="F16" s="92" t="str">
        <f>Datos!U6</f>
        <v>Insignificante (1)</v>
      </c>
      <c r="G16" s="100"/>
      <c r="H16" s="92" t="str">
        <f>Datos!U5</f>
        <v>Menor (2)</v>
      </c>
      <c r="I16" s="100"/>
      <c r="J16" s="92" t="str">
        <f>Datos!U4</f>
        <v>Moderado (3)</v>
      </c>
      <c r="K16" s="100"/>
      <c r="L16" s="92" t="str">
        <f>Datos!U3</f>
        <v>Mayor (4)</v>
      </c>
      <c r="M16" s="100"/>
      <c r="N16" s="92" t="str">
        <f>Datos!U2</f>
        <v>Catastrófico (5)</v>
      </c>
      <c r="O16" s="104"/>
      <c r="P16" s="89"/>
    </row>
    <row r="17" spans="2:16" ht="41.25" customHeight="1" x14ac:dyDescent="0.25">
      <c r="B17" s="89"/>
      <c r="C17" s="91"/>
      <c r="D17" s="91"/>
      <c r="E17" s="91"/>
      <c r="F17" s="101"/>
      <c r="G17" s="102"/>
      <c r="H17" s="101"/>
      <c r="I17" s="102"/>
      <c r="J17" s="103" t="s">
        <v>301</v>
      </c>
      <c r="K17" s="102"/>
      <c r="L17" s="101"/>
      <c r="M17" s="102"/>
      <c r="N17" s="101"/>
      <c r="O17" s="104"/>
      <c r="P17" s="89"/>
    </row>
    <row r="18" spans="2:16" ht="18" customHeight="1" x14ac:dyDescent="0.25">
      <c r="B18" s="89"/>
      <c r="C18" s="91"/>
      <c r="D18" s="91"/>
      <c r="E18" s="91"/>
      <c r="F18" s="91"/>
      <c r="G18" s="91"/>
      <c r="H18" s="91"/>
      <c r="I18" s="91"/>
      <c r="J18" s="91"/>
      <c r="K18" s="91"/>
      <c r="L18" s="91"/>
      <c r="M18" s="91"/>
      <c r="N18" s="91"/>
      <c r="O18" s="104"/>
      <c r="P18" s="89"/>
    </row>
    <row r="19" spans="2:16" ht="26.25" x14ac:dyDescent="0.25">
      <c r="B19" s="89"/>
      <c r="C19" s="91"/>
      <c r="D19" s="103" t="s">
        <v>234</v>
      </c>
      <c r="E19" s="91"/>
      <c r="F19" s="105">
        <f>F10+F12+F14+H12+H14</f>
        <v>72</v>
      </c>
      <c r="G19" s="94"/>
      <c r="H19" s="105">
        <f>F8+H10+J12+J14</f>
        <v>13</v>
      </c>
      <c r="I19" s="94"/>
      <c r="J19" s="105">
        <f>F6+H6+H8+J8+J10+L12+L14</f>
        <v>17</v>
      </c>
      <c r="K19" s="94"/>
      <c r="L19" s="105">
        <f>J6+L6+N6+L8+N8+L10+N10+N12+N14</f>
        <v>9</v>
      </c>
      <c r="M19" s="102"/>
      <c r="N19" s="102"/>
      <c r="O19" s="104"/>
      <c r="P19" s="89"/>
    </row>
    <row r="20" spans="2:16" ht="26.25" customHeight="1" x14ac:dyDescent="0.3">
      <c r="B20" s="89"/>
      <c r="C20" s="91"/>
      <c r="D20" s="106">
        <f>SUM(F6:N14)</f>
        <v>111</v>
      </c>
      <c r="E20" s="91"/>
      <c r="F20" s="107" t="s">
        <v>303</v>
      </c>
      <c r="G20" s="108"/>
      <c r="H20" s="109" t="s">
        <v>86</v>
      </c>
      <c r="I20" s="108"/>
      <c r="J20" s="110" t="s">
        <v>304</v>
      </c>
      <c r="K20" s="108"/>
      <c r="L20" s="111" t="s">
        <v>305</v>
      </c>
      <c r="M20" s="91"/>
      <c r="N20" s="91"/>
      <c r="O20" s="104"/>
      <c r="P20" s="89"/>
    </row>
    <row r="21" spans="2:16" x14ac:dyDescent="0.25">
      <c r="B21" s="112"/>
      <c r="C21" s="113"/>
      <c r="D21" s="113"/>
      <c r="E21" s="113"/>
      <c r="F21" s="113"/>
      <c r="G21" s="113"/>
      <c r="H21" s="113"/>
      <c r="I21" s="113"/>
      <c r="J21" s="113"/>
      <c r="K21" s="113"/>
      <c r="L21" s="113"/>
      <c r="M21" s="113"/>
      <c r="N21" s="113"/>
      <c r="O21" s="114"/>
      <c r="P21" s="89"/>
    </row>
  </sheetData>
  <sheetProtection password="C5C7" sheet="1" objects="1" scenarios="1"/>
  <mergeCells count="2">
    <mergeCell ref="C6:C14"/>
    <mergeCell ref="B2:O3"/>
  </mergeCells>
  <conditionalFormatting sqref="F10 F12 F14 H12 H14">
    <cfRule type="cellIs" dxfId="4" priority="5" operator="equal">
      <formula>0</formula>
    </cfRule>
  </conditionalFormatting>
  <conditionalFormatting sqref="F8 H10 J12 J14">
    <cfRule type="cellIs" dxfId="3" priority="4" operator="equal">
      <formula>0</formula>
    </cfRule>
  </conditionalFormatting>
  <conditionalFormatting sqref="F6 H6 H8 J8 J10 L12 L14">
    <cfRule type="cellIs" dxfId="2" priority="3" operator="equal">
      <formula>0</formula>
    </cfRule>
  </conditionalFormatting>
  <conditionalFormatting sqref="L11">
    <cfRule type="cellIs" dxfId="1" priority="2" operator="equal">
      <formula>0</formula>
    </cfRule>
  </conditionalFormatting>
  <conditionalFormatting sqref="J6 L6 N6 L8 L10 N8 N10 N12 N14">
    <cfRule type="cellIs" dxfId="0" priority="1" operator="equal">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188A-6635-40D1-BED8-928F5EF9677D}">
  <sheetPr codeName="Hoja38"/>
  <dimension ref="A1:B25"/>
  <sheetViews>
    <sheetView workbookViewId="0"/>
  </sheetViews>
  <sheetFormatPr baseColWidth="10" defaultRowHeight="15" x14ac:dyDescent="0.25"/>
  <cols>
    <col min="1" max="1" width="64" customWidth="1"/>
    <col min="2" max="2" width="72.42578125" customWidth="1"/>
  </cols>
  <sheetData>
    <row r="1" spans="1:2" x14ac:dyDescent="0.25">
      <c r="A1" s="6" t="s">
        <v>2</v>
      </c>
      <c r="B1" s="79" t="s">
        <v>283</v>
      </c>
    </row>
    <row r="2" spans="1:2" x14ac:dyDescent="0.25">
      <c r="A2" s="18" t="s">
        <v>147</v>
      </c>
      <c r="B2" t="s">
        <v>265</v>
      </c>
    </row>
    <row r="3" spans="1:2" x14ac:dyDescent="0.25">
      <c r="A3" s="18" t="s">
        <v>90</v>
      </c>
      <c r="B3" t="s">
        <v>266</v>
      </c>
    </row>
    <row r="4" spans="1:2" x14ac:dyDescent="0.25">
      <c r="A4" s="18" t="s">
        <v>216</v>
      </c>
      <c r="B4" t="s">
        <v>267</v>
      </c>
    </row>
    <row r="5" spans="1:2" x14ac:dyDescent="0.25">
      <c r="A5" s="18" t="s">
        <v>201</v>
      </c>
      <c r="B5" t="s">
        <v>267</v>
      </c>
    </row>
    <row r="6" spans="1:2" x14ac:dyDescent="0.25">
      <c r="A6" s="18" t="s">
        <v>169</v>
      </c>
      <c r="B6" t="s">
        <v>268</v>
      </c>
    </row>
    <row r="7" spans="1:2" ht="25.5" x14ac:dyDescent="0.25">
      <c r="A7" s="18" t="s">
        <v>186</v>
      </c>
      <c r="B7" t="s">
        <v>268</v>
      </c>
    </row>
    <row r="8" spans="1:2" x14ac:dyDescent="0.25">
      <c r="A8" s="18" t="s">
        <v>209</v>
      </c>
      <c r="B8" t="s">
        <v>269</v>
      </c>
    </row>
    <row r="9" spans="1:2" x14ac:dyDescent="0.25">
      <c r="A9" s="18" t="s">
        <v>182</v>
      </c>
      <c r="B9" t="s">
        <v>270</v>
      </c>
    </row>
    <row r="10" spans="1:2" x14ac:dyDescent="0.25">
      <c r="A10" s="18" t="s">
        <v>159</v>
      </c>
      <c r="B10" t="s">
        <v>271</v>
      </c>
    </row>
    <row r="11" spans="1:2" ht="25.5" x14ac:dyDescent="0.25">
      <c r="A11" s="18" t="s">
        <v>189</v>
      </c>
      <c r="B11" t="s">
        <v>272</v>
      </c>
    </row>
    <row r="12" spans="1:2" x14ac:dyDescent="0.25">
      <c r="A12" s="18" t="s">
        <v>225</v>
      </c>
      <c r="B12" t="s">
        <v>273</v>
      </c>
    </row>
    <row r="13" spans="1:2" x14ac:dyDescent="0.25">
      <c r="A13" s="18" t="s">
        <v>36</v>
      </c>
      <c r="B13" t="s">
        <v>274</v>
      </c>
    </row>
    <row r="14" spans="1:2" ht="38.25" x14ac:dyDescent="0.25">
      <c r="A14" s="18" t="s">
        <v>65</v>
      </c>
      <c r="B14" t="s">
        <v>275</v>
      </c>
    </row>
    <row r="15" spans="1:2" x14ac:dyDescent="0.25">
      <c r="A15" s="18" t="s">
        <v>193</v>
      </c>
      <c r="B15" t="s">
        <v>276</v>
      </c>
    </row>
    <row r="16" spans="1:2" x14ac:dyDescent="0.25">
      <c r="A16" s="18" t="s">
        <v>112</v>
      </c>
      <c r="B16" t="s">
        <v>277</v>
      </c>
    </row>
    <row r="17" spans="1:2" x14ac:dyDescent="0.25">
      <c r="A17" s="18" t="s">
        <v>219</v>
      </c>
      <c r="B17" t="s">
        <v>278</v>
      </c>
    </row>
    <row r="18" spans="1:2" x14ac:dyDescent="0.25">
      <c r="A18" s="18" t="s">
        <v>197</v>
      </c>
      <c r="B18" t="s">
        <v>279</v>
      </c>
    </row>
    <row r="19" spans="1:2" x14ac:dyDescent="0.25">
      <c r="A19" s="18" t="s">
        <v>213</v>
      </c>
      <c r="B19" t="s">
        <v>279</v>
      </c>
    </row>
    <row r="20" spans="1:2" x14ac:dyDescent="0.25">
      <c r="A20" s="18" t="s">
        <v>205</v>
      </c>
      <c r="B20" t="s">
        <v>279</v>
      </c>
    </row>
    <row r="21" spans="1:2" x14ac:dyDescent="0.25">
      <c r="A21" s="18" t="s">
        <v>222</v>
      </c>
      <c r="B21" t="s">
        <v>280</v>
      </c>
    </row>
    <row r="22" spans="1:2" x14ac:dyDescent="0.25">
      <c r="A22" s="18" t="s">
        <v>176</v>
      </c>
      <c r="B22" t="s">
        <v>281</v>
      </c>
    </row>
    <row r="23" spans="1:2" x14ac:dyDescent="0.25">
      <c r="A23" s="18" t="s">
        <v>130</v>
      </c>
      <c r="B23" t="s">
        <v>282</v>
      </c>
    </row>
    <row r="24" spans="1:2" x14ac:dyDescent="0.25">
      <c r="A24" s="18" t="s">
        <v>323</v>
      </c>
      <c r="B24" t="s">
        <v>331</v>
      </c>
    </row>
    <row r="25" spans="1:2" ht="25.5" x14ac:dyDescent="0.25">
      <c r="A25" s="18" t="s">
        <v>330</v>
      </c>
      <c r="B25" t="s">
        <v>265</v>
      </c>
    </row>
  </sheetData>
  <sheetProtection password="C5C7" sheet="1" objects="1" scenarios="1"/>
  <autoFilter ref="B1:G1" xr:uid="{26BE5D6B-E1F1-4732-8B88-E1F067D8600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E598F-9BBC-487A-B97C-2D108608CC2B}">
  <sheetPr codeName="Hoja2">
    <tabColor rgb="FF92D050"/>
  </sheetPr>
  <dimension ref="A3:C19"/>
  <sheetViews>
    <sheetView zoomScale="80" zoomScaleNormal="80" workbookViewId="0">
      <selection activeCell="A8" sqref="A8"/>
    </sheetView>
  </sheetViews>
  <sheetFormatPr baseColWidth="10" defaultColWidth="11.42578125" defaultRowHeight="15" x14ac:dyDescent="0.25"/>
  <cols>
    <col min="1" max="1" width="21.42578125" style="87" bestFit="1" customWidth="1"/>
    <col min="2" max="2" width="56.5703125" style="87" bestFit="1" customWidth="1"/>
    <col min="3" max="3" width="16.7109375" style="87" bestFit="1" customWidth="1"/>
    <col min="4" max="4" width="23.140625" style="87" bestFit="1" customWidth="1"/>
    <col min="5" max="16384" width="11.42578125" style="87"/>
  </cols>
  <sheetData>
    <row r="3" spans="1:3" x14ac:dyDescent="0.25">
      <c r="A3" s="116" t="s">
        <v>261</v>
      </c>
      <c r="B3"/>
      <c r="C3"/>
    </row>
    <row r="4" spans="1:3" x14ac:dyDescent="0.25">
      <c r="A4" s="87" t="s">
        <v>64</v>
      </c>
      <c r="B4"/>
      <c r="C4"/>
    </row>
    <row r="5" spans="1:3" x14ac:dyDescent="0.25">
      <c r="A5" s="87" t="s">
        <v>35</v>
      </c>
      <c r="B5"/>
      <c r="C5"/>
    </row>
    <row r="6" spans="1:3" x14ac:dyDescent="0.25">
      <c r="A6" s="87" t="s">
        <v>262</v>
      </c>
      <c r="B6"/>
      <c r="C6"/>
    </row>
    <row r="7" spans="1:3" x14ac:dyDescent="0.25">
      <c r="A7"/>
      <c r="B7"/>
      <c r="C7"/>
    </row>
    <row r="8" spans="1:3" x14ac:dyDescent="0.25">
      <c r="A8"/>
      <c r="B8"/>
      <c r="C8"/>
    </row>
    <row r="9" spans="1:3" x14ac:dyDescent="0.25">
      <c r="A9"/>
      <c r="B9"/>
      <c r="C9"/>
    </row>
    <row r="10" spans="1:3" x14ac:dyDescent="0.25">
      <c r="A10"/>
      <c r="B10"/>
      <c r="C10"/>
    </row>
    <row r="11" spans="1:3" x14ac:dyDescent="0.25">
      <c r="A11"/>
      <c r="B11"/>
      <c r="C11"/>
    </row>
    <row r="12" spans="1:3" x14ac:dyDescent="0.25">
      <c r="A12"/>
      <c r="B12"/>
      <c r="C12"/>
    </row>
    <row r="13" spans="1:3" x14ac:dyDescent="0.25">
      <c r="A13"/>
      <c r="B13"/>
      <c r="C13"/>
    </row>
    <row r="14" spans="1:3" x14ac:dyDescent="0.25">
      <c r="A14"/>
      <c r="B14"/>
      <c r="C14"/>
    </row>
    <row r="15" spans="1:3" x14ac:dyDescent="0.25">
      <c r="A15"/>
      <c r="B15"/>
      <c r="C15"/>
    </row>
    <row r="16" spans="1:3" x14ac:dyDescent="0.25">
      <c r="A16"/>
      <c r="B16"/>
      <c r="C16"/>
    </row>
    <row r="17" spans="1:3" x14ac:dyDescent="0.25">
      <c r="A17"/>
      <c r="B17"/>
      <c r="C17"/>
    </row>
    <row r="18" spans="1:3" x14ac:dyDescent="0.25">
      <c r="A18"/>
      <c r="B18"/>
      <c r="C18"/>
    </row>
    <row r="19" spans="1:3" x14ac:dyDescent="0.25">
      <c r="A19"/>
      <c r="B19"/>
      <c r="C1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26DF9-B9DD-4F1F-A2C3-27B636682E99}">
  <sheetPr codeName="Hoja3"/>
  <dimension ref="A1:B14"/>
  <sheetViews>
    <sheetView showGridLines="0" workbookViewId="0">
      <selection activeCell="B9" sqref="B9:B14"/>
    </sheetView>
  </sheetViews>
  <sheetFormatPr baseColWidth="10" defaultColWidth="11.42578125" defaultRowHeight="15" x14ac:dyDescent="0.25"/>
  <cols>
    <col min="1" max="1" width="22.5703125" style="87" customWidth="1"/>
    <col min="2" max="2" width="4.28515625" style="87" customWidth="1"/>
    <col min="3" max="3" width="11.85546875" style="87" customWidth="1"/>
    <col min="4" max="4" width="21.140625" style="87" customWidth="1"/>
    <col min="5" max="16384" width="11.42578125" style="87"/>
  </cols>
  <sheetData>
    <row r="1" spans="1:2" x14ac:dyDescent="0.25">
      <c r="A1" s="13" t="s">
        <v>20</v>
      </c>
    </row>
    <row r="2" spans="1:2" x14ac:dyDescent="0.25">
      <c r="A2" s="27" t="s">
        <v>52</v>
      </c>
    </row>
    <row r="3" spans="1:2" x14ac:dyDescent="0.25">
      <c r="A3" s="27" t="s">
        <v>79</v>
      </c>
    </row>
    <row r="4" spans="1:2" x14ac:dyDescent="0.25">
      <c r="A4" s="27" t="s">
        <v>104</v>
      </c>
    </row>
    <row r="5" spans="1:2" x14ac:dyDescent="0.25">
      <c r="A5" s="27" t="s">
        <v>125</v>
      </c>
    </row>
    <row r="6" spans="1:2" x14ac:dyDescent="0.25">
      <c r="A6" s="27" t="s">
        <v>145</v>
      </c>
    </row>
    <row r="9" spans="1:2" x14ac:dyDescent="0.25">
      <c r="A9" s="87" t="s">
        <v>294</v>
      </c>
      <c r="B9" s="87" t="e">
        <f>COUNTIF(Mapa_Proceso!#REF!,Perpectivas!$A$3)+COUNTIF(Mapa_Proceso!#REF!,Perpectivas!$A$4)+COUNTIF(Mapa_Proceso!#REF!,Perpectivas!$A$2)</f>
        <v>#REF!</v>
      </c>
    </row>
    <row r="10" spans="1:2" x14ac:dyDescent="0.25">
      <c r="A10" s="87" t="s">
        <v>136</v>
      </c>
      <c r="B10" s="87" t="e">
        <f>COUNTIF(Mapa_Proceso!#REF!,Perpectivas!$A$3)+COUNTIF(Mapa_Proceso!#REF!,Perpectivas!$A$4)+COUNTIF(Mapa_Proceso!#REF!,Perpectivas!$A$2)</f>
        <v>#REF!</v>
      </c>
    </row>
    <row r="11" spans="1:2" x14ac:dyDescent="0.25">
      <c r="A11" s="87" t="s">
        <v>70</v>
      </c>
      <c r="B11" s="87" t="e">
        <f>COUNTIF(Mapa_Proceso!#REF!,Perpectivas!$A$3)+COUNTIF(Mapa_Proceso!#REF!,Perpectivas!$A$4)+COUNTIF(Mapa_Proceso!#REF!,Perpectivas!$A$2)</f>
        <v>#REF!</v>
      </c>
    </row>
    <row r="12" spans="1:2" x14ac:dyDescent="0.25">
      <c r="A12" s="87" t="s">
        <v>293</v>
      </c>
      <c r="B12" s="87" t="e">
        <f>COUNTIF(Mapa_Proceso!#REF!,Perpectivas!$A$3)+COUNTIF(Mapa_Proceso!#REF!,Perpectivas!$A$4)+COUNTIF(Mapa_Proceso!#REF!,Perpectivas!$A$2)</f>
        <v>#REF!</v>
      </c>
    </row>
    <row r="13" spans="1:2" x14ac:dyDescent="0.25">
      <c r="A13" s="87" t="s">
        <v>292</v>
      </c>
      <c r="B13" s="87" t="e">
        <f>COUNTIF(Mapa_Proceso!#REF!,Perpectivas!$A$3)+COUNTIF(Mapa_Proceso!#REF!,Perpectivas!$A$4)+COUNTIF(Mapa_Proceso!#REF!,Perpectivas!$A$2)</f>
        <v>#REF!</v>
      </c>
    </row>
    <row r="14" spans="1:2" x14ac:dyDescent="0.25">
      <c r="A14" s="87" t="s">
        <v>152</v>
      </c>
      <c r="B14" s="87" t="e">
        <f>COUNTIF(Mapa_Proceso!#REF!,Perpectivas!$A$3)+COUNTIF(Mapa_Proceso!#REF!,Perpectivas!$A$4)+COUNTIF(Mapa_Proceso!#REF!,Perpectivas!$A$2)</f>
        <v>#REF!</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68115-527E-4A7F-98AA-C24388A84120}">
  <sheetPr codeName="Hoja39"/>
  <dimension ref="A2:X38"/>
  <sheetViews>
    <sheetView topLeftCell="A25" workbookViewId="0">
      <selection activeCell="C32" sqref="C32:C41"/>
    </sheetView>
  </sheetViews>
  <sheetFormatPr baseColWidth="10" defaultRowHeight="15" x14ac:dyDescent="0.25"/>
  <cols>
    <col min="1" max="1" width="17.5703125" bestFit="1" customWidth="1"/>
    <col min="2" max="2" width="22.42578125" bestFit="1" customWidth="1"/>
    <col min="3" max="3" width="9.5703125" bestFit="1" customWidth="1"/>
    <col min="4" max="4" width="9.85546875" bestFit="1" customWidth="1"/>
    <col min="5" max="5" width="13.140625" bestFit="1" customWidth="1"/>
    <col min="6" max="8" width="12.5703125" bestFit="1" customWidth="1"/>
    <col min="9" max="9" width="12.28515625" bestFit="1" customWidth="1"/>
    <col min="10" max="10" width="12.5703125" bestFit="1" customWidth="1"/>
    <col min="11" max="11" width="16.7109375" bestFit="1" customWidth="1"/>
    <col min="12" max="12" width="17.5703125" bestFit="1" customWidth="1"/>
    <col min="13" max="13" width="16.7109375" bestFit="1" customWidth="1"/>
    <col min="14" max="14" width="17.5703125" bestFit="1" customWidth="1"/>
    <col min="15" max="15" width="16.7109375" bestFit="1" customWidth="1"/>
    <col min="16" max="16" width="17.5703125" bestFit="1" customWidth="1"/>
    <col min="17" max="17" width="16.7109375" bestFit="1" customWidth="1"/>
    <col min="18" max="18" width="22.5703125" bestFit="1" customWidth="1"/>
    <col min="19" max="19" width="21.7109375" bestFit="1" customWidth="1"/>
    <col min="20" max="20" width="13.140625" bestFit="1" customWidth="1"/>
    <col min="21" max="21" width="10.42578125" bestFit="1" customWidth="1"/>
    <col min="22" max="22" width="12.85546875" bestFit="1" customWidth="1"/>
    <col min="23" max="23" width="15.85546875" bestFit="1" customWidth="1"/>
    <col min="24" max="24" width="12.5703125" bestFit="1" customWidth="1"/>
  </cols>
  <sheetData>
    <row r="2" spans="1:8" x14ac:dyDescent="0.25">
      <c r="A2" t="s">
        <v>306</v>
      </c>
    </row>
    <row r="3" spans="1:8" x14ac:dyDescent="0.25">
      <c r="B3" s="76" t="s">
        <v>263</v>
      </c>
    </row>
    <row r="4" spans="1:8" x14ac:dyDescent="0.25">
      <c r="A4" s="76" t="s">
        <v>261</v>
      </c>
      <c r="B4" t="s">
        <v>52</v>
      </c>
      <c r="C4" t="s">
        <v>79</v>
      </c>
      <c r="D4" t="s">
        <v>125</v>
      </c>
      <c r="E4" t="s">
        <v>104</v>
      </c>
      <c r="F4" t="s">
        <v>262</v>
      </c>
    </row>
    <row r="5" spans="1:8" x14ac:dyDescent="0.25">
      <c r="A5" s="77" t="s">
        <v>51</v>
      </c>
    </row>
    <row r="6" spans="1:8" x14ac:dyDescent="0.25">
      <c r="A6" s="77" t="s">
        <v>124</v>
      </c>
    </row>
    <row r="7" spans="1:8" x14ac:dyDescent="0.25">
      <c r="A7" s="77" t="s">
        <v>103</v>
      </c>
    </row>
    <row r="8" spans="1:8" x14ac:dyDescent="0.25">
      <c r="A8" s="77" t="s">
        <v>78</v>
      </c>
    </row>
    <row r="9" spans="1:8" x14ac:dyDescent="0.25">
      <c r="A9" s="77" t="s">
        <v>144</v>
      </c>
    </row>
    <row r="10" spans="1:8" x14ac:dyDescent="0.25">
      <c r="A10" s="77" t="s">
        <v>262</v>
      </c>
    </row>
    <row r="13" spans="1:8" x14ac:dyDescent="0.25">
      <c r="A13" s="77"/>
      <c r="B13" s="78"/>
      <c r="C13" s="78"/>
      <c r="D13" s="78"/>
      <c r="E13" s="78"/>
      <c r="F13" s="78"/>
      <c r="G13" s="78"/>
      <c r="H13" s="78"/>
    </row>
    <row r="14" spans="1:8" x14ac:dyDescent="0.25">
      <c r="A14" s="77"/>
      <c r="B14" s="78"/>
      <c r="C14" s="78"/>
      <c r="D14" s="78"/>
      <c r="E14" s="78"/>
      <c r="F14" s="78"/>
      <c r="G14" s="78"/>
      <c r="H14" s="78"/>
    </row>
    <row r="18" spans="1:24" x14ac:dyDescent="0.25">
      <c r="A18" t="s">
        <v>307</v>
      </c>
    </row>
    <row r="19" spans="1:24" x14ac:dyDescent="0.25">
      <c r="B19" s="76" t="s">
        <v>263</v>
      </c>
    </row>
    <row r="20" spans="1:24" x14ac:dyDescent="0.25">
      <c r="A20" s="76" t="s">
        <v>261</v>
      </c>
      <c r="B20" t="s">
        <v>52</v>
      </c>
      <c r="C20" t="s">
        <v>145</v>
      </c>
      <c r="D20" t="s">
        <v>79</v>
      </c>
      <c r="E20" t="s">
        <v>125</v>
      </c>
      <c r="F20" t="s">
        <v>104</v>
      </c>
      <c r="G20" t="s">
        <v>262</v>
      </c>
    </row>
    <row r="21" spans="1:24" x14ac:dyDescent="0.25">
      <c r="A21" s="77" t="s">
        <v>124</v>
      </c>
    </row>
    <row r="22" spans="1:24" x14ac:dyDescent="0.25">
      <c r="A22" s="77" t="s">
        <v>103</v>
      </c>
    </row>
    <row r="23" spans="1:24" x14ac:dyDescent="0.25">
      <c r="A23" s="77" t="s">
        <v>144</v>
      </c>
    </row>
    <row r="24" spans="1:24" x14ac:dyDescent="0.25">
      <c r="A24" s="77" t="s">
        <v>262</v>
      </c>
    </row>
    <row r="31" spans="1:24" x14ac:dyDescent="0.25">
      <c r="A31" s="76" t="s">
        <v>297</v>
      </c>
      <c r="B31" s="76" t="s">
        <v>300</v>
      </c>
    </row>
    <row r="32" spans="1:24" x14ac:dyDescent="0.25">
      <c r="A32" t="s">
        <v>81</v>
      </c>
      <c r="B32" t="s">
        <v>81</v>
      </c>
      <c r="K32" s="76"/>
      <c r="L32" s="76"/>
      <c r="M32" s="76"/>
      <c r="N32" s="76"/>
      <c r="O32" s="76"/>
      <c r="P32" s="76"/>
      <c r="Q32" s="76"/>
      <c r="R32" s="76"/>
      <c r="S32" s="76"/>
      <c r="T32" s="76"/>
      <c r="U32" s="76"/>
      <c r="V32" s="76"/>
      <c r="W32" s="76"/>
      <c r="X32" s="76"/>
    </row>
    <row r="33" spans="1:2" x14ac:dyDescent="0.25">
      <c r="B33" t="s">
        <v>126</v>
      </c>
    </row>
    <row r="34" spans="1:2" x14ac:dyDescent="0.25">
      <c r="A34" t="s">
        <v>126</v>
      </c>
      <c r="B34" t="s">
        <v>126</v>
      </c>
    </row>
    <row r="35" spans="1:2" x14ac:dyDescent="0.25">
      <c r="A35" t="s">
        <v>54</v>
      </c>
      <c r="B35" t="s">
        <v>54</v>
      </c>
    </row>
    <row r="36" spans="1:2" x14ac:dyDescent="0.25">
      <c r="B36" t="s">
        <v>105</v>
      </c>
    </row>
    <row r="37" spans="1:2" x14ac:dyDescent="0.25">
      <c r="A37" t="s">
        <v>105</v>
      </c>
      <c r="B37" t="s">
        <v>126</v>
      </c>
    </row>
    <row r="38" spans="1:2" x14ac:dyDescent="0.25">
      <c r="B38" t="s">
        <v>105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36D9B-CA25-43A9-B719-6A16197D2313}">
  <sheetPr codeName="Hoja4"/>
  <dimension ref="A3:C12"/>
  <sheetViews>
    <sheetView workbookViewId="0">
      <selection activeCell="B4" sqref="B4"/>
    </sheetView>
  </sheetViews>
  <sheetFormatPr baseColWidth="10" defaultRowHeight="15" x14ac:dyDescent="0.25"/>
  <cols>
    <col min="1" max="1" width="17.5703125" bestFit="1" customWidth="1"/>
    <col min="2" max="2" width="22.7109375" bestFit="1" customWidth="1"/>
    <col min="3" max="3" width="16.7109375" bestFit="1" customWidth="1"/>
  </cols>
  <sheetData>
    <row r="3" spans="1:3" x14ac:dyDescent="0.25">
      <c r="A3" s="76" t="s">
        <v>261</v>
      </c>
      <c r="B3" s="76" t="s">
        <v>291</v>
      </c>
      <c r="C3" t="s">
        <v>264</v>
      </c>
    </row>
    <row r="4" spans="1:3" x14ac:dyDescent="0.25">
      <c r="A4" s="77" t="s">
        <v>81</v>
      </c>
      <c r="B4" s="77" t="s">
        <v>110</v>
      </c>
      <c r="C4" s="78">
        <v>1</v>
      </c>
    </row>
    <row r="5" spans="1:3" x14ac:dyDescent="0.25">
      <c r="B5" s="77" t="s">
        <v>61</v>
      </c>
      <c r="C5" s="78">
        <v>17</v>
      </c>
    </row>
    <row r="6" spans="1:3" x14ac:dyDescent="0.25">
      <c r="B6" s="77" t="s">
        <v>86</v>
      </c>
      <c r="C6" s="78">
        <v>1</v>
      </c>
    </row>
    <row r="7" spans="1:3" x14ac:dyDescent="0.25">
      <c r="A7" s="77" t="s">
        <v>126</v>
      </c>
      <c r="B7" s="77" t="s">
        <v>61</v>
      </c>
      <c r="C7" s="78">
        <v>57</v>
      </c>
    </row>
    <row r="8" spans="1:3" x14ac:dyDescent="0.25">
      <c r="B8" s="77" t="s">
        <v>86</v>
      </c>
      <c r="C8" s="78">
        <v>2</v>
      </c>
    </row>
    <row r="9" spans="1:3" x14ac:dyDescent="0.25">
      <c r="A9" s="77" t="s">
        <v>54</v>
      </c>
      <c r="B9" s="77" t="s">
        <v>61</v>
      </c>
      <c r="C9" s="78">
        <v>7</v>
      </c>
    </row>
    <row r="10" spans="1:3" x14ac:dyDescent="0.25">
      <c r="A10" s="77" t="s">
        <v>105</v>
      </c>
      <c r="B10" s="77" t="s">
        <v>61</v>
      </c>
      <c r="C10" s="78">
        <v>17</v>
      </c>
    </row>
    <row r="11" spans="1:3" x14ac:dyDescent="0.25">
      <c r="B11" s="77" t="s">
        <v>86</v>
      </c>
      <c r="C11" s="78">
        <v>3</v>
      </c>
    </row>
    <row r="12" spans="1:3" x14ac:dyDescent="0.25">
      <c r="A12" s="77" t="s">
        <v>262</v>
      </c>
      <c r="C12" s="78">
        <v>105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5" tint="-0.249977111117893"/>
  </sheetPr>
  <dimension ref="A1:BS122"/>
  <sheetViews>
    <sheetView showGridLines="0" tabSelected="1" view="pageBreakPreview" zoomScale="60" zoomScaleNormal="60" workbookViewId="0">
      <selection sqref="A1:AH1"/>
    </sheetView>
  </sheetViews>
  <sheetFormatPr baseColWidth="10" defaultColWidth="11.42578125" defaultRowHeight="12.75" x14ac:dyDescent="0.2"/>
  <cols>
    <col min="1" max="1" width="35.5703125" style="2" customWidth="1"/>
    <col min="2" max="2" width="30.7109375" style="2" customWidth="1"/>
    <col min="3" max="3" width="53.85546875" style="2" customWidth="1"/>
    <col min="4" max="4" width="15.7109375" style="2" customWidth="1"/>
    <col min="5" max="5" width="15.42578125" style="2" customWidth="1"/>
    <col min="6" max="8" width="41" style="2" customWidth="1"/>
    <col min="9" max="9" width="44.85546875" style="2" customWidth="1"/>
    <col min="10" max="12" width="50.7109375" style="2" customWidth="1"/>
    <col min="13" max="14" width="5.28515625" style="2" customWidth="1"/>
    <col min="15" max="15" width="18.85546875" style="2" customWidth="1"/>
    <col min="16" max="16" width="31.140625" style="2" customWidth="1"/>
    <col min="17" max="18" width="5.28515625" style="2" customWidth="1"/>
    <col min="19" max="34" width="32.140625" style="2" customWidth="1"/>
    <col min="35" max="35" width="14.7109375" style="2" customWidth="1"/>
    <col min="36" max="36" width="23.42578125" style="2" customWidth="1"/>
    <col min="37" max="37" width="31.42578125" style="2" customWidth="1"/>
    <col min="38" max="38" width="14.7109375" style="2" customWidth="1"/>
    <col min="39" max="39" width="23.42578125" style="2" customWidth="1"/>
    <col min="40" max="40" width="31.42578125" style="2" customWidth="1"/>
    <col min="41" max="41" width="14.7109375" style="2" customWidth="1"/>
    <col min="42" max="42" width="23.42578125" style="2" customWidth="1"/>
    <col min="43" max="43" width="31.42578125" style="2" customWidth="1"/>
    <col min="44" max="44" width="14.7109375" style="2" customWidth="1"/>
    <col min="45" max="45" width="23.42578125" style="2" customWidth="1"/>
    <col min="46" max="46" width="31.42578125" style="2" customWidth="1"/>
    <col min="47" max="47" width="14.7109375" style="2" customWidth="1"/>
    <col min="48" max="48" width="23.42578125" style="2" customWidth="1"/>
    <col min="49" max="49" width="31.42578125" style="2" customWidth="1"/>
    <col min="50" max="50" width="14.7109375" style="2" customWidth="1"/>
    <col min="51" max="51" width="23.42578125" style="2" customWidth="1"/>
    <col min="52" max="52" width="31.42578125" style="2" customWidth="1"/>
    <col min="53" max="53" width="14.7109375" style="2" customWidth="1"/>
    <col min="54" max="54" width="23.42578125" style="2" customWidth="1"/>
    <col min="55" max="55" width="31.42578125" style="2" customWidth="1"/>
    <col min="56" max="56" width="14.7109375" style="2" customWidth="1"/>
    <col min="57" max="57" width="23.42578125" style="2" customWidth="1"/>
    <col min="58" max="58" width="31.42578125" style="2" customWidth="1"/>
    <col min="59" max="59" width="14.7109375" style="2" customWidth="1"/>
    <col min="60" max="60" width="23.42578125" style="2" customWidth="1"/>
    <col min="61" max="61" width="31.42578125" style="2" customWidth="1"/>
    <col min="62" max="62" width="14.7109375" style="2" customWidth="1"/>
    <col min="63" max="63" width="23.42578125" style="2" customWidth="1"/>
    <col min="64" max="64" width="31.42578125" style="2" customWidth="1"/>
    <col min="65" max="65" width="14.7109375" style="2" customWidth="1"/>
    <col min="66" max="66" width="23.42578125" style="2" customWidth="1"/>
    <col min="67" max="67" width="31.42578125" style="2" customWidth="1"/>
    <col min="68" max="68" width="14.7109375" style="2" customWidth="1"/>
    <col min="69" max="69" width="23.42578125" style="2" customWidth="1"/>
    <col min="70" max="70" width="31.42578125" style="2" customWidth="1"/>
    <col min="71" max="82" width="11.42578125" style="2" customWidth="1"/>
    <col min="83" max="16384" width="11.42578125" style="2"/>
  </cols>
  <sheetData>
    <row r="1" spans="1:71" ht="81" customHeight="1" x14ac:dyDescent="0.2">
      <c r="A1" s="179"/>
      <c r="B1" s="179"/>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row>
    <row r="2" spans="1:71" ht="9.75" customHeight="1" x14ac:dyDescent="0.2">
      <c r="A2" s="178" t="s">
        <v>260</v>
      </c>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row>
    <row r="3" spans="1:71" ht="9.75" customHeight="1" x14ac:dyDescent="0.2">
      <c r="A3" s="178"/>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row>
    <row r="4" spans="1:71" ht="9.75" customHeight="1" x14ac:dyDescent="0.2">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row>
    <row r="5" spans="1:71" ht="5.25" customHeight="1" thickBot="1" x14ac:dyDescent="0.25">
      <c r="A5" s="179"/>
      <c r="B5" s="179"/>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row>
    <row r="6" spans="1:71" ht="51" customHeight="1" thickTop="1" x14ac:dyDescent="0.2">
      <c r="A6" s="72" t="s">
        <v>244</v>
      </c>
      <c r="B6" s="85">
        <v>44466</v>
      </c>
      <c r="C6" s="3"/>
      <c r="D6" s="4"/>
      <c r="E6" s="4"/>
      <c r="F6" s="4"/>
      <c r="G6" s="4"/>
      <c r="H6" s="4"/>
      <c r="I6" s="4"/>
      <c r="J6" s="4"/>
      <c r="K6" s="4"/>
      <c r="L6" s="4"/>
      <c r="M6" s="226" t="s">
        <v>2146</v>
      </c>
      <c r="N6" s="227"/>
      <c r="O6" s="227"/>
      <c r="P6" s="227"/>
      <c r="Q6" s="227"/>
      <c r="R6" s="227"/>
      <c r="S6" s="227"/>
      <c r="T6" s="228"/>
      <c r="U6" s="4"/>
      <c r="V6" s="4"/>
      <c r="W6" s="4"/>
      <c r="X6" s="4"/>
      <c r="Y6" s="4"/>
      <c r="Z6" s="4"/>
      <c r="AA6" s="4"/>
      <c r="AB6" s="4"/>
      <c r="AC6" s="4"/>
      <c r="AD6" s="4"/>
      <c r="AE6" s="4"/>
      <c r="AF6" s="4"/>
      <c r="AG6" s="4"/>
      <c r="AH6" s="4"/>
    </row>
    <row r="7" spans="1:71" ht="4.5" customHeight="1" thickBot="1" x14ac:dyDescent="0.25">
      <c r="A7" s="73"/>
      <c r="B7" s="73"/>
      <c r="M7" s="229"/>
      <c r="N7" s="230"/>
      <c r="O7" s="230"/>
      <c r="P7" s="230"/>
      <c r="Q7" s="230"/>
      <c r="R7" s="230"/>
      <c r="S7" s="230"/>
      <c r="T7" s="231"/>
    </row>
    <row r="8" spans="1:71" ht="5.25" customHeight="1" thickTop="1" thickBot="1" x14ac:dyDescent="0.25">
      <c r="A8" s="45"/>
      <c r="B8" s="73"/>
    </row>
    <row r="9" spans="1:71" ht="18" customHeight="1" x14ac:dyDescent="0.2">
      <c r="A9" s="74"/>
      <c r="B9" s="143"/>
      <c r="C9" s="147"/>
      <c r="D9" s="143"/>
      <c r="E9" s="150"/>
      <c r="F9" s="192" t="s">
        <v>246</v>
      </c>
      <c r="G9" s="193"/>
      <c r="H9" s="194"/>
      <c r="I9" s="198" t="s">
        <v>247</v>
      </c>
      <c r="J9" s="199"/>
      <c r="K9" s="199"/>
      <c r="L9" s="200"/>
      <c r="M9" s="177"/>
      <c r="N9" s="208" t="s">
        <v>248</v>
      </c>
      <c r="O9" s="208"/>
      <c r="P9" s="209"/>
      <c r="Q9" s="213" t="s">
        <v>249</v>
      </c>
      <c r="R9" s="214"/>
      <c r="S9" s="214"/>
      <c r="T9" s="215"/>
      <c r="U9" s="204" t="s">
        <v>243</v>
      </c>
      <c r="V9" s="205"/>
      <c r="W9" s="205"/>
      <c r="X9" s="205"/>
      <c r="Y9" s="205"/>
      <c r="Z9" s="205"/>
      <c r="AA9" s="205"/>
      <c r="AB9" s="205"/>
      <c r="AC9" s="205"/>
      <c r="AD9" s="205"/>
      <c r="AE9" s="205"/>
      <c r="AF9" s="205"/>
      <c r="AG9" s="205"/>
      <c r="AH9" s="205"/>
      <c r="AI9" s="186" t="s">
        <v>241</v>
      </c>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8"/>
    </row>
    <row r="10" spans="1:71" ht="21.95" customHeight="1" x14ac:dyDescent="0.2">
      <c r="A10" s="75"/>
      <c r="B10" s="145"/>
      <c r="C10" s="148"/>
      <c r="D10" s="146"/>
      <c r="E10" s="151"/>
      <c r="F10" s="195"/>
      <c r="G10" s="196"/>
      <c r="H10" s="197"/>
      <c r="I10" s="201"/>
      <c r="J10" s="202"/>
      <c r="K10" s="202"/>
      <c r="L10" s="203"/>
      <c r="M10" s="54"/>
      <c r="N10" s="210"/>
      <c r="O10" s="211"/>
      <c r="P10" s="212"/>
      <c r="Q10" s="216"/>
      <c r="R10" s="217"/>
      <c r="S10" s="217"/>
      <c r="T10" s="218"/>
      <c r="U10" s="58"/>
      <c r="V10" s="180" t="s">
        <v>335</v>
      </c>
      <c r="W10" s="181"/>
      <c r="X10" s="181"/>
      <c r="Y10" s="181"/>
      <c r="Z10" s="182"/>
      <c r="AA10" s="183" t="s">
        <v>250</v>
      </c>
      <c r="AB10" s="184"/>
      <c r="AC10" s="184"/>
      <c r="AD10" s="184"/>
      <c r="AE10" s="185"/>
      <c r="AF10" s="206" t="s">
        <v>251</v>
      </c>
      <c r="AG10" s="207"/>
      <c r="AH10" s="207"/>
      <c r="AI10" s="189"/>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c r="BM10" s="190"/>
      <c r="BN10" s="190"/>
      <c r="BO10" s="190"/>
      <c r="BP10" s="190"/>
      <c r="BQ10" s="190"/>
      <c r="BR10" s="191"/>
    </row>
    <row r="11" spans="1:71" ht="132" customHeight="1" x14ac:dyDescent="0.2">
      <c r="A11" s="80" t="s">
        <v>332</v>
      </c>
      <c r="B11" s="142" t="s">
        <v>333</v>
      </c>
      <c r="C11" s="149" t="s">
        <v>245</v>
      </c>
      <c r="D11" s="142" t="s">
        <v>228</v>
      </c>
      <c r="E11" s="144" t="s">
        <v>229</v>
      </c>
      <c r="F11" s="46" t="s">
        <v>231</v>
      </c>
      <c r="G11" s="46" t="s">
        <v>232</v>
      </c>
      <c r="H11" s="50" t="s">
        <v>230</v>
      </c>
      <c r="I11" s="46" t="s">
        <v>334</v>
      </c>
      <c r="J11" s="55" t="s">
        <v>253</v>
      </c>
      <c r="K11" s="46" t="s">
        <v>254</v>
      </c>
      <c r="L11" s="46" t="s">
        <v>308</v>
      </c>
      <c r="M11" s="56" t="s">
        <v>295</v>
      </c>
      <c r="N11" s="56" t="s">
        <v>296</v>
      </c>
      <c r="O11" s="57" t="s">
        <v>297</v>
      </c>
      <c r="P11" s="57" t="s">
        <v>255</v>
      </c>
      <c r="Q11" s="51" t="s">
        <v>298</v>
      </c>
      <c r="R11" s="47" t="s">
        <v>299</v>
      </c>
      <c r="S11" s="50" t="s">
        <v>300</v>
      </c>
      <c r="T11" s="50" t="s">
        <v>255</v>
      </c>
      <c r="U11" s="46" t="s">
        <v>256</v>
      </c>
      <c r="V11" s="50" t="s">
        <v>257</v>
      </c>
      <c r="W11" s="50" t="s">
        <v>236</v>
      </c>
      <c r="X11" s="50" t="s">
        <v>237</v>
      </c>
      <c r="Y11" s="50" t="s">
        <v>238</v>
      </c>
      <c r="Z11" s="50" t="s">
        <v>239</v>
      </c>
      <c r="AA11" s="46" t="s">
        <v>257</v>
      </c>
      <c r="AB11" s="46" t="s">
        <v>236</v>
      </c>
      <c r="AC11" s="46" t="s">
        <v>237</v>
      </c>
      <c r="AD11" s="46" t="s">
        <v>238</v>
      </c>
      <c r="AE11" s="46" t="s">
        <v>239</v>
      </c>
      <c r="AF11" s="174" t="s">
        <v>240</v>
      </c>
      <c r="AG11" s="50" t="s">
        <v>236</v>
      </c>
      <c r="AH11" s="50" t="s">
        <v>237</v>
      </c>
      <c r="AI11" s="63" t="s">
        <v>258</v>
      </c>
      <c r="AJ11" s="71" t="s">
        <v>259</v>
      </c>
      <c r="AK11" s="66" t="s">
        <v>242</v>
      </c>
      <c r="AL11" s="50" t="s">
        <v>258</v>
      </c>
      <c r="AM11" s="67" t="s">
        <v>259</v>
      </c>
      <c r="AN11" s="64" t="s">
        <v>242</v>
      </c>
      <c r="AO11" s="46" t="s">
        <v>258</v>
      </c>
      <c r="AP11" s="71" t="s">
        <v>259</v>
      </c>
      <c r="AQ11" s="66" t="s">
        <v>242</v>
      </c>
      <c r="AR11" s="50" t="s">
        <v>258</v>
      </c>
      <c r="AS11" s="67" t="s">
        <v>259</v>
      </c>
      <c r="AT11" s="64" t="s">
        <v>242</v>
      </c>
      <c r="AU11" s="46" t="s">
        <v>258</v>
      </c>
      <c r="AV11" s="71" t="s">
        <v>259</v>
      </c>
      <c r="AW11" s="66" t="s">
        <v>242</v>
      </c>
      <c r="AX11" s="50" t="s">
        <v>258</v>
      </c>
      <c r="AY11" s="67" t="s">
        <v>259</v>
      </c>
      <c r="AZ11" s="64" t="s">
        <v>242</v>
      </c>
      <c r="BA11" s="46" t="s">
        <v>258</v>
      </c>
      <c r="BB11" s="71" t="s">
        <v>259</v>
      </c>
      <c r="BC11" s="66" t="s">
        <v>242</v>
      </c>
      <c r="BD11" s="50" t="s">
        <v>258</v>
      </c>
      <c r="BE11" s="67" t="s">
        <v>259</v>
      </c>
      <c r="BF11" s="64" t="s">
        <v>242</v>
      </c>
      <c r="BG11" s="46" t="s">
        <v>258</v>
      </c>
      <c r="BH11" s="71" t="s">
        <v>259</v>
      </c>
      <c r="BI11" s="66" t="s">
        <v>242</v>
      </c>
      <c r="BJ11" s="50" t="s">
        <v>258</v>
      </c>
      <c r="BK11" s="67" t="s">
        <v>259</v>
      </c>
      <c r="BL11" s="64" t="s">
        <v>242</v>
      </c>
      <c r="BM11" s="46" t="s">
        <v>258</v>
      </c>
      <c r="BN11" s="71" t="s">
        <v>259</v>
      </c>
      <c r="BO11" s="66" t="s">
        <v>242</v>
      </c>
      <c r="BP11" s="50" t="s">
        <v>258</v>
      </c>
      <c r="BQ11" s="71" t="s">
        <v>259</v>
      </c>
      <c r="BR11" s="69" t="s">
        <v>242</v>
      </c>
      <c r="BS11" s="2" t="s">
        <v>284</v>
      </c>
    </row>
    <row r="12" spans="1:71" ht="409.5" customHeight="1" x14ac:dyDescent="0.2">
      <c r="A12" s="52" t="s">
        <v>309</v>
      </c>
      <c r="B12" s="84" t="s">
        <v>344</v>
      </c>
      <c r="C12" s="53" t="s">
        <v>345</v>
      </c>
      <c r="D12" s="81" t="s">
        <v>35</v>
      </c>
      <c r="E12" s="81" t="s">
        <v>92</v>
      </c>
      <c r="F12" s="52" t="s">
        <v>346</v>
      </c>
      <c r="G12" s="52" t="s">
        <v>347</v>
      </c>
      <c r="H12" s="52" t="s">
        <v>348</v>
      </c>
      <c r="I12" s="52" t="s">
        <v>349</v>
      </c>
      <c r="J12" s="52" t="s">
        <v>350</v>
      </c>
      <c r="K12" s="52" t="s">
        <v>351</v>
      </c>
      <c r="L12" s="52" t="s">
        <v>352</v>
      </c>
      <c r="M12" s="83" t="s">
        <v>144</v>
      </c>
      <c r="N12" s="83" t="s">
        <v>79</v>
      </c>
      <c r="O12" s="81" t="s">
        <v>81</v>
      </c>
      <c r="P12" s="52" t="s">
        <v>353</v>
      </c>
      <c r="Q12" s="83" t="s">
        <v>144</v>
      </c>
      <c r="R12" s="83" t="s">
        <v>125</v>
      </c>
      <c r="S12" s="81" t="s">
        <v>126</v>
      </c>
      <c r="T12" s="52" t="s">
        <v>354</v>
      </c>
      <c r="U12" s="81" t="s">
        <v>355</v>
      </c>
      <c r="V12" s="52" t="s">
        <v>356</v>
      </c>
      <c r="W12" s="52" t="s">
        <v>356</v>
      </c>
      <c r="X12" s="52" t="s">
        <v>356</v>
      </c>
      <c r="Y12" s="52" t="s">
        <v>356</v>
      </c>
      <c r="Z12" s="52" t="s">
        <v>356</v>
      </c>
      <c r="AA12" s="52" t="s">
        <v>356</v>
      </c>
      <c r="AB12" s="52" t="s">
        <v>356</v>
      </c>
      <c r="AC12" s="52" t="s">
        <v>356</v>
      </c>
      <c r="AD12" s="52" t="s">
        <v>356</v>
      </c>
      <c r="AE12" s="52" t="s">
        <v>356</v>
      </c>
      <c r="AF12" s="52" t="s">
        <v>357</v>
      </c>
      <c r="AG12" s="52" t="s">
        <v>358</v>
      </c>
      <c r="AH12" s="52" t="s">
        <v>359</v>
      </c>
      <c r="AI12" s="175">
        <v>43350</v>
      </c>
      <c r="AJ12" s="171" t="s">
        <v>360</v>
      </c>
      <c r="AK12" s="68" t="s">
        <v>361</v>
      </c>
      <c r="AL12" s="176">
        <v>43593</v>
      </c>
      <c r="AM12" s="173" t="s">
        <v>362</v>
      </c>
      <c r="AN12" s="65" t="s">
        <v>363</v>
      </c>
      <c r="AO12" s="176">
        <v>43755</v>
      </c>
      <c r="AP12" s="171" t="s">
        <v>364</v>
      </c>
      <c r="AQ12" s="68" t="s">
        <v>365</v>
      </c>
      <c r="AR12" s="176">
        <v>43896</v>
      </c>
      <c r="AS12" s="173" t="s">
        <v>366</v>
      </c>
      <c r="AT12" s="65" t="s">
        <v>367</v>
      </c>
      <c r="AU12" s="176">
        <v>44056</v>
      </c>
      <c r="AV12" s="171" t="s">
        <v>368</v>
      </c>
      <c r="AW12" s="68" t="s">
        <v>369</v>
      </c>
      <c r="AX12" s="176">
        <v>44168</v>
      </c>
      <c r="AY12" s="173" t="s">
        <v>364</v>
      </c>
      <c r="AZ12" s="65" t="s">
        <v>370</v>
      </c>
      <c r="BA12" s="176">
        <v>44249</v>
      </c>
      <c r="BB12" s="171" t="s">
        <v>371</v>
      </c>
      <c r="BC12" s="68" t="s">
        <v>372</v>
      </c>
      <c r="BD12" s="176">
        <v>44335</v>
      </c>
      <c r="BE12" s="173" t="s">
        <v>368</v>
      </c>
      <c r="BF12" s="65" t="s">
        <v>373</v>
      </c>
      <c r="BG12" s="176" t="s">
        <v>374</v>
      </c>
      <c r="BH12" s="171" t="s">
        <v>375</v>
      </c>
      <c r="BI12" s="68" t="s">
        <v>374</v>
      </c>
      <c r="BJ12" s="176" t="s">
        <v>374</v>
      </c>
      <c r="BK12" s="173" t="s">
        <v>375</v>
      </c>
      <c r="BL12" s="65" t="s">
        <v>374</v>
      </c>
      <c r="BM12" s="172" t="s">
        <v>374</v>
      </c>
      <c r="BN12" s="171" t="s">
        <v>375</v>
      </c>
      <c r="BO12" s="68" t="s">
        <v>374</v>
      </c>
      <c r="BP12" s="172" t="s">
        <v>374</v>
      </c>
      <c r="BQ12" s="173" t="s">
        <v>375</v>
      </c>
      <c r="BR12" s="70" t="s">
        <v>375</v>
      </c>
      <c r="BS12" s="128" t="s">
        <v>274</v>
      </c>
    </row>
    <row r="13" spans="1:71" ht="409.5" customHeight="1" x14ac:dyDescent="0.2">
      <c r="A13" s="52" t="s">
        <v>309</v>
      </c>
      <c r="B13" s="84" t="s">
        <v>376</v>
      </c>
      <c r="C13" s="53" t="s">
        <v>377</v>
      </c>
      <c r="D13" s="81" t="s">
        <v>35</v>
      </c>
      <c r="E13" s="81" t="s">
        <v>42</v>
      </c>
      <c r="F13" s="52" t="s">
        <v>378</v>
      </c>
      <c r="G13" s="52" t="s">
        <v>379</v>
      </c>
      <c r="H13" s="52" t="s">
        <v>380</v>
      </c>
      <c r="I13" s="52" t="s">
        <v>349</v>
      </c>
      <c r="J13" s="52" t="s">
        <v>350</v>
      </c>
      <c r="K13" s="52" t="s">
        <v>351</v>
      </c>
      <c r="L13" s="52" t="s">
        <v>352</v>
      </c>
      <c r="M13" s="83" t="s">
        <v>144</v>
      </c>
      <c r="N13" s="83" t="s">
        <v>79</v>
      </c>
      <c r="O13" s="81" t="s">
        <v>81</v>
      </c>
      <c r="P13" s="52" t="s">
        <v>381</v>
      </c>
      <c r="Q13" s="83" t="s">
        <v>144</v>
      </c>
      <c r="R13" s="83" t="s">
        <v>125</v>
      </c>
      <c r="S13" s="81" t="s">
        <v>126</v>
      </c>
      <c r="T13" s="52" t="s">
        <v>382</v>
      </c>
      <c r="U13" s="81" t="s">
        <v>355</v>
      </c>
      <c r="V13" s="52" t="s">
        <v>356</v>
      </c>
      <c r="W13" s="52" t="s">
        <v>356</v>
      </c>
      <c r="X13" s="52" t="s">
        <v>356</v>
      </c>
      <c r="Y13" s="52" t="s">
        <v>356</v>
      </c>
      <c r="Z13" s="52" t="s">
        <v>356</v>
      </c>
      <c r="AA13" s="52" t="s">
        <v>356</v>
      </c>
      <c r="AB13" s="52" t="s">
        <v>356</v>
      </c>
      <c r="AC13" s="52" t="s">
        <v>356</v>
      </c>
      <c r="AD13" s="52" t="s">
        <v>356</v>
      </c>
      <c r="AE13" s="52" t="s">
        <v>356</v>
      </c>
      <c r="AF13" s="52" t="s">
        <v>383</v>
      </c>
      <c r="AG13" s="52" t="s">
        <v>384</v>
      </c>
      <c r="AH13" s="52" t="s">
        <v>385</v>
      </c>
      <c r="AI13" s="175">
        <v>43350</v>
      </c>
      <c r="AJ13" s="171" t="s">
        <v>360</v>
      </c>
      <c r="AK13" s="68" t="s">
        <v>361</v>
      </c>
      <c r="AL13" s="176">
        <v>43593</v>
      </c>
      <c r="AM13" s="173" t="s">
        <v>362</v>
      </c>
      <c r="AN13" s="65" t="s">
        <v>363</v>
      </c>
      <c r="AO13" s="176">
        <v>43755</v>
      </c>
      <c r="AP13" s="171" t="s">
        <v>364</v>
      </c>
      <c r="AQ13" s="68" t="s">
        <v>386</v>
      </c>
      <c r="AR13" s="176">
        <v>43896</v>
      </c>
      <c r="AS13" s="173" t="s">
        <v>387</v>
      </c>
      <c r="AT13" s="65" t="s">
        <v>388</v>
      </c>
      <c r="AU13" s="176">
        <v>44056</v>
      </c>
      <c r="AV13" s="171" t="s">
        <v>368</v>
      </c>
      <c r="AW13" s="68" t="s">
        <v>369</v>
      </c>
      <c r="AX13" s="176">
        <v>44168</v>
      </c>
      <c r="AY13" s="173" t="s">
        <v>364</v>
      </c>
      <c r="AZ13" s="65" t="s">
        <v>370</v>
      </c>
      <c r="BA13" s="176">
        <v>44249</v>
      </c>
      <c r="BB13" s="171" t="s">
        <v>371</v>
      </c>
      <c r="BC13" s="68" t="s">
        <v>389</v>
      </c>
      <c r="BD13" s="176">
        <v>44335</v>
      </c>
      <c r="BE13" s="173" t="s">
        <v>368</v>
      </c>
      <c r="BF13" s="65" t="s">
        <v>390</v>
      </c>
      <c r="BG13" s="176" t="s">
        <v>374</v>
      </c>
      <c r="BH13" s="171" t="s">
        <v>375</v>
      </c>
      <c r="BI13" s="68" t="s">
        <v>374</v>
      </c>
      <c r="BJ13" s="176" t="s">
        <v>374</v>
      </c>
      <c r="BK13" s="173" t="s">
        <v>375</v>
      </c>
      <c r="BL13" s="65" t="s">
        <v>374</v>
      </c>
      <c r="BM13" s="172" t="s">
        <v>374</v>
      </c>
      <c r="BN13" s="171" t="s">
        <v>375</v>
      </c>
      <c r="BO13" s="68" t="s">
        <v>374</v>
      </c>
      <c r="BP13" s="172" t="s">
        <v>374</v>
      </c>
      <c r="BQ13" s="173" t="s">
        <v>375</v>
      </c>
      <c r="BR13" s="70" t="s">
        <v>375</v>
      </c>
      <c r="BS13" s="128" t="s">
        <v>274</v>
      </c>
    </row>
    <row r="14" spans="1:71" ht="409.5" customHeight="1" x14ac:dyDescent="0.2">
      <c r="A14" s="52" t="s">
        <v>309</v>
      </c>
      <c r="B14" s="84" t="s">
        <v>391</v>
      </c>
      <c r="C14" s="53" t="s">
        <v>392</v>
      </c>
      <c r="D14" s="81" t="s">
        <v>64</v>
      </c>
      <c r="E14" s="81" t="s">
        <v>92</v>
      </c>
      <c r="F14" s="52" t="s">
        <v>393</v>
      </c>
      <c r="G14" s="52" t="s">
        <v>394</v>
      </c>
      <c r="H14" s="52" t="s">
        <v>395</v>
      </c>
      <c r="I14" s="52" t="s">
        <v>349</v>
      </c>
      <c r="J14" s="52" t="s">
        <v>350</v>
      </c>
      <c r="K14" s="52" t="s">
        <v>351</v>
      </c>
      <c r="L14" s="52" t="s">
        <v>352</v>
      </c>
      <c r="M14" s="83" t="s">
        <v>144</v>
      </c>
      <c r="N14" s="83" t="s">
        <v>52</v>
      </c>
      <c r="O14" s="81" t="s">
        <v>54</v>
      </c>
      <c r="P14" s="52" t="s">
        <v>396</v>
      </c>
      <c r="Q14" s="83" t="s">
        <v>144</v>
      </c>
      <c r="R14" s="83" t="s">
        <v>52</v>
      </c>
      <c r="S14" s="81" t="s">
        <v>54</v>
      </c>
      <c r="T14" s="52" t="s">
        <v>397</v>
      </c>
      <c r="U14" s="81" t="s">
        <v>398</v>
      </c>
      <c r="V14" s="52" t="s">
        <v>356</v>
      </c>
      <c r="W14" s="52" t="s">
        <v>356</v>
      </c>
      <c r="X14" s="52" t="s">
        <v>356</v>
      </c>
      <c r="Y14" s="52" t="s">
        <v>356</v>
      </c>
      <c r="Z14" s="52" t="s">
        <v>356</v>
      </c>
      <c r="AA14" s="52" t="s">
        <v>399</v>
      </c>
      <c r="AB14" s="52" t="s">
        <v>400</v>
      </c>
      <c r="AC14" s="52" t="s">
        <v>401</v>
      </c>
      <c r="AD14" s="52" t="s">
        <v>402</v>
      </c>
      <c r="AE14" s="52" t="s">
        <v>403</v>
      </c>
      <c r="AF14" s="52" t="s">
        <v>404</v>
      </c>
      <c r="AG14" s="52" t="s">
        <v>405</v>
      </c>
      <c r="AH14" s="52" t="s">
        <v>406</v>
      </c>
      <c r="AI14" s="175">
        <v>43593</v>
      </c>
      <c r="AJ14" s="171" t="s">
        <v>360</v>
      </c>
      <c r="AK14" s="68" t="s">
        <v>407</v>
      </c>
      <c r="AL14" s="176">
        <v>43755</v>
      </c>
      <c r="AM14" s="173" t="s">
        <v>364</v>
      </c>
      <c r="AN14" s="65" t="s">
        <v>408</v>
      </c>
      <c r="AO14" s="176" t="s">
        <v>409</v>
      </c>
      <c r="AP14" s="171" t="s">
        <v>410</v>
      </c>
      <c r="AQ14" s="68" t="s">
        <v>411</v>
      </c>
      <c r="AR14" s="176">
        <v>44056</v>
      </c>
      <c r="AS14" s="173" t="s">
        <v>412</v>
      </c>
      <c r="AT14" s="65" t="s">
        <v>413</v>
      </c>
      <c r="AU14" s="176">
        <v>44168</v>
      </c>
      <c r="AV14" s="171" t="s">
        <v>414</v>
      </c>
      <c r="AW14" s="68" t="s">
        <v>415</v>
      </c>
      <c r="AX14" s="176">
        <v>44335</v>
      </c>
      <c r="AY14" s="173" t="s">
        <v>368</v>
      </c>
      <c r="AZ14" s="65" t="s">
        <v>416</v>
      </c>
      <c r="BA14" s="176" t="s">
        <v>374</v>
      </c>
      <c r="BB14" s="171" t="s">
        <v>375</v>
      </c>
      <c r="BC14" s="68" t="s">
        <v>374</v>
      </c>
      <c r="BD14" s="176" t="s">
        <v>374</v>
      </c>
      <c r="BE14" s="173" t="s">
        <v>375</v>
      </c>
      <c r="BF14" s="65" t="s">
        <v>374</v>
      </c>
      <c r="BG14" s="176" t="s">
        <v>374</v>
      </c>
      <c r="BH14" s="171" t="s">
        <v>375</v>
      </c>
      <c r="BI14" s="68" t="s">
        <v>374</v>
      </c>
      <c r="BJ14" s="176" t="s">
        <v>374</v>
      </c>
      <c r="BK14" s="173" t="s">
        <v>375</v>
      </c>
      <c r="BL14" s="65" t="s">
        <v>374</v>
      </c>
      <c r="BM14" s="172" t="s">
        <v>374</v>
      </c>
      <c r="BN14" s="171" t="s">
        <v>375</v>
      </c>
      <c r="BO14" s="68" t="s">
        <v>374</v>
      </c>
      <c r="BP14" s="172" t="s">
        <v>374</v>
      </c>
      <c r="BQ14" s="173" t="s">
        <v>375</v>
      </c>
      <c r="BR14" s="70" t="s">
        <v>375</v>
      </c>
      <c r="BS14" s="128" t="s">
        <v>274</v>
      </c>
    </row>
    <row r="15" spans="1:71" ht="409.5" customHeight="1" x14ac:dyDescent="0.2">
      <c r="A15" s="52" t="s">
        <v>309</v>
      </c>
      <c r="B15" s="84" t="s">
        <v>417</v>
      </c>
      <c r="C15" s="53" t="s">
        <v>418</v>
      </c>
      <c r="D15" s="81" t="s">
        <v>35</v>
      </c>
      <c r="E15" s="81" t="s">
        <v>92</v>
      </c>
      <c r="F15" s="52" t="s">
        <v>419</v>
      </c>
      <c r="G15" s="52" t="s">
        <v>347</v>
      </c>
      <c r="H15" s="52" t="s">
        <v>420</v>
      </c>
      <c r="I15" s="52" t="s">
        <v>349</v>
      </c>
      <c r="J15" s="52" t="s">
        <v>350</v>
      </c>
      <c r="K15" s="52" t="s">
        <v>351</v>
      </c>
      <c r="L15" s="52" t="s">
        <v>352</v>
      </c>
      <c r="M15" s="83" t="s">
        <v>144</v>
      </c>
      <c r="N15" s="83" t="s">
        <v>79</v>
      </c>
      <c r="O15" s="81" t="s">
        <v>81</v>
      </c>
      <c r="P15" s="52" t="s">
        <v>421</v>
      </c>
      <c r="Q15" s="83" t="s">
        <v>144</v>
      </c>
      <c r="R15" s="83" t="s">
        <v>125</v>
      </c>
      <c r="S15" s="81" t="s">
        <v>126</v>
      </c>
      <c r="T15" s="52" t="s">
        <v>422</v>
      </c>
      <c r="U15" s="81" t="s">
        <v>355</v>
      </c>
      <c r="V15" s="52" t="s">
        <v>356</v>
      </c>
      <c r="W15" s="52" t="s">
        <v>356</v>
      </c>
      <c r="X15" s="52" t="s">
        <v>356</v>
      </c>
      <c r="Y15" s="52" t="s">
        <v>356</v>
      </c>
      <c r="Z15" s="52" t="s">
        <v>356</v>
      </c>
      <c r="AA15" s="52" t="s">
        <v>356</v>
      </c>
      <c r="AB15" s="52" t="s">
        <v>356</v>
      </c>
      <c r="AC15" s="52" t="s">
        <v>356</v>
      </c>
      <c r="AD15" s="52" t="s">
        <v>356</v>
      </c>
      <c r="AE15" s="52" t="s">
        <v>356</v>
      </c>
      <c r="AF15" s="52" t="s">
        <v>423</v>
      </c>
      <c r="AG15" s="52" t="s">
        <v>424</v>
      </c>
      <c r="AH15" s="52" t="s">
        <v>425</v>
      </c>
      <c r="AI15" s="175">
        <v>44249</v>
      </c>
      <c r="AJ15" s="171" t="s">
        <v>375</v>
      </c>
      <c r="AK15" s="68" t="s">
        <v>426</v>
      </c>
      <c r="AL15" s="176">
        <v>44335</v>
      </c>
      <c r="AM15" s="173" t="s">
        <v>368</v>
      </c>
      <c r="AN15" s="65" t="s">
        <v>427</v>
      </c>
      <c r="AO15" s="176" t="s">
        <v>374</v>
      </c>
      <c r="AP15" s="171" t="s">
        <v>375</v>
      </c>
      <c r="AQ15" s="68" t="s">
        <v>374</v>
      </c>
      <c r="AR15" s="176" t="s">
        <v>374</v>
      </c>
      <c r="AS15" s="173" t="s">
        <v>375</v>
      </c>
      <c r="AT15" s="65" t="s">
        <v>374</v>
      </c>
      <c r="AU15" s="176" t="s">
        <v>374</v>
      </c>
      <c r="AV15" s="171" t="s">
        <v>375</v>
      </c>
      <c r="AW15" s="68" t="s">
        <v>374</v>
      </c>
      <c r="AX15" s="176" t="s">
        <v>374</v>
      </c>
      <c r="AY15" s="173" t="s">
        <v>375</v>
      </c>
      <c r="AZ15" s="65" t="s">
        <v>374</v>
      </c>
      <c r="BA15" s="176" t="s">
        <v>374</v>
      </c>
      <c r="BB15" s="171" t="s">
        <v>375</v>
      </c>
      <c r="BC15" s="68" t="s">
        <v>374</v>
      </c>
      <c r="BD15" s="176" t="s">
        <v>374</v>
      </c>
      <c r="BE15" s="173" t="s">
        <v>375</v>
      </c>
      <c r="BF15" s="65" t="s">
        <v>374</v>
      </c>
      <c r="BG15" s="176" t="s">
        <v>374</v>
      </c>
      <c r="BH15" s="171" t="s">
        <v>375</v>
      </c>
      <c r="BI15" s="68" t="s">
        <v>374</v>
      </c>
      <c r="BJ15" s="176" t="s">
        <v>374</v>
      </c>
      <c r="BK15" s="173" t="s">
        <v>375</v>
      </c>
      <c r="BL15" s="65" t="s">
        <v>374</v>
      </c>
      <c r="BM15" s="172" t="s">
        <v>374</v>
      </c>
      <c r="BN15" s="171" t="s">
        <v>375</v>
      </c>
      <c r="BO15" s="68" t="s">
        <v>374</v>
      </c>
      <c r="BP15" s="172" t="s">
        <v>374</v>
      </c>
      <c r="BQ15" s="173" t="s">
        <v>375</v>
      </c>
      <c r="BR15" s="70" t="s">
        <v>375</v>
      </c>
      <c r="BS15" s="128" t="s">
        <v>274</v>
      </c>
    </row>
    <row r="16" spans="1:71" ht="409.5" customHeight="1" x14ac:dyDescent="0.2">
      <c r="A16" s="52" t="s">
        <v>310</v>
      </c>
      <c r="B16" s="84" t="s">
        <v>429</v>
      </c>
      <c r="C16" s="53" t="s">
        <v>430</v>
      </c>
      <c r="D16" s="81" t="s">
        <v>35</v>
      </c>
      <c r="E16" s="81" t="s">
        <v>152</v>
      </c>
      <c r="F16" s="52" t="s">
        <v>431</v>
      </c>
      <c r="G16" s="52" t="s">
        <v>432</v>
      </c>
      <c r="H16" s="52" t="s">
        <v>433</v>
      </c>
      <c r="I16" s="52" t="s">
        <v>434</v>
      </c>
      <c r="J16" s="52" t="s">
        <v>350</v>
      </c>
      <c r="K16" s="52" t="s">
        <v>435</v>
      </c>
      <c r="L16" s="52" t="s">
        <v>436</v>
      </c>
      <c r="M16" s="83" t="s">
        <v>103</v>
      </c>
      <c r="N16" s="83" t="s">
        <v>104</v>
      </c>
      <c r="O16" s="81" t="s">
        <v>81</v>
      </c>
      <c r="P16" s="52" t="s">
        <v>437</v>
      </c>
      <c r="Q16" s="83" t="s">
        <v>144</v>
      </c>
      <c r="R16" s="83" t="s">
        <v>145</v>
      </c>
      <c r="S16" s="81" t="s">
        <v>126</v>
      </c>
      <c r="T16" s="52" t="s">
        <v>438</v>
      </c>
      <c r="U16" s="81" t="s">
        <v>355</v>
      </c>
      <c r="V16" s="52" t="s">
        <v>356</v>
      </c>
      <c r="W16" s="52" t="s">
        <v>356</v>
      </c>
      <c r="X16" s="52" t="s">
        <v>356</v>
      </c>
      <c r="Y16" s="52" t="s">
        <v>356</v>
      </c>
      <c r="Z16" s="52" t="s">
        <v>356</v>
      </c>
      <c r="AA16" s="52" t="s">
        <v>356</v>
      </c>
      <c r="AB16" s="52" t="s">
        <v>356</v>
      </c>
      <c r="AC16" s="52" t="s">
        <v>356</v>
      </c>
      <c r="AD16" s="52" t="s">
        <v>356</v>
      </c>
      <c r="AE16" s="52" t="s">
        <v>356</v>
      </c>
      <c r="AF16" s="52" t="s">
        <v>439</v>
      </c>
      <c r="AG16" s="52" t="s">
        <v>440</v>
      </c>
      <c r="AH16" s="52" t="s">
        <v>441</v>
      </c>
      <c r="AI16" s="175">
        <v>43350</v>
      </c>
      <c r="AJ16" s="171" t="s">
        <v>360</v>
      </c>
      <c r="AK16" s="68" t="s">
        <v>442</v>
      </c>
      <c r="AL16" s="176">
        <v>43593</v>
      </c>
      <c r="AM16" s="173" t="s">
        <v>360</v>
      </c>
      <c r="AN16" s="65" t="s">
        <v>443</v>
      </c>
      <c r="AO16" s="176">
        <v>43794</v>
      </c>
      <c r="AP16" s="171" t="s">
        <v>444</v>
      </c>
      <c r="AQ16" s="68" t="s">
        <v>445</v>
      </c>
      <c r="AR16" s="176">
        <v>43903</v>
      </c>
      <c r="AS16" s="173" t="s">
        <v>360</v>
      </c>
      <c r="AT16" s="65" t="s">
        <v>446</v>
      </c>
      <c r="AU16" s="176">
        <v>44168</v>
      </c>
      <c r="AV16" s="171" t="s">
        <v>368</v>
      </c>
      <c r="AW16" s="68" t="s">
        <v>447</v>
      </c>
      <c r="AX16" s="176">
        <v>44249</v>
      </c>
      <c r="AY16" s="173" t="s">
        <v>366</v>
      </c>
      <c r="AZ16" s="65" t="s">
        <v>448</v>
      </c>
      <c r="BA16" s="176" t="s">
        <v>374</v>
      </c>
      <c r="BB16" s="171" t="s">
        <v>375</v>
      </c>
      <c r="BC16" s="68" t="s">
        <v>374</v>
      </c>
      <c r="BD16" s="176" t="s">
        <v>374</v>
      </c>
      <c r="BE16" s="173" t="s">
        <v>375</v>
      </c>
      <c r="BF16" s="65" t="s">
        <v>374</v>
      </c>
      <c r="BG16" s="176" t="s">
        <v>374</v>
      </c>
      <c r="BH16" s="171" t="s">
        <v>375</v>
      </c>
      <c r="BI16" s="68" t="s">
        <v>374</v>
      </c>
      <c r="BJ16" s="176" t="s">
        <v>374</v>
      </c>
      <c r="BK16" s="173" t="s">
        <v>375</v>
      </c>
      <c r="BL16" s="65" t="s">
        <v>374</v>
      </c>
      <c r="BM16" s="172" t="s">
        <v>374</v>
      </c>
      <c r="BN16" s="171" t="s">
        <v>375</v>
      </c>
      <c r="BO16" s="68" t="s">
        <v>374</v>
      </c>
      <c r="BP16" s="172" t="s">
        <v>374</v>
      </c>
      <c r="BQ16" s="173" t="s">
        <v>375</v>
      </c>
      <c r="BR16" s="70" t="s">
        <v>375</v>
      </c>
      <c r="BS16" s="128" t="s">
        <v>266</v>
      </c>
    </row>
    <row r="17" spans="1:71" ht="409.5" customHeight="1" x14ac:dyDescent="0.2">
      <c r="A17" s="52" t="s">
        <v>310</v>
      </c>
      <c r="B17" s="84" t="s">
        <v>449</v>
      </c>
      <c r="C17" s="53" t="s">
        <v>450</v>
      </c>
      <c r="D17" s="81" t="s">
        <v>35</v>
      </c>
      <c r="E17" s="81" t="s">
        <v>70</v>
      </c>
      <c r="F17" s="52" t="s">
        <v>451</v>
      </c>
      <c r="G17" s="52" t="s">
        <v>452</v>
      </c>
      <c r="H17" s="52" t="s">
        <v>453</v>
      </c>
      <c r="I17" s="52" t="s">
        <v>434</v>
      </c>
      <c r="J17" s="52" t="s">
        <v>350</v>
      </c>
      <c r="K17" s="52" t="s">
        <v>454</v>
      </c>
      <c r="L17" s="52" t="s">
        <v>436</v>
      </c>
      <c r="M17" s="83" t="s">
        <v>144</v>
      </c>
      <c r="N17" s="83" t="s">
        <v>79</v>
      </c>
      <c r="O17" s="81" t="s">
        <v>81</v>
      </c>
      <c r="P17" s="52" t="s">
        <v>455</v>
      </c>
      <c r="Q17" s="83" t="s">
        <v>144</v>
      </c>
      <c r="R17" s="83" t="s">
        <v>125</v>
      </c>
      <c r="S17" s="81" t="s">
        <v>126</v>
      </c>
      <c r="T17" s="52" t="s">
        <v>456</v>
      </c>
      <c r="U17" s="81" t="s">
        <v>355</v>
      </c>
      <c r="V17" s="52" t="s">
        <v>356</v>
      </c>
      <c r="W17" s="52" t="s">
        <v>356</v>
      </c>
      <c r="X17" s="52" t="s">
        <v>356</v>
      </c>
      <c r="Y17" s="52" t="s">
        <v>356</v>
      </c>
      <c r="Z17" s="52" t="s">
        <v>356</v>
      </c>
      <c r="AA17" s="52" t="s">
        <v>356</v>
      </c>
      <c r="AB17" s="52" t="s">
        <v>356</v>
      </c>
      <c r="AC17" s="52" t="s">
        <v>356</v>
      </c>
      <c r="AD17" s="52" t="s">
        <v>356</v>
      </c>
      <c r="AE17" s="52" t="s">
        <v>356</v>
      </c>
      <c r="AF17" s="52" t="s">
        <v>457</v>
      </c>
      <c r="AG17" s="52" t="s">
        <v>458</v>
      </c>
      <c r="AH17" s="52" t="s">
        <v>459</v>
      </c>
      <c r="AI17" s="175">
        <v>43350</v>
      </c>
      <c r="AJ17" s="171" t="s">
        <v>360</v>
      </c>
      <c r="AK17" s="68" t="s">
        <v>442</v>
      </c>
      <c r="AL17" s="176">
        <v>43593</v>
      </c>
      <c r="AM17" s="173" t="s">
        <v>360</v>
      </c>
      <c r="AN17" s="65" t="s">
        <v>460</v>
      </c>
      <c r="AO17" s="176">
        <v>43794</v>
      </c>
      <c r="AP17" s="171" t="s">
        <v>461</v>
      </c>
      <c r="AQ17" s="68" t="s">
        <v>462</v>
      </c>
      <c r="AR17" s="176">
        <v>43903</v>
      </c>
      <c r="AS17" s="173" t="s">
        <v>410</v>
      </c>
      <c r="AT17" s="65" t="s">
        <v>463</v>
      </c>
      <c r="AU17" s="176">
        <v>44168</v>
      </c>
      <c r="AV17" s="171" t="s">
        <v>368</v>
      </c>
      <c r="AW17" s="68" t="s">
        <v>447</v>
      </c>
      <c r="AX17" s="176">
        <v>44249</v>
      </c>
      <c r="AY17" s="173" t="s">
        <v>366</v>
      </c>
      <c r="AZ17" s="65" t="s">
        <v>448</v>
      </c>
      <c r="BA17" s="176" t="s">
        <v>374</v>
      </c>
      <c r="BB17" s="171" t="s">
        <v>375</v>
      </c>
      <c r="BC17" s="68" t="s">
        <v>374</v>
      </c>
      <c r="BD17" s="176" t="s">
        <v>374</v>
      </c>
      <c r="BE17" s="173" t="s">
        <v>375</v>
      </c>
      <c r="BF17" s="65" t="s">
        <v>374</v>
      </c>
      <c r="BG17" s="176" t="s">
        <v>374</v>
      </c>
      <c r="BH17" s="171" t="s">
        <v>375</v>
      </c>
      <c r="BI17" s="68" t="s">
        <v>374</v>
      </c>
      <c r="BJ17" s="176" t="s">
        <v>374</v>
      </c>
      <c r="BK17" s="173" t="s">
        <v>375</v>
      </c>
      <c r="BL17" s="65" t="s">
        <v>374</v>
      </c>
      <c r="BM17" s="172" t="s">
        <v>374</v>
      </c>
      <c r="BN17" s="171" t="s">
        <v>375</v>
      </c>
      <c r="BO17" s="68" t="s">
        <v>374</v>
      </c>
      <c r="BP17" s="172" t="s">
        <v>374</v>
      </c>
      <c r="BQ17" s="173" t="s">
        <v>375</v>
      </c>
      <c r="BR17" s="70" t="s">
        <v>375</v>
      </c>
      <c r="BS17" s="128" t="s">
        <v>266</v>
      </c>
    </row>
    <row r="18" spans="1:71" ht="409.5" customHeight="1" x14ac:dyDescent="0.2">
      <c r="A18" s="52" t="s">
        <v>310</v>
      </c>
      <c r="B18" s="84" t="s">
        <v>464</v>
      </c>
      <c r="C18" s="53" t="s">
        <v>465</v>
      </c>
      <c r="D18" s="81" t="s">
        <v>35</v>
      </c>
      <c r="E18" s="81" t="s">
        <v>152</v>
      </c>
      <c r="F18" s="52" t="s">
        <v>466</v>
      </c>
      <c r="G18" s="52" t="s">
        <v>467</v>
      </c>
      <c r="H18" s="52" t="s">
        <v>468</v>
      </c>
      <c r="I18" s="52" t="s">
        <v>434</v>
      </c>
      <c r="J18" s="52" t="s">
        <v>350</v>
      </c>
      <c r="K18" s="52" t="s">
        <v>454</v>
      </c>
      <c r="L18" s="52" t="s">
        <v>436</v>
      </c>
      <c r="M18" s="83" t="s">
        <v>144</v>
      </c>
      <c r="N18" s="83" t="s">
        <v>79</v>
      </c>
      <c r="O18" s="81" t="s">
        <v>81</v>
      </c>
      <c r="P18" s="52" t="s">
        <v>469</v>
      </c>
      <c r="Q18" s="83" t="s">
        <v>144</v>
      </c>
      <c r="R18" s="83" t="s">
        <v>125</v>
      </c>
      <c r="S18" s="81" t="s">
        <v>126</v>
      </c>
      <c r="T18" s="52" t="s">
        <v>470</v>
      </c>
      <c r="U18" s="81" t="s">
        <v>398</v>
      </c>
      <c r="V18" s="52" t="s">
        <v>356</v>
      </c>
      <c r="W18" s="52" t="s">
        <v>356</v>
      </c>
      <c r="X18" s="52" t="s">
        <v>356</v>
      </c>
      <c r="Y18" s="52" t="s">
        <v>356</v>
      </c>
      <c r="Z18" s="52" t="s">
        <v>356</v>
      </c>
      <c r="AA18" s="52" t="s">
        <v>471</v>
      </c>
      <c r="AB18" s="52" t="s">
        <v>472</v>
      </c>
      <c r="AC18" s="52" t="s">
        <v>473</v>
      </c>
      <c r="AD18" s="52" t="s">
        <v>2140</v>
      </c>
      <c r="AE18" s="52" t="s">
        <v>2141</v>
      </c>
      <c r="AF18" s="52" t="s">
        <v>474</v>
      </c>
      <c r="AG18" s="52" t="s">
        <v>475</v>
      </c>
      <c r="AH18" s="52" t="s">
        <v>476</v>
      </c>
      <c r="AI18" s="175">
        <v>43350</v>
      </c>
      <c r="AJ18" s="171" t="s">
        <v>360</v>
      </c>
      <c r="AK18" s="68" t="s">
        <v>442</v>
      </c>
      <c r="AL18" s="176">
        <v>43593</v>
      </c>
      <c r="AM18" s="173" t="s">
        <v>360</v>
      </c>
      <c r="AN18" s="65" t="s">
        <v>477</v>
      </c>
      <c r="AO18" s="176">
        <v>43903</v>
      </c>
      <c r="AP18" s="171" t="s">
        <v>366</v>
      </c>
      <c r="AQ18" s="68" t="s">
        <v>478</v>
      </c>
      <c r="AR18" s="176">
        <v>44168</v>
      </c>
      <c r="AS18" s="173" t="s">
        <v>368</v>
      </c>
      <c r="AT18" s="65" t="s">
        <v>479</v>
      </c>
      <c r="AU18" s="176">
        <v>44249</v>
      </c>
      <c r="AV18" s="171" t="s">
        <v>480</v>
      </c>
      <c r="AW18" s="68" t="s">
        <v>481</v>
      </c>
      <c r="AX18" s="176" t="s">
        <v>374</v>
      </c>
      <c r="AY18" s="173" t="s">
        <v>375</v>
      </c>
      <c r="AZ18" s="65" t="s">
        <v>374</v>
      </c>
      <c r="BA18" s="176" t="s">
        <v>374</v>
      </c>
      <c r="BB18" s="171" t="s">
        <v>375</v>
      </c>
      <c r="BC18" s="68" t="s">
        <v>374</v>
      </c>
      <c r="BD18" s="176" t="s">
        <v>374</v>
      </c>
      <c r="BE18" s="173" t="s">
        <v>375</v>
      </c>
      <c r="BF18" s="65" t="s">
        <v>374</v>
      </c>
      <c r="BG18" s="176" t="s">
        <v>374</v>
      </c>
      <c r="BH18" s="171" t="s">
        <v>375</v>
      </c>
      <c r="BI18" s="68" t="s">
        <v>374</v>
      </c>
      <c r="BJ18" s="176" t="s">
        <v>374</v>
      </c>
      <c r="BK18" s="173" t="s">
        <v>375</v>
      </c>
      <c r="BL18" s="65" t="s">
        <v>374</v>
      </c>
      <c r="BM18" s="172" t="s">
        <v>374</v>
      </c>
      <c r="BN18" s="171" t="s">
        <v>375</v>
      </c>
      <c r="BO18" s="68" t="s">
        <v>374</v>
      </c>
      <c r="BP18" s="172" t="s">
        <v>374</v>
      </c>
      <c r="BQ18" s="173" t="s">
        <v>375</v>
      </c>
      <c r="BR18" s="70" t="s">
        <v>375</v>
      </c>
      <c r="BS18" s="128" t="s">
        <v>266</v>
      </c>
    </row>
    <row r="19" spans="1:71" ht="409.5" customHeight="1" x14ac:dyDescent="0.2">
      <c r="A19" s="52" t="s">
        <v>310</v>
      </c>
      <c r="B19" s="84" t="s">
        <v>482</v>
      </c>
      <c r="C19" s="53" t="s">
        <v>483</v>
      </c>
      <c r="D19" s="81" t="s">
        <v>35</v>
      </c>
      <c r="E19" s="81" t="s">
        <v>152</v>
      </c>
      <c r="F19" s="52" t="s">
        <v>484</v>
      </c>
      <c r="G19" s="52" t="s">
        <v>485</v>
      </c>
      <c r="H19" s="52" t="s">
        <v>486</v>
      </c>
      <c r="I19" s="52" t="s">
        <v>434</v>
      </c>
      <c r="J19" s="52" t="s">
        <v>487</v>
      </c>
      <c r="K19" s="52" t="s">
        <v>435</v>
      </c>
      <c r="L19" s="52" t="s">
        <v>436</v>
      </c>
      <c r="M19" s="83" t="s">
        <v>103</v>
      </c>
      <c r="N19" s="83" t="s">
        <v>104</v>
      </c>
      <c r="O19" s="81" t="s">
        <v>81</v>
      </c>
      <c r="P19" s="52" t="s">
        <v>488</v>
      </c>
      <c r="Q19" s="83" t="s">
        <v>144</v>
      </c>
      <c r="R19" s="83" t="s">
        <v>145</v>
      </c>
      <c r="S19" s="81" t="s">
        <v>126</v>
      </c>
      <c r="T19" s="52" t="s">
        <v>489</v>
      </c>
      <c r="U19" s="81" t="s">
        <v>355</v>
      </c>
      <c r="V19" s="52" t="s">
        <v>356</v>
      </c>
      <c r="W19" s="52" t="s">
        <v>356</v>
      </c>
      <c r="X19" s="52" t="s">
        <v>356</v>
      </c>
      <c r="Y19" s="52" t="s">
        <v>356</v>
      </c>
      <c r="Z19" s="52" t="s">
        <v>356</v>
      </c>
      <c r="AA19" s="52" t="s">
        <v>356</v>
      </c>
      <c r="AB19" s="52" t="s">
        <v>356</v>
      </c>
      <c r="AC19" s="52" t="s">
        <v>356</v>
      </c>
      <c r="AD19" s="52" t="s">
        <v>356</v>
      </c>
      <c r="AE19" s="52" t="s">
        <v>356</v>
      </c>
      <c r="AF19" s="52" t="s">
        <v>490</v>
      </c>
      <c r="AG19" s="52" t="s">
        <v>491</v>
      </c>
      <c r="AH19" s="52" t="s">
        <v>492</v>
      </c>
      <c r="AI19" s="175">
        <v>44168</v>
      </c>
      <c r="AJ19" s="171" t="s">
        <v>360</v>
      </c>
      <c r="AK19" s="68" t="s">
        <v>493</v>
      </c>
      <c r="AL19" s="176">
        <v>44249</v>
      </c>
      <c r="AM19" s="173" t="s">
        <v>366</v>
      </c>
      <c r="AN19" s="65" t="s">
        <v>448</v>
      </c>
      <c r="AO19" s="176" t="s">
        <v>374</v>
      </c>
      <c r="AP19" s="171" t="s">
        <v>375</v>
      </c>
      <c r="AQ19" s="68" t="s">
        <v>374</v>
      </c>
      <c r="AR19" s="176" t="s">
        <v>374</v>
      </c>
      <c r="AS19" s="173" t="s">
        <v>375</v>
      </c>
      <c r="AT19" s="65" t="s">
        <v>374</v>
      </c>
      <c r="AU19" s="176" t="s">
        <v>374</v>
      </c>
      <c r="AV19" s="171" t="s">
        <v>375</v>
      </c>
      <c r="AW19" s="68" t="s">
        <v>374</v>
      </c>
      <c r="AX19" s="176" t="s">
        <v>374</v>
      </c>
      <c r="AY19" s="173" t="s">
        <v>375</v>
      </c>
      <c r="AZ19" s="65" t="s">
        <v>374</v>
      </c>
      <c r="BA19" s="176" t="s">
        <v>374</v>
      </c>
      <c r="BB19" s="171" t="s">
        <v>375</v>
      </c>
      <c r="BC19" s="68" t="s">
        <v>374</v>
      </c>
      <c r="BD19" s="176" t="s">
        <v>374</v>
      </c>
      <c r="BE19" s="173" t="s">
        <v>375</v>
      </c>
      <c r="BF19" s="65" t="s">
        <v>374</v>
      </c>
      <c r="BG19" s="176" t="s">
        <v>374</v>
      </c>
      <c r="BH19" s="171" t="s">
        <v>375</v>
      </c>
      <c r="BI19" s="68" t="s">
        <v>374</v>
      </c>
      <c r="BJ19" s="176" t="s">
        <v>374</v>
      </c>
      <c r="BK19" s="173" t="s">
        <v>375</v>
      </c>
      <c r="BL19" s="65" t="s">
        <v>374</v>
      </c>
      <c r="BM19" s="172" t="s">
        <v>374</v>
      </c>
      <c r="BN19" s="171" t="s">
        <v>375</v>
      </c>
      <c r="BO19" s="68" t="s">
        <v>374</v>
      </c>
      <c r="BP19" s="172" t="s">
        <v>374</v>
      </c>
      <c r="BQ19" s="173" t="s">
        <v>375</v>
      </c>
      <c r="BR19" s="70" t="s">
        <v>375</v>
      </c>
      <c r="BS19" s="128" t="s">
        <v>266</v>
      </c>
    </row>
    <row r="20" spans="1:71" ht="409.5" customHeight="1" x14ac:dyDescent="0.2">
      <c r="A20" s="52" t="s">
        <v>310</v>
      </c>
      <c r="B20" s="84" t="s">
        <v>494</v>
      </c>
      <c r="C20" s="53" t="s">
        <v>495</v>
      </c>
      <c r="D20" s="81" t="s">
        <v>35</v>
      </c>
      <c r="E20" s="81" t="s">
        <v>70</v>
      </c>
      <c r="F20" s="52" t="s">
        <v>496</v>
      </c>
      <c r="G20" s="52" t="s">
        <v>497</v>
      </c>
      <c r="H20" s="52" t="s">
        <v>498</v>
      </c>
      <c r="I20" s="52" t="s">
        <v>434</v>
      </c>
      <c r="J20" s="52" t="s">
        <v>499</v>
      </c>
      <c r="K20" s="52" t="s">
        <v>435</v>
      </c>
      <c r="L20" s="52" t="s">
        <v>500</v>
      </c>
      <c r="M20" s="83" t="s">
        <v>103</v>
      </c>
      <c r="N20" s="83" t="s">
        <v>104</v>
      </c>
      <c r="O20" s="81" t="s">
        <v>81</v>
      </c>
      <c r="P20" s="52" t="s">
        <v>501</v>
      </c>
      <c r="Q20" s="83" t="s">
        <v>103</v>
      </c>
      <c r="R20" s="83" t="s">
        <v>104</v>
      </c>
      <c r="S20" s="81" t="s">
        <v>81</v>
      </c>
      <c r="T20" s="52" t="s">
        <v>502</v>
      </c>
      <c r="U20" s="81" t="s">
        <v>398</v>
      </c>
      <c r="V20" s="52" t="s">
        <v>503</v>
      </c>
      <c r="W20" s="52" t="s">
        <v>504</v>
      </c>
      <c r="X20" s="52" t="s">
        <v>505</v>
      </c>
      <c r="Y20" s="52" t="s">
        <v>2142</v>
      </c>
      <c r="Z20" s="52" t="s">
        <v>2143</v>
      </c>
      <c r="AA20" s="52" t="s">
        <v>356</v>
      </c>
      <c r="AB20" s="52" t="s">
        <v>356</v>
      </c>
      <c r="AC20" s="52" t="s">
        <v>356</v>
      </c>
      <c r="AD20" s="52" t="s">
        <v>356</v>
      </c>
      <c r="AE20" s="52" t="s">
        <v>356</v>
      </c>
      <c r="AF20" s="52" t="s">
        <v>2144</v>
      </c>
      <c r="AG20" s="52" t="s">
        <v>506</v>
      </c>
      <c r="AH20" s="52" t="s">
        <v>507</v>
      </c>
      <c r="AI20" s="175">
        <v>44316</v>
      </c>
      <c r="AJ20" s="171" t="s">
        <v>360</v>
      </c>
      <c r="AK20" s="68" t="s">
        <v>508</v>
      </c>
      <c r="AL20" s="176">
        <v>44449</v>
      </c>
      <c r="AM20" s="173" t="s">
        <v>461</v>
      </c>
      <c r="AN20" s="65" t="s">
        <v>509</v>
      </c>
      <c r="AO20" s="176" t="s">
        <v>374</v>
      </c>
      <c r="AP20" s="171" t="s">
        <v>375</v>
      </c>
      <c r="AQ20" s="68" t="s">
        <v>374</v>
      </c>
      <c r="AR20" s="176" t="s">
        <v>374</v>
      </c>
      <c r="AS20" s="173" t="s">
        <v>375</v>
      </c>
      <c r="AT20" s="65" t="s">
        <v>374</v>
      </c>
      <c r="AU20" s="176" t="s">
        <v>374</v>
      </c>
      <c r="AV20" s="171" t="s">
        <v>375</v>
      </c>
      <c r="AW20" s="68" t="s">
        <v>374</v>
      </c>
      <c r="AX20" s="176" t="s">
        <v>374</v>
      </c>
      <c r="AY20" s="173" t="s">
        <v>375</v>
      </c>
      <c r="AZ20" s="65" t="s">
        <v>374</v>
      </c>
      <c r="BA20" s="176" t="s">
        <v>374</v>
      </c>
      <c r="BB20" s="171" t="s">
        <v>375</v>
      </c>
      <c r="BC20" s="68" t="s">
        <v>374</v>
      </c>
      <c r="BD20" s="176" t="s">
        <v>374</v>
      </c>
      <c r="BE20" s="173" t="s">
        <v>375</v>
      </c>
      <c r="BF20" s="65" t="s">
        <v>374</v>
      </c>
      <c r="BG20" s="176" t="s">
        <v>374</v>
      </c>
      <c r="BH20" s="171" t="s">
        <v>375</v>
      </c>
      <c r="BI20" s="68" t="s">
        <v>374</v>
      </c>
      <c r="BJ20" s="176" t="s">
        <v>374</v>
      </c>
      <c r="BK20" s="173" t="s">
        <v>375</v>
      </c>
      <c r="BL20" s="65" t="s">
        <v>374</v>
      </c>
      <c r="BM20" s="172" t="s">
        <v>374</v>
      </c>
      <c r="BN20" s="171" t="s">
        <v>375</v>
      </c>
      <c r="BO20" s="68" t="s">
        <v>374</v>
      </c>
      <c r="BP20" s="172" t="s">
        <v>374</v>
      </c>
      <c r="BQ20" s="173" t="s">
        <v>375</v>
      </c>
      <c r="BR20" s="70" t="s">
        <v>375</v>
      </c>
      <c r="BS20" s="128" t="s">
        <v>266</v>
      </c>
    </row>
    <row r="21" spans="1:71" ht="409.5" customHeight="1" x14ac:dyDescent="0.2">
      <c r="A21" s="52" t="s">
        <v>310</v>
      </c>
      <c r="B21" s="84" t="s">
        <v>510</v>
      </c>
      <c r="C21" s="53" t="s">
        <v>511</v>
      </c>
      <c r="D21" s="81" t="s">
        <v>35</v>
      </c>
      <c r="E21" s="81" t="s">
        <v>70</v>
      </c>
      <c r="F21" s="52" t="s">
        <v>512</v>
      </c>
      <c r="G21" s="52" t="s">
        <v>513</v>
      </c>
      <c r="H21" s="52" t="s">
        <v>514</v>
      </c>
      <c r="I21" s="52" t="s">
        <v>434</v>
      </c>
      <c r="J21" s="52" t="s">
        <v>499</v>
      </c>
      <c r="K21" s="52" t="s">
        <v>435</v>
      </c>
      <c r="L21" s="52" t="s">
        <v>500</v>
      </c>
      <c r="M21" s="83" t="s">
        <v>124</v>
      </c>
      <c r="N21" s="83" t="s">
        <v>79</v>
      </c>
      <c r="O21" s="81" t="s">
        <v>81</v>
      </c>
      <c r="P21" s="52" t="s">
        <v>515</v>
      </c>
      <c r="Q21" s="83" t="s">
        <v>124</v>
      </c>
      <c r="R21" s="83" t="s">
        <v>79</v>
      </c>
      <c r="S21" s="81" t="s">
        <v>81</v>
      </c>
      <c r="T21" s="52" t="s">
        <v>516</v>
      </c>
      <c r="U21" s="81" t="s">
        <v>398</v>
      </c>
      <c r="V21" s="52" t="s">
        <v>503</v>
      </c>
      <c r="W21" s="52" t="s">
        <v>504</v>
      </c>
      <c r="X21" s="52" t="s">
        <v>505</v>
      </c>
      <c r="Y21" s="52" t="s">
        <v>2142</v>
      </c>
      <c r="Z21" s="52" t="s">
        <v>2143</v>
      </c>
      <c r="AA21" s="52" t="s">
        <v>356</v>
      </c>
      <c r="AB21" s="52" t="s">
        <v>356</v>
      </c>
      <c r="AC21" s="52" t="s">
        <v>356</v>
      </c>
      <c r="AD21" s="52" t="s">
        <v>356</v>
      </c>
      <c r="AE21" s="52" t="s">
        <v>356</v>
      </c>
      <c r="AF21" s="52" t="s">
        <v>517</v>
      </c>
      <c r="AG21" s="52" t="s">
        <v>518</v>
      </c>
      <c r="AH21" s="52" t="s">
        <v>519</v>
      </c>
      <c r="AI21" s="175">
        <v>44316</v>
      </c>
      <c r="AJ21" s="171" t="s">
        <v>360</v>
      </c>
      <c r="AK21" s="68" t="s">
        <v>520</v>
      </c>
      <c r="AL21" s="176">
        <v>44449</v>
      </c>
      <c r="AM21" s="173" t="s">
        <v>461</v>
      </c>
      <c r="AN21" s="65" t="s">
        <v>521</v>
      </c>
      <c r="AO21" s="176" t="s">
        <v>374</v>
      </c>
      <c r="AP21" s="171" t="s">
        <v>375</v>
      </c>
      <c r="AQ21" s="68" t="s">
        <v>374</v>
      </c>
      <c r="AR21" s="176" t="s">
        <v>374</v>
      </c>
      <c r="AS21" s="173" t="s">
        <v>375</v>
      </c>
      <c r="AT21" s="65" t="s">
        <v>374</v>
      </c>
      <c r="AU21" s="176" t="s">
        <v>374</v>
      </c>
      <c r="AV21" s="171" t="s">
        <v>375</v>
      </c>
      <c r="AW21" s="68" t="s">
        <v>374</v>
      </c>
      <c r="AX21" s="176" t="s">
        <v>374</v>
      </c>
      <c r="AY21" s="173" t="s">
        <v>375</v>
      </c>
      <c r="AZ21" s="65" t="s">
        <v>374</v>
      </c>
      <c r="BA21" s="176" t="s">
        <v>374</v>
      </c>
      <c r="BB21" s="171" t="s">
        <v>375</v>
      </c>
      <c r="BC21" s="68" t="s">
        <v>374</v>
      </c>
      <c r="BD21" s="176" t="s">
        <v>374</v>
      </c>
      <c r="BE21" s="173" t="s">
        <v>375</v>
      </c>
      <c r="BF21" s="65" t="s">
        <v>374</v>
      </c>
      <c r="BG21" s="176" t="s">
        <v>374</v>
      </c>
      <c r="BH21" s="171" t="s">
        <v>375</v>
      </c>
      <c r="BI21" s="68" t="s">
        <v>374</v>
      </c>
      <c r="BJ21" s="176" t="s">
        <v>374</v>
      </c>
      <c r="BK21" s="173" t="s">
        <v>375</v>
      </c>
      <c r="BL21" s="65" t="s">
        <v>374</v>
      </c>
      <c r="BM21" s="172" t="s">
        <v>374</v>
      </c>
      <c r="BN21" s="171" t="s">
        <v>375</v>
      </c>
      <c r="BO21" s="68" t="s">
        <v>374</v>
      </c>
      <c r="BP21" s="172" t="s">
        <v>374</v>
      </c>
      <c r="BQ21" s="173" t="s">
        <v>375</v>
      </c>
      <c r="BR21" s="70" t="s">
        <v>375</v>
      </c>
      <c r="BS21" s="128" t="s">
        <v>266</v>
      </c>
    </row>
    <row r="22" spans="1:71" ht="409.5" customHeight="1" x14ac:dyDescent="0.2">
      <c r="A22" s="52" t="s">
        <v>310</v>
      </c>
      <c r="B22" s="84" t="s">
        <v>494</v>
      </c>
      <c r="C22" s="53" t="s">
        <v>522</v>
      </c>
      <c r="D22" s="81" t="s">
        <v>35</v>
      </c>
      <c r="E22" s="81" t="s">
        <v>70</v>
      </c>
      <c r="F22" s="52" t="s">
        <v>523</v>
      </c>
      <c r="G22" s="52" t="s">
        <v>524</v>
      </c>
      <c r="H22" s="52" t="s">
        <v>525</v>
      </c>
      <c r="I22" s="52" t="s">
        <v>434</v>
      </c>
      <c r="J22" s="52" t="s">
        <v>350</v>
      </c>
      <c r="K22" s="52" t="s">
        <v>435</v>
      </c>
      <c r="L22" s="52" t="s">
        <v>500</v>
      </c>
      <c r="M22" s="83" t="s">
        <v>103</v>
      </c>
      <c r="N22" s="83" t="s">
        <v>104</v>
      </c>
      <c r="O22" s="81" t="s">
        <v>81</v>
      </c>
      <c r="P22" s="52" t="s">
        <v>526</v>
      </c>
      <c r="Q22" s="83" t="s">
        <v>103</v>
      </c>
      <c r="R22" s="83" t="s">
        <v>104</v>
      </c>
      <c r="S22" s="81" t="s">
        <v>81</v>
      </c>
      <c r="T22" s="52" t="s">
        <v>527</v>
      </c>
      <c r="U22" s="81" t="s">
        <v>398</v>
      </c>
      <c r="V22" s="52" t="s">
        <v>528</v>
      </c>
      <c r="W22" s="52" t="s">
        <v>504</v>
      </c>
      <c r="X22" s="52" t="s">
        <v>529</v>
      </c>
      <c r="Y22" s="52" t="s">
        <v>530</v>
      </c>
      <c r="Z22" s="52" t="s">
        <v>2143</v>
      </c>
      <c r="AA22" s="52" t="s">
        <v>356</v>
      </c>
      <c r="AB22" s="52" t="s">
        <v>356</v>
      </c>
      <c r="AC22" s="52" t="s">
        <v>356</v>
      </c>
      <c r="AD22" s="52" t="s">
        <v>356</v>
      </c>
      <c r="AE22" s="52" t="s">
        <v>356</v>
      </c>
      <c r="AF22" s="52" t="s">
        <v>531</v>
      </c>
      <c r="AG22" s="52" t="s">
        <v>532</v>
      </c>
      <c r="AH22" s="52" t="s">
        <v>533</v>
      </c>
      <c r="AI22" s="175">
        <v>44316</v>
      </c>
      <c r="AJ22" s="171" t="s">
        <v>360</v>
      </c>
      <c r="AK22" s="68" t="s">
        <v>534</v>
      </c>
      <c r="AL22" s="176">
        <v>44449</v>
      </c>
      <c r="AM22" s="173" t="s">
        <v>461</v>
      </c>
      <c r="AN22" s="65" t="s">
        <v>535</v>
      </c>
      <c r="AO22" s="176" t="s">
        <v>374</v>
      </c>
      <c r="AP22" s="171" t="s">
        <v>375</v>
      </c>
      <c r="AQ22" s="68" t="s">
        <v>374</v>
      </c>
      <c r="AR22" s="176" t="s">
        <v>374</v>
      </c>
      <c r="AS22" s="173" t="s">
        <v>375</v>
      </c>
      <c r="AT22" s="65" t="s">
        <v>374</v>
      </c>
      <c r="AU22" s="176" t="s">
        <v>374</v>
      </c>
      <c r="AV22" s="171" t="s">
        <v>375</v>
      </c>
      <c r="AW22" s="68" t="s">
        <v>374</v>
      </c>
      <c r="AX22" s="176" t="s">
        <v>374</v>
      </c>
      <c r="AY22" s="173" t="s">
        <v>375</v>
      </c>
      <c r="AZ22" s="65" t="s">
        <v>374</v>
      </c>
      <c r="BA22" s="176" t="s">
        <v>374</v>
      </c>
      <c r="BB22" s="171" t="s">
        <v>375</v>
      </c>
      <c r="BC22" s="68" t="s">
        <v>374</v>
      </c>
      <c r="BD22" s="176" t="s">
        <v>374</v>
      </c>
      <c r="BE22" s="173" t="s">
        <v>375</v>
      </c>
      <c r="BF22" s="65" t="s">
        <v>374</v>
      </c>
      <c r="BG22" s="176" t="s">
        <v>374</v>
      </c>
      <c r="BH22" s="171" t="s">
        <v>375</v>
      </c>
      <c r="BI22" s="68" t="s">
        <v>374</v>
      </c>
      <c r="BJ22" s="176" t="s">
        <v>374</v>
      </c>
      <c r="BK22" s="173" t="s">
        <v>375</v>
      </c>
      <c r="BL22" s="65" t="s">
        <v>374</v>
      </c>
      <c r="BM22" s="172" t="s">
        <v>374</v>
      </c>
      <c r="BN22" s="171" t="s">
        <v>375</v>
      </c>
      <c r="BO22" s="68" t="s">
        <v>374</v>
      </c>
      <c r="BP22" s="172" t="s">
        <v>374</v>
      </c>
      <c r="BQ22" s="173" t="s">
        <v>375</v>
      </c>
      <c r="BR22" s="70" t="s">
        <v>375</v>
      </c>
      <c r="BS22" s="128" t="s">
        <v>266</v>
      </c>
    </row>
    <row r="23" spans="1:71" ht="409.5" customHeight="1" x14ac:dyDescent="0.2">
      <c r="A23" s="52" t="s">
        <v>311</v>
      </c>
      <c r="B23" s="84" t="s">
        <v>536</v>
      </c>
      <c r="C23" s="53" t="s">
        <v>537</v>
      </c>
      <c r="D23" s="81" t="s">
        <v>35</v>
      </c>
      <c r="E23" s="81" t="s">
        <v>152</v>
      </c>
      <c r="F23" s="52" t="s">
        <v>538</v>
      </c>
      <c r="G23" s="52" t="s">
        <v>539</v>
      </c>
      <c r="H23" s="52" t="s">
        <v>540</v>
      </c>
      <c r="I23" s="52" t="s">
        <v>434</v>
      </c>
      <c r="J23" s="52" t="s">
        <v>541</v>
      </c>
      <c r="K23" s="52" t="s">
        <v>435</v>
      </c>
      <c r="L23" s="52" t="s">
        <v>542</v>
      </c>
      <c r="M23" s="83" t="s">
        <v>103</v>
      </c>
      <c r="N23" s="83" t="s">
        <v>52</v>
      </c>
      <c r="O23" s="81" t="s">
        <v>54</v>
      </c>
      <c r="P23" s="52" t="s">
        <v>543</v>
      </c>
      <c r="Q23" s="83" t="s">
        <v>144</v>
      </c>
      <c r="R23" s="83" t="s">
        <v>104</v>
      </c>
      <c r="S23" s="81" t="s">
        <v>105</v>
      </c>
      <c r="T23" s="52" t="s">
        <v>544</v>
      </c>
      <c r="U23" s="81" t="s">
        <v>398</v>
      </c>
      <c r="V23" s="52" t="s">
        <v>356</v>
      </c>
      <c r="W23" s="52" t="s">
        <v>356</v>
      </c>
      <c r="X23" s="52" t="s">
        <v>356</v>
      </c>
      <c r="Y23" s="52" t="s">
        <v>356</v>
      </c>
      <c r="Z23" s="52" t="s">
        <v>356</v>
      </c>
      <c r="AA23" s="52" t="s">
        <v>545</v>
      </c>
      <c r="AB23" s="52" t="s">
        <v>546</v>
      </c>
      <c r="AC23" s="52" t="s">
        <v>547</v>
      </c>
      <c r="AD23" s="52" t="s">
        <v>548</v>
      </c>
      <c r="AE23" s="52" t="s">
        <v>549</v>
      </c>
      <c r="AF23" s="52" t="s">
        <v>550</v>
      </c>
      <c r="AG23" s="52" t="s">
        <v>551</v>
      </c>
      <c r="AH23" s="52" t="s">
        <v>552</v>
      </c>
      <c r="AI23" s="175">
        <v>43350</v>
      </c>
      <c r="AJ23" s="171" t="s">
        <v>360</v>
      </c>
      <c r="AK23" s="68" t="s">
        <v>442</v>
      </c>
      <c r="AL23" s="176">
        <v>43593</v>
      </c>
      <c r="AM23" s="173" t="s">
        <v>360</v>
      </c>
      <c r="AN23" s="65" t="s">
        <v>553</v>
      </c>
      <c r="AO23" s="176">
        <v>43755</v>
      </c>
      <c r="AP23" s="171" t="s">
        <v>554</v>
      </c>
      <c r="AQ23" s="68" t="s">
        <v>555</v>
      </c>
      <c r="AR23" s="176">
        <v>43917</v>
      </c>
      <c r="AS23" s="173" t="s">
        <v>360</v>
      </c>
      <c r="AT23" s="65" t="s">
        <v>556</v>
      </c>
      <c r="AU23" s="176">
        <v>44169</v>
      </c>
      <c r="AV23" s="171" t="s">
        <v>444</v>
      </c>
      <c r="AW23" s="68" t="s">
        <v>557</v>
      </c>
      <c r="AX23" s="176">
        <v>44249</v>
      </c>
      <c r="AY23" s="173" t="s">
        <v>410</v>
      </c>
      <c r="AZ23" s="65" t="s">
        <v>558</v>
      </c>
      <c r="BA23" s="176" t="s">
        <v>374</v>
      </c>
      <c r="BB23" s="171" t="s">
        <v>375</v>
      </c>
      <c r="BC23" s="68" t="s">
        <v>374</v>
      </c>
      <c r="BD23" s="176" t="s">
        <v>374</v>
      </c>
      <c r="BE23" s="173" t="s">
        <v>375</v>
      </c>
      <c r="BF23" s="65" t="s">
        <v>374</v>
      </c>
      <c r="BG23" s="176" t="s">
        <v>374</v>
      </c>
      <c r="BH23" s="171" t="s">
        <v>375</v>
      </c>
      <c r="BI23" s="68" t="s">
        <v>374</v>
      </c>
      <c r="BJ23" s="176" t="s">
        <v>374</v>
      </c>
      <c r="BK23" s="173" t="s">
        <v>375</v>
      </c>
      <c r="BL23" s="65" t="s">
        <v>374</v>
      </c>
      <c r="BM23" s="172" t="s">
        <v>374</v>
      </c>
      <c r="BN23" s="171" t="s">
        <v>375</v>
      </c>
      <c r="BO23" s="68" t="s">
        <v>374</v>
      </c>
      <c r="BP23" s="172" t="s">
        <v>374</v>
      </c>
      <c r="BQ23" s="173" t="s">
        <v>375</v>
      </c>
      <c r="BR23" s="70" t="s">
        <v>375</v>
      </c>
      <c r="BS23" s="128" t="s">
        <v>277</v>
      </c>
    </row>
    <row r="24" spans="1:71" ht="409.5" customHeight="1" x14ac:dyDescent="0.2">
      <c r="A24" s="52" t="s">
        <v>311</v>
      </c>
      <c r="B24" s="84" t="s">
        <v>559</v>
      </c>
      <c r="C24" s="53" t="s">
        <v>560</v>
      </c>
      <c r="D24" s="81" t="s">
        <v>35</v>
      </c>
      <c r="E24" s="81" t="s">
        <v>152</v>
      </c>
      <c r="F24" s="52" t="s">
        <v>561</v>
      </c>
      <c r="G24" s="52" t="s">
        <v>539</v>
      </c>
      <c r="H24" s="52" t="s">
        <v>562</v>
      </c>
      <c r="I24" s="52" t="s">
        <v>434</v>
      </c>
      <c r="J24" s="52" t="s">
        <v>541</v>
      </c>
      <c r="K24" s="52" t="s">
        <v>435</v>
      </c>
      <c r="L24" s="52" t="s">
        <v>542</v>
      </c>
      <c r="M24" s="83" t="s">
        <v>144</v>
      </c>
      <c r="N24" s="83" t="s">
        <v>79</v>
      </c>
      <c r="O24" s="81" t="s">
        <v>81</v>
      </c>
      <c r="P24" s="52" t="s">
        <v>563</v>
      </c>
      <c r="Q24" s="83" t="s">
        <v>144</v>
      </c>
      <c r="R24" s="83" t="s">
        <v>125</v>
      </c>
      <c r="S24" s="81" t="s">
        <v>126</v>
      </c>
      <c r="T24" s="52" t="s">
        <v>564</v>
      </c>
      <c r="U24" s="81" t="s">
        <v>355</v>
      </c>
      <c r="V24" s="52" t="s">
        <v>356</v>
      </c>
      <c r="W24" s="52" t="s">
        <v>356</v>
      </c>
      <c r="X24" s="52" t="s">
        <v>356</v>
      </c>
      <c r="Y24" s="52" t="s">
        <v>356</v>
      </c>
      <c r="Z24" s="52" t="s">
        <v>356</v>
      </c>
      <c r="AA24" s="52" t="s">
        <v>356</v>
      </c>
      <c r="AB24" s="52" t="s">
        <v>356</v>
      </c>
      <c r="AC24" s="52" t="s">
        <v>356</v>
      </c>
      <c r="AD24" s="52" t="s">
        <v>356</v>
      </c>
      <c r="AE24" s="52" t="s">
        <v>356</v>
      </c>
      <c r="AF24" s="52" t="s">
        <v>565</v>
      </c>
      <c r="AG24" s="52" t="s">
        <v>566</v>
      </c>
      <c r="AH24" s="52" t="s">
        <v>567</v>
      </c>
      <c r="AI24" s="175">
        <v>43350</v>
      </c>
      <c r="AJ24" s="171" t="s">
        <v>360</v>
      </c>
      <c r="AK24" s="68" t="s">
        <v>442</v>
      </c>
      <c r="AL24" s="176">
        <v>43594</v>
      </c>
      <c r="AM24" s="173" t="s">
        <v>360</v>
      </c>
      <c r="AN24" s="65" t="s">
        <v>568</v>
      </c>
      <c r="AO24" s="176">
        <v>43917</v>
      </c>
      <c r="AP24" s="171" t="s">
        <v>366</v>
      </c>
      <c r="AQ24" s="68" t="s">
        <v>569</v>
      </c>
      <c r="AR24" s="176">
        <v>44249</v>
      </c>
      <c r="AS24" s="173" t="s">
        <v>371</v>
      </c>
      <c r="AT24" s="65" t="s">
        <v>570</v>
      </c>
      <c r="AU24" s="176" t="s">
        <v>374</v>
      </c>
      <c r="AV24" s="171" t="s">
        <v>375</v>
      </c>
      <c r="AW24" s="68" t="s">
        <v>374</v>
      </c>
      <c r="AX24" s="176" t="s">
        <v>374</v>
      </c>
      <c r="AY24" s="173" t="s">
        <v>375</v>
      </c>
      <c r="AZ24" s="65" t="s">
        <v>374</v>
      </c>
      <c r="BA24" s="176" t="s">
        <v>374</v>
      </c>
      <c r="BB24" s="171" t="s">
        <v>375</v>
      </c>
      <c r="BC24" s="68" t="s">
        <v>374</v>
      </c>
      <c r="BD24" s="176" t="s">
        <v>374</v>
      </c>
      <c r="BE24" s="173" t="s">
        <v>375</v>
      </c>
      <c r="BF24" s="65" t="s">
        <v>374</v>
      </c>
      <c r="BG24" s="176" t="s">
        <v>374</v>
      </c>
      <c r="BH24" s="171" t="s">
        <v>375</v>
      </c>
      <c r="BI24" s="68" t="s">
        <v>374</v>
      </c>
      <c r="BJ24" s="176" t="s">
        <v>374</v>
      </c>
      <c r="BK24" s="173" t="s">
        <v>375</v>
      </c>
      <c r="BL24" s="65" t="s">
        <v>374</v>
      </c>
      <c r="BM24" s="172" t="s">
        <v>374</v>
      </c>
      <c r="BN24" s="171" t="s">
        <v>375</v>
      </c>
      <c r="BO24" s="68" t="s">
        <v>374</v>
      </c>
      <c r="BP24" s="172" t="s">
        <v>374</v>
      </c>
      <c r="BQ24" s="173" t="s">
        <v>375</v>
      </c>
      <c r="BR24" s="70" t="s">
        <v>375</v>
      </c>
      <c r="BS24" s="128" t="s">
        <v>277</v>
      </c>
    </row>
    <row r="25" spans="1:71" ht="409.5" customHeight="1" x14ac:dyDescent="0.2">
      <c r="A25" s="52" t="s">
        <v>311</v>
      </c>
      <c r="B25" s="84" t="s">
        <v>571</v>
      </c>
      <c r="C25" s="53" t="s">
        <v>572</v>
      </c>
      <c r="D25" s="81" t="s">
        <v>35</v>
      </c>
      <c r="E25" s="81" t="s">
        <v>42</v>
      </c>
      <c r="F25" s="52" t="s">
        <v>573</v>
      </c>
      <c r="G25" s="52" t="s">
        <v>574</v>
      </c>
      <c r="H25" s="52" t="s">
        <v>575</v>
      </c>
      <c r="I25" s="52" t="s">
        <v>434</v>
      </c>
      <c r="J25" s="52" t="s">
        <v>541</v>
      </c>
      <c r="K25" s="52" t="s">
        <v>435</v>
      </c>
      <c r="L25" s="52" t="s">
        <v>436</v>
      </c>
      <c r="M25" s="83" t="s">
        <v>103</v>
      </c>
      <c r="N25" s="83" t="s">
        <v>104</v>
      </c>
      <c r="O25" s="81" t="s">
        <v>81</v>
      </c>
      <c r="P25" s="52" t="s">
        <v>576</v>
      </c>
      <c r="Q25" s="83" t="s">
        <v>144</v>
      </c>
      <c r="R25" s="83" t="s">
        <v>125</v>
      </c>
      <c r="S25" s="81" t="s">
        <v>126</v>
      </c>
      <c r="T25" s="52" t="s">
        <v>577</v>
      </c>
      <c r="U25" s="81" t="s">
        <v>398</v>
      </c>
      <c r="V25" s="52" t="s">
        <v>578</v>
      </c>
      <c r="W25" s="52" t="s">
        <v>579</v>
      </c>
      <c r="X25" s="52" t="s">
        <v>580</v>
      </c>
      <c r="Y25" s="52" t="s">
        <v>581</v>
      </c>
      <c r="Z25" s="52" t="s">
        <v>582</v>
      </c>
      <c r="AA25" s="52" t="s">
        <v>583</v>
      </c>
      <c r="AB25" s="52" t="s">
        <v>584</v>
      </c>
      <c r="AC25" s="52" t="s">
        <v>585</v>
      </c>
      <c r="AD25" s="52" t="s">
        <v>586</v>
      </c>
      <c r="AE25" s="52" t="s">
        <v>587</v>
      </c>
      <c r="AF25" s="52" t="s">
        <v>588</v>
      </c>
      <c r="AG25" s="52" t="s">
        <v>589</v>
      </c>
      <c r="AH25" s="52" t="s">
        <v>590</v>
      </c>
      <c r="AI25" s="175">
        <v>43350</v>
      </c>
      <c r="AJ25" s="171" t="s">
        <v>360</v>
      </c>
      <c r="AK25" s="68" t="s">
        <v>442</v>
      </c>
      <c r="AL25" s="176">
        <v>43594</v>
      </c>
      <c r="AM25" s="173" t="s">
        <v>360</v>
      </c>
      <c r="AN25" s="65" t="s">
        <v>591</v>
      </c>
      <c r="AO25" s="176">
        <v>43917</v>
      </c>
      <c r="AP25" s="171" t="s">
        <v>480</v>
      </c>
      <c r="AQ25" s="68" t="s">
        <v>592</v>
      </c>
      <c r="AR25" s="176">
        <v>44022</v>
      </c>
      <c r="AS25" s="173" t="s">
        <v>366</v>
      </c>
      <c r="AT25" s="65" t="s">
        <v>593</v>
      </c>
      <c r="AU25" s="176">
        <v>44169</v>
      </c>
      <c r="AV25" s="171" t="s">
        <v>360</v>
      </c>
      <c r="AW25" s="68" t="s">
        <v>594</v>
      </c>
      <c r="AX25" s="176">
        <v>44249</v>
      </c>
      <c r="AY25" s="173" t="s">
        <v>410</v>
      </c>
      <c r="AZ25" s="65" t="s">
        <v>595</v>
      </c>
      <c r="BA25" s="176">
        <v>44321</v>
      </c>
      <c r="BB25" s="171" t="s">
        <v>368</v>
      </c>
      <c r="BC25" s="68" t="s">
        <v>596</v>
      </c>
      <c r="BD25" s="176">
        <v>44449</v>
      </c>
      <c r="BE25" s="173" t="s">
        <v>371</v>
      </c>
      <c r="BF25" s="65" t="s">
        <v>597</v>
      </c>
      <c r="BG25" s="176" t="s">
        <v>374</v>
      </c>
      <c r="BH25" s="171" t="s">
        <v>375</v>
      </c>
      <c r="BI25" s="68" t="s">
        <v>374</v>
      </c>
      <c r="BJ25" s="176" t="s">
        <v>374</v>
      </c>
      <c r="BK25" s="173" t="s">
        <v>375</v>
      </c>
      <c r="BL25" s="65" t="s">
        <v>374</v>
      </c>
      <c r="BM25" s="172" t="s">
        <v>374</v>
      </c>
      <c r="BN25" s="171" t="s">
        <v>375</v>
      </c>
      <c r="BO25" s="68" t="s">
        <v>374</v>
      </c>
      <c r="BP25" s="172" t="s">
        <v>374</v>
      </c>
      <c r="BQ25" s="173" t="s">
        <v>375</v>
      </c>
      <c r="BR25" s="70" t="s">
        <v>375</v>
      </c>
      <c r="BS25" s="128" t="s">
        <v>277</v>
      </c>
    </row>
    <row r="26" spans="1:71" ht="409.5" customHeight="1" x14ac:dyDescent="0.2">
      <c r="A26" s="52" t="s">
        <v>311</v>
      </c>
      <c r="B26" s="84" t="s">
        <v>598</v>
      </c>
      <c r="C26" s="53" t="s">
        <v>599</v>
      </c>
      <c r="D26" s="81" t="s">
        <v>64</v>
      </c>
      <c r="E26" s="81" t="s">
        <v>42</v>
      </c>
      <c r="F26" s="52" t="s">
        <v>600</v>
      </c>
      <c r="G26" s="52" t="s">
        <v>394</v>
      </c>
      <c r="H26" s="52" t="s">
        <v>601</v>
      </c>
      <c r="I26" s="52" t="s">
        <v>434</v>
      </c>
      <c r="J26" s="52" t="s">
        <v>541</v>
      </c>
      <c r="K26" s="52" t="s">
        <v>435</v>
      </c>
      <c r="L26" s="52" t="s">
        <v>542</v>
      </c>
      <c r="M26" s="83" t="s">
        <v>144</v>
      </c>
      <c r="N26" s="83" t="s">
        <v>52</v>
      </c>
      <c r="O26" s="81" t="s">
        <v>54</v>
      </c>
      <c r="P26" s="52" t="s">
        <v>602</v>
      </c>
      <c r="Q26" s="83" t="s">
        <v>144</v>
      </c>
      <c r="R26" s="83" t="s">
        <v>52</v>
      </c>
      <c r="S26" s="81" t="s">
        <v>54</v>
      </c>
      <c r="T26" s="52" t="s">
        <v>603</v>
      </c>
      <c r="U26" s="81" t="s">
        <v>398</v>
      </c>
      <c r="V26" s="52" t="s">
        <v>356</v>
      </c>
      <c r="W26" s="52" t="s">
        <v>356</v>
      </c>
      <c r="X26" s="52" t="s">
        <v>356</v>
      </c>
      <c r="Y26" s="52" t="s">
        <v>356</v>
      </c>
      <c r="Z26" s="52" t="s">
        <v>356</v>
      </c>
      <c r="AA26" s="52" t="s">
        <v>604</v>
      </c>
      <c r="AB26" s="52" t="s">
        <v>546</v>
      </c>
      <c r="AC26" s="52" t="s">
        <v>605</v>
      </c>
      <c r="AD26" s="52" t="s">
        <v>606</v>
      </c>
      <c r="AE26" s="52" t="s">
        <v>607</v>
      </c>
      <c r="AF26" s="52" t="s">
        <v>608</v>
      </c>
      <c r="AG26" s="52" t="s">
        <v>589</v>
      </c>
      <c r="AH26" s="52" t="s">
        <v>609</v>
      </c>
      <c r="AI26" s="175">
        <v>43496</v>
      </c>
      <c r="AJ26" s="171" t="s">
        <v>360</v>
      </c>
      <c r="AK26" s="68" t="s">
        <v>442</v>
      </c>
      <c r="AL26" s="176">
        <v>43593</v>
      </c>
      <c r="AM26" s="173" t="s">
        <v>360</v>
      </c>
      <c r="AN26" s="65" t="s">
        <v>610</v>
      </c>
      <c r="AO26" s="176">
        <v>43755</v>
      </c>
      <c r="AP26" s="171" t="s">
        <v>412</v>
      </c>
      <c r="AQ26" s="68" t="s">
        <v>611</v>
      </c>
      <c r="AR26" s="176">
        <v>43917</v>
      </c>
      <c r="AS26" s="173" t="s">
        <v>410</v>
      </c>
      <c r="AT26" s="65" t="s">
        <v>612</v>
      </c>
      <c r="AU26" s="176">
        <v>44022</v>
      </c>
      <c r="AV26" s="171" t="s">
        <v>366</v>
      </c>
      <c r="AW26" s="68" t="s">
        <v>593</v>
      </c>
      <c r="AX26" s="176">
        <v>44084</v>
      </c>
      <c r="AY26" s="173" t="s">
        <v>368</v>
      </c>
      <c r="AZ26" s="65" t="s">
        <v>613</v>
      </c>
      <c r="BA26" s="176">
        <v>44169</v>
      </c>
      <c r="BB26" s="171" t="s">
        <v>614</v>
      </c>
      <c r="BC26" s="68" t="s">
        <v>615</v>
      </c>
      <c r="BD26" s="176">
        <v>44249</v>
      </c>
      <c r="BE26" s="173" t="s">
        <v>410</v>
      </c>
      <c r="BF26" s="65" t="s">
        <v>616</v>
      </c>
      <c r="BG26" s="176" t="s">
        <v>374</v>
      </c>
      <c r="BH26" s="171" t="s">
        <v>375</v>
      </c>
      <c r="BI26" s="68" t="s">
        <v>374</v>
      </c>
      <c r="BJ26" s="176" t="s">
        <v>374</v>
      </c>
      <c r="BK26" s="173" t="s">
        <v>375</v>
      </c>
      <c r="BL26" s="65" t="s">
        <v>374</v>
      </c>
      <c r="BM26" s="172" t="s">
        <v>374</v>
      </c>
      <c r="BN26" s="171" t="s">
        <v>375</v>
      </c>
      <c r="BO26" s="68" t="s">
        <v>374</v>
      </c>
      <c r="BP26" s="172" t="s">
        <v>374</v>
      </c>
      <c r="BQ26" s="173" t="s">
        <v>375</v>
      </c>
      <c r="BR26" s="70" t="s">
        <v>375</v>
      </c>
      <c r="BS26" s="128" t="s">
        <v>277</v>
      </c>
    </row>
    <row r="27" spans="1:71" ht="409.5" customHeight="1" x14ac:dyDescent="0.2">
      <c r="A27" s="52" t="s">
        <v>311</v>
      </c>
      <c r="B27" s="84" t="s">
        <v>617</v>
      </c>
      <c r="C27" s="53" t="s">
        <v>618</v>
      </c>
      <c r="D27" s="81" t="s">
        <v>64</v>
      </c>
      <c r="E27" s="81" t="s">
        <v>42</v>
      </c>
      <c r="F27" s="52" t="s">
        <v>619</v>
      </c>
      <c r="G27" s="52" t="s">
        <v>620</v>
      </c>
      <c r="H27" s="52" t="s">
        <v>621</v>
      </c>
      <c r="I27" s="52" t="s">
        <v>434</v>
      </c>
      <c r="J27" s="52" t="s">
        <v>541</v>
      </c>
      <c r="K27" s="52" t="s">
        <v>435</v>
      </c>
      <c r="L27" s="52" t="s">
        <v>436</v>
      </c>
      <c r="M27" s="83" t="s">
        <v>144</v>
      </c>
      <c r="N27" s="83" t="s">
        <v>52</v>
      </c>
      <c r="O27" s="81" t="s">
        <v>54</v>
      </c>
      <c r="P27" s="52" t="s">
        <v>622</v>
      </c>
      <c r="Q27" s="83" t="s">
        <v>144</v>
      </c>
      <c r="R27" s="83" t="s">
        <v>52</v>
      </c>
      <c r="S27" s="81" t="s">
        <v>54</v>
      </c>
      <c r="T27" s="52" t="s">
        <v>623</v>
      </c>
      <c r="U27" s="81" t="s">
        <v>398</v>
      </c>
      <c r="V27" s="52" t="s">
        <v>356</v>
      </c>
      <c r="W27" s="52" t="s">
        <v>356</v>
      </c>
      <c r="X27" s="52" t="s">
        <v>356</v>
      </c>
      <c r="Y27" s="52" t="s">
        <v>356</v>
      </c>
      <c r="Z27" s="52" t="s">
        <v>356</v>
      </c>
      <c r="AA27" s="52" t="s">
        <v>624</v>
      </c>
      <c r="AB27" s="52" t="s">
        <v>625</v>
      </c>
      <c r="AC27" s="52" t="s">
        <v>626</v>
      </c>
      <c r="AD27" s="52" t="s">
        <v>627</v>
      </c>
      <c r="AE27" s="52" t="s">
        <v>628</v>
      </c>
      <c r="AF27" s="52" t="s">
        <v>629</v>
      </c>
      <c r="AG27" s="52" t="s">
        <v>589</v>
      </c>
      <c r="AH27" s="52" t="s">
        <v>630</v>
      </c>
      <c r="AI27" s="175">
        <v>43496</v>
      </c>
      <c r="AJ27" s="171" t="s">
        <v>360</v>
      </c>
      <c r="AK27" s="68" t="s">
        <v>442</v>
      </c>
      <c r="AL27" s="176">
        <v>43594</v>
      </c>
      <c r="AM27" s="173" t="s">
        <v>360</v>
      </c>
      <c r="AN27" s="65" t="s">
        <v>610</v>
      </c>
      <c r="AO27" s="176">
        <v>43917</v>
      </c>
      <c r="AP27" s="171" t="s">
        <v>410</v>
      </c>
      <c r="AQ27" s="68" t="s">
        <v>631</v>
      </c>
      <c r="AR27" s="176">
        <v>44022</v>
      </c>
      <c r="AS27" s="173" t="s">
        <v>366</v>
      </c>
      <c r="AT27" s="65" t="s">
        <v>593</v>
      </c>
      <c r="AU27" s="176">
        <v>44169</v>
      </c>
      <c r="AV27" s="171" t="s">
        <v>412</v>
      </c>
      <c r="AW27" s="68" t="s">
        <v>632</v>
      </c>
      <c r="AX27" s="176">
        <v>44249</v>
      </c>
      <c r="AY27" s="173" t="s">
        <v>371</v>
      </c>
      <c r="AZ27" s="65" t="s">
        <v>633</v>
      </c>
      <c r="BA27" s="176">
        <v>44449</v>
      </c>
      <c r="BB27" s="171" t="s">
        <v>366</v>
      </c>
      <c r="BC27" s="68" t="s">
        <v>634</v>
      </c>
      <c r="BD27" s="176" t="s">
        <v>374</v>
      </c>
      <c r="BE27" s="173" t="s">
        <v>375</v>
      </c>
      <c r="BF27" s="65" t="s">
        <v>374</v>
      </c>
      <c r="BG27" s="176" t="s">
        <v>374</v>
      </c>
      <c r="BH27" s="171" t="s">
        <v>375</v>
      </c>
      <c r="BI27" s="68" t="s">
        <v>374</v>
      </c>
      <c r="BJ27" s="176" t="s">
        <v>374</v>
      </c>
      <c r="BK27" s="173" t="s">
        <v>375</v>
      </c>
      <c r="BL27" s="65" t="s">
        <v>374</v>
      </c>
      <c r="BM27" s="172" t="s">
        <v>374</v>
      </c>
      <c r="BN27" s="171" t="s">
        <v>375</v>
      </c>
      <c r="BO27" s="68" t="s">
        <v>374</v>
      </c>
      <c r="BP27" s="172" t="s">
        <v>374</v>
      </c>
      <c r="BQ27" s="173" t="s">
        <v>375</v>
      </c>
      <c r="BR27" s="70" t="s">
        <v>375</v>
      </c>
      <c r="BS27" s="128" t="s">
        <v>277</v>
      </c>
    </row>
    <row r="28" spans="1:71" ht="409.5" customHeight="1" x14ac:dyDescent="0.2">
      <c r="A28" s="52" t="s">
        <v>311</v>
      </c>
      <c r="B28" s="84" t="s">
        <v>635</v>
      </c>
      <c r="C28" s="53" t="s">
        <v>636</v>
      </c>
      <c r="D28" s="81" t="s">
        <v>35</v>
      </c>
      <c r="E28" s="81" t="s">
        <v>42</v>
      </c>
      <c r="F28" s="52" t="s">
        <v>637</v>
      </c>
      <c r="G28" s="52" t="s">
        <v>638</v>
      </c>
      <c r="H28" s="52" t="s">
        <v>639</v>
      </c>
      <c r="I28" s="52" t="s">
        <v>434</v>
      </c>
      <c r="J28" s="52" t="s">
        <v>640</v>
      </c>
      <c r="K28" s="52" t="s">
        <v>435</v>
      </c>
      <c r="L28" s="52" t="s">
        <v>436</v>
      </c>
      <c r="M28" s="83" t="s">
        <v>144</v>
      </c>
      <c r="N28" s="83" t="s">
        <v>79</v>
      </c>
      <c r="O28" s="81" t="s">
        <v>81</v>
      </c>
      <c r="P28" s="52" t="s">
        <v>641</v>
      </c>
      <c r="Q28" s="83" t="s">
        <v>144</v>
      </c>
      <c r="R28" s="83" t="s">
        <v>125</v>
      </c>
      <c r="S28" s="81" t="s">
        <v>126</v>
      </c>
      <c r="T28" s="52" t="s">
        <v>642</v>
      </c>
      <c r="U28" s="81" t="s">
        <v>398</v>
      </c>
      <c r="V28" s="52" t="s">
        <v>356</v>
      </c>
      <c r="W28" s="52" t="s">
        <v>356</v>
      </c>
      <c r="X28" s="52" t="s">
        <v>356</v>
      </c>
      <c r="Y28" s="52" t="s">
        <v>356</v>
      </c>
      <c r="Z28" s="52" t="s">
        <v>356</v>
      </c>
      <c r="AA28" s="52" t="s">
        <v>643</v>
      </c>
      <c r="AB28" s="52" t="s">
        <v>584</v>
      </c>
      <c r="AC28" s="52" t="s">
        <v>644</v>
      </c>
      <c r="AD28" s="52" t="s">
        <v>586</v>
      </c>
      <c r="AE28" s="52" t="s">
        <v>645</v>
      </c>
      <c r="AF28" s="52" t="s">
        <v>646</v>
      </c>
      <c r="AG28" s="52" t="s">
        <v>566</v>
      </c>
      <c r="AH28" s="52" t="s">
        <v>647</v>
      </c>
      <c r="AI28" s="175">
        <v>43917</v>
      </c>
      <c r="AJ28" s="171" t="s">
        <v>360</v>
      </c>
      <c r="AK28" s="68" t="s">
        <v>610</v>
      </c>
      <c r="AL28" s="176">
        <v>44022</v>
      </c>
      <c r="AM28" s="173" t="s">
        <v>366</v>
      </c>
      <c r="AN28" s="65" t="s">
        <v>593</v>
      </c>
      <c r="AO28" s="176">
        <v>44169</v>
      </c>
      <c r="AP28" s="171" t="s">
        <v>412</v>
      </c>
      <c r="AQ28" s="68" t="s">
        <v>648</v>
      </c>
      <c r="AR28" s="176">
        <v>44249</v>
      </c>
      <c r="AS28" s="173" t="s">
        <v>410</v>
      </c>
      <c r="AT28" s="65" t="s">
        <v>649</v>
      </c>
      <c r="AU28" s="176" t="s">
        <v>374</v>
      </c>
      <c r="AV28" s="171" t="s">
        <v>375</v>
      </c>
      <c r="AW28" s="68" t="s">
        <v>374</v>
      </c>
      <c r="AX28" s="176" t="s">
        <v>374</v>
      </c>
      <c r="AY28" s="173" t="s">
        <v>375</v>
      </c>
      <c r="AZ28" s="65" t="s">
        <v>374</v>
      </c>
      <c r="BA28" s="176" t="s">
        <v>374</v>
      </c>
      <c r="BB28" s="171" t="s">
        <v>375</v>
      </c>
      <c r="BC28" s="68" t="s">
        <v>374</v>
      </c>
      <c r="BD28" s="176" t="s">
        <v>374</v>
      </c>
      <c r="BE28" s="173" t="s">
        <v>375</v>
      </c>
      <c r="BF28" s="65" t="s">
        <v>374</v>
      </c>
      <c r="BG28" s="176" t="s">
        <v>374</v>
      </c>
      <c r="BH28" s="171" t="s">
        <v>375</v>
      </c>
      <c r="BI28" s="68" t="s">
        <v>374</v>
      </c>
      <c r="BJ28" s="176" t="s">
        <v>374</v>
      </c>
      <c r="BK28" s="173" t="s">
        <v>375</v>
      </c>
      <c r="BL28" s="65" t="s">
        <v>374</v>
      </c>
      <c r="BM28" s="172" t="s">
        <v>374</v>
      </c>
      <c r="BN28" s="171" t="s">
        <v>375</v>
      </c>
      <c r="BO28" s="68" t="s">
        <v>374</v>
      </c>
      <c r="BP28" s="172" t="s">
        <v>374</v>
      </c>
      <c r="BQ28" s="173" t="s">
        <v>375</v>
      </c>
      <c r="BR28" s="70" t="s">
        <v>375</v>
      </c>
      <c r="BS28" s="128" t="s">
        <v>277</v>
      </c>
    </row>
    <row r="29" spans="1:71" ht="409.5" customHeight="1" x14ac:dyDescent="0.2">
      <c r="A29" s="52" t="s">
        <v>311</v>
      </c>
      <c r="B29" s="84" t="s">
        <v>650</v>
      </c>
      <c r="C29" s="53" t="s">
        <v>651</v>
      </c>
      <c r="D29" s="81" t="s">
        <v>35</v>
      </c>
      <c r="E29" s="81" t="s">
        <v>152</v>
      </c>
      <c r="F29" s="52" t="s">
        <v>652</v>
      </c>
      <c r="G29" s="52" t="s">
        <v>539</v>
      </c>
      <c r="H29" s="52" t="s">
        <v>653</v>
      </c>
      <c r="I29" s="52" t="s">
        <v>654</v>
      </c>
      <c r="J29" s="52" t="s">
        <v>640</v>
      </c>
      <c r="K29" s="52" t="s">
        <v>435</v>
      </c>
      <c r="L29" s="52" t="s">
        <v>436</v>
      </c>
      <c r="M29" s="83" t="s">
        <v>51</v>
      </c>
      <c r="N29" s="83" t="s">
        <v>79</v>
      </c>
      <c r="O29" s="81" t="s">
        <v>54</v>
      </c>
      <c r="P29" s="52" t="s">
        <v>655</v>
      </c>
      <c r="Q29" s="83" t="s">
        <v>103</v>
      </c>
      <c r="R29" s="83" t="s">
        <v>125</v>
      </c>
      <c r="S29" s="81" t="s">
        <v>105</v>
      </c>
      <c r="T29" s="52" t="s">
        <v>656</v>
      </c>
      <c r="U29" s="81" t="s">
        <v>398</v>
      </c>
      <c r="V29" s="52" t="s">
        <v>356</v>
      </c>
      <c r="W29" s="52" t="s">
        <v>356</v>
      </c>
      <c r="X29" s="52" t="s">
        <v>356</v>
      </c>
      <c r="Y29" s="52" t="s">
        <v>356</v>
      </c>
      <c r="Z29" s="52" t="s">
        <v>356</v>
      </c>
      <c r="AA29" s="52" t="s">
        <v>657</v>
      </c>
      <c r="AB29" s="52" t="s">
        <v>658</v>
      </c>
      <c r="AC29" s="52" t="s">
        <v>659</v>
      </c>
      <c r="AD29" s="52" t="s">
        <v>660</v>
      </c>
      <c r="AE29" s="52" t="s">
        <v>661</v>
      </c>
      <c r="AF29" s="52" t="s">
        <v>662</v>
      </c>
      <c r="AG29" s="52" t="s">
        <v>663</v>
      </c>
      <c r="AH29" s="52" t="s">
        <v>664</v>
      </c>
      <c r="AI29" s="175">
        <v>43917</v>
      </c>
      <c r="AJ29" s="171" t="s">
        <v>360</v>
      </c>
      <c r="AK29" s="68" t="s">
        <v>665</v>
      </c>
      <c r="AL29" s="176">
        <v>44169</v>
      </c>
      <c r="AM29" s="173" t="s">
        <v>412</v>
      </c>
      <c r="AN29" s="65" t="s">
        <v>666</v>
      </c>
      <c r="AO29" s="176">
        <v>44249</v>
      </c>
      <c r="AP29" s="171" t="s">
        <v>410</v>
      </c>
      <c r="AQ29" s="68" t="s">
        <v>667</v>
      </c>
      <c r="AR29" s="176">
        <v>44375</v>
      </c>
      <c r="AS29" s="173" t="s">
        <v>668</v>
      </c>
      <c r="AT29" s="65" t="s">
        <v>669</v>
      </c>
      <c r="AU29" s="176">
        <v>44449</v>
      </c>
      <c r="AV29" s="171" t="s">
        <v>366</v>
      </c>
      <c r="AW29" s="68" t="s">
        <v>670</v>
      </c>
      <c r="AX29" s="176" t="s">
        <v>374</v>
      </c>
      <c r="AY29" s="173" t="s">
        <v>375</v>
      </c>
      <c r="AZ29" s="65" t="s">
        <v>374</v>
      </c>
      <c r="BA29" s="176" t="s">
        <v>374</v>
      </c>
      <c r="BB29" s="171" t="s">
        <v>375</v>
      </c>
      <c r="BC29" s="68" t="s">
        <v>374</v>
      </c>
      <c r="BD29" s="176" t="s">
        <v>374</v>
      </c>
      <c r="BE29" s="173" t="s">
        <v>375</v>
      </c>
      <c r="BF29" s="65" t="s">
        <v>374</v>
      </c>
      <c r="BG29" s="176" t="s">
        <v>374</v>
      </c>
      <c r="BH29" s="171" t="s">
        <v>375</v>
      </c>
      <c r="BI29" s="68" t="s">
        <v>374</v>
      </c>
      <c r="BJ29" s="176" t="s">
        <v>374</v>
      </c>
      <c r="BK29" s="173" t="s">
        <v>375</v>
      </c>
      <c r="BL29" s="65" t="s">
        <v>374</v>
      </c>
      <c r="BM29" s="172" t="s">
        <v>374</v>
      </c>
      <c r="BN29" s="171" t="s">
        <v>375</v>
      </c>
      <c r="BO29" s="68" t="s">
        <v>374</v>
      </c>
      <c r="BP29" s="172" t="s">
        <v>374</v>
      </c>
      <c r="BQ29" s="173" t="s">
        <v>375</v>
      </c>
      <c r="BR29" s="70" t="s">
        <v>375</v>
      </c>
      <c r="BS29" s="128" t="s">
        <v>277</v>
      </c>
    </row>
    <row r="30" spans="1:71" ht="409.5" customHeight="1" x14ac:dyDescent="0.2">
      <c r="A30" s="52" t="s">
        <v>312</v>
      </c>
      <c r="B30" s="84" t="s">
        <v>671</v>
      </c>
      <c r="C30" s="53" t="s">
        <v>672</v>
      </c>
      <c r="D30" s="81" t="s">
        <v>35</v>
      </c>
      <c r="E30" s="81" t="s">
        <v>42</v>
      </c>
      <c r="F30" s="52" t="s">
        <v>673</v>
      </c>
      <c r="G30" s="52" t="s">
        <v>674</v>
      </c>
      <c r="H30" s="52" t="s">
        <v>675</v>
      </c>
      <c r="I30" s="52" t="s">
        <v>434</v>
      </c>
      <c r="J30" s="52" t="s">
        <v>350</v>
      </c>
      <c r="K30" s="52" t="s">
        <v>435</v>
      </c>
      <c r="L30" s="52" t="s">
        <v>436</v>
      </c>
      <c r="M30" s="83" t="s">
        <v>144</v>
      </c>
      <c r="N30" s="83" t="s">
        <v>104</v>
      </c>
      <c r="O30" s="81" t="s">
        <v>105</v>
      </c>
      <c r="P30" s="52" t="s">
        <v>676</v>
      </c>
      <c r="Q30" s="83" t="s">
        <v>144</v>
      </c>
      <c r="R30" s="83" t="s">
        <v>145</v>
      </c>
      <c r="S30" s="81" t="s">
        <v>126</v>
      </c>
      <c r="T30" s="52" t="s">
        <v>677</v>
      </c>
      <c r="U30" s="81" t="s">
        <v>355</v>
      </c>
      <c r="V30" s="52" t="s">
        <v>356</v>
      </c>
      <c r="W30" s="52" t="s">
        <v>356</v>
      </c>
      <c r="X30" s="52" t="s">
        <v>356</v>
      </c>
      <c r="Y30" s="52" t="s">
        <v>356</v>
      </c>
      <c r="Z30" s="52" t="s">
        <v>356</v>
      </c>
      <c r="AA30" s="52" t="s">
        <v>356</v>
      </c>
      <c r="AB30" s="52" t="s">
        <v>356</v>
      </c>
      <c r="AC30" s="52" t="s">
        <v>356</v>
      </c>
      <c r="AD30" s="52" t="s">
        <v>356</v>
      </c>
      <c r="AE30" s="52" t="s">
        <v>356</v>
      </c>
      <c r="AF30" s="52" t="s">
        <v>678</v>
      </c>
      <c r="AG30" s="52" t="s">
        <v>679</v>
      </c>
      <c r="AH30" s="52" t="s">
        <v>680</v>
      </c>
      <c r="AI30" s="175">
        <v>43353</v>
      </c>
      <c r="AJ30" s="171" t="s">
        <v>360</v>
      </c>
      <c r="AK30" s="68" t="s">
        <v>681</v>
      </c>
      <c r="AL30" s="176">
        <v>43593</v>
      </c>
      <c r="AM30" s="173" t="s">
        <v>360</v>
      </c>
      <c r="AN30" s="65" t="s">
        <v>682</v>
      </c>
      <c r="AO30" s="176">
        <v>43763</v>
      </c>
      <c r="AP30" s="171" t="s">
        <v>366</v>
      </c>
      <c r="AQ30" s="68" t="s">
        <v>683</v>
      </c>
      <c r="AR30" s="176">
        <v>43895</v>
      </c>
      <c r="AS30" s="173" t="s">
        <v>366</v>
      </c>
      <c r="AT30" s="65" t="s">
        <v>684</v>
      </c>
      <c r="AU30" s="176">
        <v>44074</v>
      </c>
      <c r="AV30" s="171" t="s">
        <v>371</v>
      </c>
      <c r="AW30" s="68" t="s">
        <v>685</v>
      </c>
      <c r="AX30" s="176">
        <v>44245</v>
      </c>
      <c r="AY30" s="173" t="s">
        <v>366</v>
      </c>
      <c r="AZ30" s="65" t="s">
        <v>686</v>
      </c>
      <c r="BA30" s="176">
        <v>44293</v>
      </c>
      <c r="BB30" s="171" t="s">
        <v>368</v>
      </c>
      <c r="BC30" s="68" t="s">
        <v>687</v>
      </c>
      <c r="BD30" s="176" t="s">
        <v>374</v>
      </c>
      <c r="BE30" s="173" t="s">
        <v>375</v>
      </c>
      <c r="BF30" s="65" t="s">
        <v>374</v>
      </c>
      <c r="BG30" s="176" t="s">
        <v>374</v>
      </c>
      <c r="BH30" s="171" t="s">
        <v>375</v>
      </c>
      <c r="BI30" s="68" t="s">
        <v>374</v>
      </c>
      <c r="BJ30" s="176" t="s">
        <v>374</v>
      </c>
      <c r="BK30" s="173" t="s">
        <v>375</v>
      </c>
      <c r="BL30" s="65" t="s">
        <v>374</v>
      </c>
      <c r="BM30" s="172" t="s">
        <v>374</v>
      </c>
      <c r="BN30" s="171" t="s">
        <v>375</v>
      </c>
      <c r="BO30" s="68" t="s">
        <v>374</v>
      </c>
      <c r="BP30" s="172" t="s">
        <v>374</v>
      </c>
      <c r="BQ30" s="173" t="s">
        <v>375</v>
      </c>
      <c r="BR30" s="70" t="s">
        <v>375</v>
      </c>
      <c r="BS30" s="128" t="s">
        <v>282</v>
      </c>
    </row>
    <row r="31" spans="1:71" ht="409.5" customHeight="1" x14ac:dyDescent="0.2">
      <c r="A31" s="52" t="s">
        <v>312</v>
      </c>
      <c r="B31" s="84" t="s">
        <v>671</v>
      </c>
      <c r="C31" s="53" t="s">
        <v>688</v>
      </c>
      <c r="D31" s="81" t="s">
        <v>35</v>
      </c>
      <c r="E31" s="81" t="s">
        <v>152</v>
      </c>
      <c r="F31" s="52" t="s">
        <v>689</v>
      </c>
      <c r="G31" s="52" t="s">
        <v>674</v>
      </c>
      <c r="H31" s="52" t="s">
        <v>690</v>
      </c>
      <c r="I31" s="52" t="s">
        <v>434</v>
      </c>
      <c r="J31" s="52" t="s">
        <v>350</v>
      </c>
      <c r="K31" s="52" t="s">
        <v>351</v>
      </c>
      <c r="L31" s="52" t="s">
        <v>436</v>
      </c>
      <c r="M31" s="83" t="s">
        <v>144</v>
      </c>
      <c r="N31" s="83" t="s">
        <v>104</v>
      </c>
      <c r="O31" s="81" t="s">
        <v>105</v>
      </c>
      <c r="P31" s="52" t="s">
        <v>691</v>
      </c>
      <c r="Q31" s="83" t="s">
        <v>144</v>
      </c>
      <c r="R31" s="83" t="s">
        <v>145</v>
      </c>
      <c r="S31" s="81" t="s">
        <v>126</v>
      </c>
      <c r="T31" s="52" t="s">
        <v>692</v>
      </c>
      <c r="U31" s="81" t="s">
        <v>355</v>
      </c>
      <c r="V31" s="52" t="s">
        <v>356</v>
      </c>
      <c r="W31" s="52" t="s">
        <v>356</v>
      </c>
      <c r="X31" s="52" t="s">
        <v>356</v>
      </c>
      <c r="Y31" s="52" t="s">
        <v>356</v>
      </c>
      <c r="Z31" s="52" t="s">
        <v>356</v>
      </c>
      <c r="AA31" s="52" t="s">
        <v>356</v>
      </c>
      <c r="AB31" s="52" t="s">
        <v>356</v>
      </c>
      <c r="AC31" s="52" t="s">
        <v>356</v>
      </c>
      <c r="AD31" s="52" t="s">
        <v>356</v>
      </c>
      <c r="AE31" s="52" t="s">
        <v>356</v>
      </c>
      <c r="AF31" s="52" t="s">
        <v>693</v>
      </c>
      <c r="AG31" s="52" t="s">
        <v>694</v>
      </c>
      <c r="AH31" s="52" t="s">
        <v>695</v>
      </c>
      <c r="AI31" s="175">
        <v>43353</v>
      </c>
      <c r="AJ31" s="171" t="s">
        <v>360</v>
      </c>
      <c r="AK31" s="68" t="s">
        <v>681</v>
      </c>
      <c r="AL31" s="176">
        <v>43595</v>
      </c>
      <c r="AM31" s="173" t="s">
        <v>360</v>
      </c>
      <c r="AN31" s="65" t="s">
        <v>696</v>
      </c>
      <c r="AO31" s="176">
        <v>43895</v>
      </c>
      <c r="AP31" s="171" t="s">
        <v>366</v>
      </c>
      <c r="AQ31" s="68" t="s">
        <v>697</v>
      </c>
      <c r="AR31" s="176">
        <v>44074</v>
      </c>
      <c r="AS31" s="173" t="s">
        <v>368</v>
      </c>
      <c r="AT31" s="65" t="s">
        <v>698</v>
      </c>
      <c r="AU31" s="176">
        <v>44245</v>
      </c>
      <c r="AV31" s="171" t="s">
        <v>366</v>
      </c>
      <c r="AW31" s="68" t="s">
        <v>686</v>
      </c>
      <c r="AX31" s="176">
        <v>44293</v>
      </c>
      <c r="AY31" s="173" t="s">
        <v>368</v>
      </c>
      <c r="AZ31" s="65" t="s">
        <v>699</v>
      </c>
      <c r="BA31" s="176" t="s">
        <v>374</v>
      </c>
      <c r="BB31" s="171" t="s">
        <v>375</v>
      </c>
      <c r="BC31" s="68" t="s">
        <v>374</v>
      </c>
      <c r="BD31" s="176" t="s">
        <v>374</v>
      </c>
      <c r="BE31" s="173" t="s">
        <v>375</v>
      </c>
      <c r="BF31" s="65" t="s">
        <v>374</v>
      </c>
      <c r="BG31" s="176" t="s">
        <v>374</v>
      </c>
      <c r="BH31" s="171" t="s">
        <v>375</v>
      </c>
      <c r="BI31" s="68" t="s">
        <v>374</v>
      </c>
      <c r="BJ31" s="176" t="s">
        <v>374</v>
      </c>
      <c r="BK31" s="173" t="s">
        <v>375</v>
      </c>
      <c r="BL31" s="65" t="s">
        <v>374</v>
      </c>
      <c r="BM31" s="172" t="s">
        <v>374</v>
      </c>
      <c r="BN31" s="171" t="s">
        <v>375</v>
      </c>
      <c r="BO31" s="68" t="s">
        <v>374</v>
      </c>
      <c r="BP31" s="172" t="s">
        <v>374</v>
      </c>
      <c r="BQ31" s="173" t="s">
        <v>375</v>
      </c>
      <c r="BR31" s="70" t="s">
        <v>375</v>
      </c>
      <c r="BS31" s="128" t="s">
        <v>282</v>
      </c>
    </row>
    <row r="32" spans="1:71" ht="409.5" customHeight="1" x14ac:dyDescent="0.2">
      <c r="A32" s="52" t="s">
        <v>312</v>
      </c>
      <c r="B32" s="84" t="s">
        <v>700</v>
      </c>
      <c r="C32" s="53" t="s">
        <v>701</v>
      </c>
      <c r="D32" s="81" t="s">
        <v>64</v>
      </c>
      <c r="E32" s="81" t="s">
        <v>42</v>
      </c>
      <c r="F32" s="52" t="s">
        <v>702</v>
      </c>
      <c r="G32" s="52" t="s">
        <v>703</v>
      </c>
      <c r="H32" s="52" t="s">
        <v>704</v>
      </c>
      <c r="I32" s="52" t="s">
        <v>434</v>
      </c>
      <c r="J32" s="52" t="s">
        <v>350</v>
      </c>
      <c r="K32" s="52" t="s">
        <v>435</v>
      </c>
      <c r="L32" s="52" t="s">
        <v>436</v>
      </c>
      <c r="M32" s="83" t="s">
        <v>144</v>
      </c>
      <c r="N32" s="83" t="s">
        <v>79</v>
      </c>
      <c r="O32" s="81" t="s">
        <v>81</v>
      </c>
      <c r="P32" s="52" t="s">
        <v>705</v>
      </c>
      <c r="Q32" s="83" t="s">
        <v>144</v>
      </c>
      <c r="R32" s="83" t="s">
        <v>79</v>
      </c>
      <c r="S32" s="81" t="s">
        <v>81</v>
      </c>
      <c r="T32" s="52" t="s">
        <v>706</v>
      </c>
      <c r="U32" s="81" t="s">
        <v>398</v>
      </c>
      <c r="V32" s="52" t="s">
        <v>356</v>
      </c>
      <c r="W32" s="52" t="s">
        <v>356</v>
      </c>
      <c r="X32" s="52" t="s">
        <v>356</v>
      </c>
      <c r="Y32" s="52" t="s">
        <v>356</v>
      </c>
      <c r="Z32" s="52" t="s">
        <v>356</v>
      </c>
      <c r="AA32" s="52" t="s">
        <v>707</v>
      </c>
      <c r="AB32" s="52" t="s">
        <v>708</v>
      </c>
      <c r="AC32" s="52" t="s">
        <v>709</v>
      </c>
      <c r="AD32" s="52" t="s">
        <v>710</v>
      </c>
      <c r="AE32" s="52" t="s">
        <v>711</v>
      </c>
      <c r="AF32" s="52" t="s">
        <v>712</v>
      </c>
      <c r="AG32" s="52" t="s">
        <v>713</v>
      </c>
      <c r="AH32" s="52" t="s">
        <v>714</v>
      </c>
      <c r="AI32" s="175">
        <v>43353</v>
      </c>
      <c r="AJ32" s="171" t="s">
        <v>360</v>
      </c>
      <c r="AK32" s="68" t="s">
        <v>681</v>
      </c>
      <c r="AL32" s="176">
        <v>43593</v>
      </c>
      <c r="AM32" s="173" t="s">
        <v>360</v>
      </c>
      <c r="AN32" s="65" t="s">
        <v>715</v>
      </c>
      <c r="AO32" s="176">
        <v>43763</v>
      </c>
      <c r="AP32" s="171" t="s">
        <v>461</v>
      </c>
      <c r="AQ32" s="68" t="s">
        <v>716</v>
      </c>
      <c r="AR32" s="176">
        <v>43895</v>
      </c>
      <c r="AS32" s="173" t="s">
        <v>717</v>
      </c>
      <c r="AT32" s="65" t="s">
        <v>718</v>
      </c>
      <c r="AU32" s="176">
        <v>44074</v>
      </c>
      <c r="AV32" s="171" t="s">
        <v>371</v>
      </c>
      <c r="AW32" s="68" t="s">
        <v>719</v>
      </c>
      <c r="AX32" s="176">
        <v>44167</v>
      </c>
      <c r="AY32" s="173" t="s">
        <v>412</v>
      </c>
      <c r="AZ32" s="65" t="s">
        <v>720</v>
      </c>
      <c r="BA32" s="176">
        <v>44245</v>
      </c>
      <c r="BB32" s="171" t="s">
        <v>480</v>
      </c>
      <c r="BC32" s="68" t="s">
        <v>721</v>
      </c>
      <c r="BD32" s="176">
        <v>44293</v>
      </c>
      <c r="BE32" s="173" t="s">
        <v>461</v>
      </c>
      <c r="BF32" s="65" t="s">
        <v>722</v>
      </c>
      <c r="BG32" s="176" t="s">
        <v>374</v>
      </c>
      <c r="BH32" s="171" t="s">
        <v>375</v>
      </c>
      <c r="BI32" s="68" t="s">
        <v>374</v>
      </c>
      <c r="BJ32" s="176" t="s">
        <v>374</v>
      </c>
      <c r="BK32" s="173" t="s">
        <v>375</v>
      </c>
      <c r="BL32" s="65" t="s">
        <v>374</v>
      </c>
      <c r="BM32" s="172" t="s">
        <v>374</v>
      </c>
      <c r="BN32" s="171" t="s">
        <v>375</v>
      </c>
      <c r="BO32" s="68" t="s">
        <v>374</v>
      </c>
      <c r="BP32" s="172" t="s">
        <v>374</v>
      </c>
      <c r="BQ32" s="173" t="s">
        <v>375</v>
      </c>
      <c r="BR32" s="70" t="s">
        <v>375</v>
      </c>
      <c r="BS32" s="128" t="s">
        <v>282</v>
      </c>
    </row>
    <row r="33" spans="1:71" ht="409.5" customHeight="1" x14ac:dyDescent="0.2">
      <c r="A33" s="52" t="s">
        <v>312</v>
      </c>
      <c r="B33" s="84" t="s">
        <v>671</v>
      </c>
      <c r="C33" s="53" t="s">
        <v>723</v>
      </c>
      <c r="D33" s="81" t="s">
        <v>35</v>
      </c>
      <c r="E33" s="81" t="s">
        <v>42</v>
      </c>
      <c r="F33" s="52" t="s">
        <v>724</v>
      </c>
      <c r="G33" s="52" t="s">
        <v>725</v>
      </c>
      <c r="H33" s="52" t="s">
        <v>726</v>
      </c>
      <c r="I33" s="52" t="s">
        <v>434</v>
      </c>
      <c r="J33" s="52" t="s">
        <v>350</v>
      </c>
      <c r="K33" s="52" t="s">
        <v>351</v>
      </c>
      <c r="L33" s="52" t="s">
        <v>436</v>
      </c>
      <c r="M33" s="83" t="s">
        <v>144</v>
      </c>
      <c r="N33" s="83" t="s">
        <v>125</v>
      </c>
      <c r="O33" s="81" t="s">
        <v>126</v>
      </c>
      <c r="P33" s="52" t="s">
        <v>727</v>
      </c>
      <c r="Q33" s="83" t="s">
        <v>144</v>
      </c>
      <c r="R33" s="83" t="s">
        <v>145</v>
      </c>
      <c r="S33" s="81" t="s">
        <v>126</v>
      </c>
      <c r="T33" s="52" t="s">
        <v>728</v>
      </c>
      <c r="U33" s="81" t="s">
        <v>355</v>
      </c>
      <c r="V33" s="52" t="s">
        <v>356</v>
      </c>
      <c r="W33" s="52" t="s">
        <v>356</v>
      </c>
      <c r="X33" s="52" t="s">
        <v>356</v>
      </c>
      <c r="Y33" s="52" t="s">
        <v>356</v>
      </c>
      <c r="Z33" s="52" t="s">
        <v>356</v>
      </c>
      <c r="AA33" s="52" t="s">
        <v>356</v>
      </c>
      <c r="AB33" s="52" t="s">
        <v>356</v>
      </c>
      <c r="AC33" s="52" t="s">
        <v>356</v>
      </c>
      <c r="AD33" s="52" t="s">
        <v>356</v>
      </c>
      <c r="AE33" s="52" t="s">
        <v>356</v>
      </c>
      <c r="AF33" s="52" t="s">
        <v>729</v>
      </c>
      <c r="AG33" s="52" t="s">
        <v>730</v>
      </c>
      <c r="AH33" s="52" t="s">
        <v>731</v>
      </c>
      <c r="AI33" s="175">
        <v>43353</v>
      </c>
      <c r="AJ33" s="171" t="s">
        <v>360</v>
      </c>
      <c r="AK33" s="68" t="s">
        <v>681</v>
      </c>
      <c r="AL33" s="176">
        <v>43593</v>
      </c>
      <c r="AM33" s="173" t="s">
        <v>360</v>
      </c>
      <c r="AN33" s="65" t="s">
        <v>732</v>
      </c>
      <c r="AO33" s="176">
        <v>43763</v>
      </c>
      <c r="AP33" s="171" t="s">
        <v>410</v>
      </c>
      <c r="AQ33" s="68" t="s">
        <v>733</v>
      </c>
      <c r="AR33" s="176">
        <v>43895</v>
      </c>
      <c r="AS33" s="173" t="s">
        <v>480</v>
      </c>
      <c r="AT33" s="65" t="s">
        <v>734</v>
      </c>
      <c r="AU33" s="176">
        <v>44074</v>
      </c>
      <c r="AV33" s="171" t="s">
        <v>368</v>
      </c>
      <c r="AW33" s="68" t="s">
        <v>698</v>
      </c>
      <c r="AX33" s="176">
        <v>44245</v>
      </c>
      <c r="AY33" s="173" t="s">
        <v>366</v>
      </c>
      <c r="AZ33" s="65" t="s">
        <v>686</v>
      </c>
      <c r="BA33" s="176">
        <v>44293</v>
      </c>
      <c r="BB33" s="171" t="s">
        <v>368</v>
      </c>
      <c r="BC33" s="68" t="s">
        <v>699</v>
      </c>
      <c r="BD33" s="176" t="s">
        <v>374</v>
      </c>
      <c r="BE33" s="173" t="s">
        <v>375</v>
      </c>
      <c r="BF33" s="65" t="s">
        <v>374</v>
      </c>
      <c r="BG33" s="176" t="s">
        <v>374</v>
      </c>
      <c r="BH33" s="171" t="s">
        <v>375</v>
      </c>
      <c r="BI33" s="68" t="s">
        <v>374</v>
      </c>
      <c r="BJ33" s="176" t="s">
        <v>374</v>
      </c>
      <c r="BK33" s="173" t="s">
        <v>375</v>
      </c>
      <c r="BL33" s="65" t="s">
        <v>374</v>
      </c>
      <c r="BM33" s="172" t="s">
        <v>374</v>
      </c>
      <c r="BN33" s="171" t="s">
        <v>375</v>
      </c>
      <c r="BO33" s="68" t="s">
        <v>374</v>
      </c>
      <c r="BP33" s="172" t="s">
        <v>374</v>
      </c>
      <c r="BQ33" s="173" t="s">
        <v>375</v>
      </c>
      <c r="BR33" s="70" t="s">
        <v>375</v>
      </c>
      <c r="BS33" s="128" t="s">
        <v>282</v>
      </c>
    </row>
    <row r="34" spans="1:71" ht="409.5" customHeight="1" x14ac:dyDescent="0.2">
      <c r="A34" s="52" t="s">
        <v>147</v>
      </c>
      <c r="B34" s="84" t="s">
        <v>735</v>
      </c>
      <c r="C34" s="53" t="s">
        <v>736</v>
      </c>
      <c r="D34" s="81" t="s">
        <v>35</v>
      </c>
      <c r="E34" s="81" t="s">
        <v>92</v>
      </c>
      <c r="F34" s="52" t="s">
        <v>737</v>
      </c>
      <c r="G34" s="52" t="s">
        <v>738</v>
      </c>
      <c r="H34" s="52" t="s">
        <v>739</v>
      </c>
      <c r="I34" s="52" t="s">
        <v>434</v>
      </c>
      <c r="J34" s="52" t="s">
        <v>740</v>
      </c>
      <c r="K34" s="52" t="s">
        <v>435</v>
      </c>
      <c r="L34" s="52" t="s">
        <v>542</v>
      </c>
      <c r="M34" s="83" t="s">
        <v>144</v>
      </c>
      <c r="N34" s="83" t="s">
        <v>79</v>
      </c>
      <c r="O34" s="81" t="s">
        <v>81</v>
      </c>
      <c r="P34" s="52" t="s">
        <v>741</v>
      </c>
      <c r="Q34" s="83" t="s">
        <v>144</v>
      </c>
      <c r="R34" s="83" t="s">
        <v>125</v>
      </c>
      <c r="S34" s="81" t="s">
        <v>126</v>
      </c>
      <c r="T34" s="52" t="s">
        <v>742</v>
      </c>
      <c r="U34" s="81" t="s">
        <v>355</v>
      </c>
      <c r="V34" s="52" t="s">
        <v>356</v>
      </c>
      <c r="W34" s="52" t="s">
        <v>356</v>
      </c>
      <c r="X34" s="52" t="s">
        <v>356</v>
      </c>
      <c r="Y34" s="52" t="s">
        <v>356</v>
      </c>
      <c r="Z34" s="52" t="s">
        <v>356</v>
      </c>
      <c r="AA34" s="52" t="s">
        <v>356</v>
      </c>
      <c r="AB34" s="52" t="s">
        <v>356</v>
      </c>
      <c r="AC34" s="52" t="s">
        <v>356</v>
      </c>
      <c r="AD34" s="52" t="s">
        <v>356</v>
      </c>
      <c r="AE34" s="52" t="s">
        <v>356</v>
      </c>
      <c r="AF34" s="52" t="s">
        <v>743</v>
      </c>
      <c r="AG34" s="52" t="s">
        <v>744</v>
      </c>
      <c r="AH34" s="52" t="s">
        <v>745</v>
      </c>
      <c r="AI34" s="175">
        <v>43350</v>
      </c>
      <c r="AJ34" s="171" t="s">
        <v>360</v>
      </c>
      <c r="AK34" s="68" t="s">
        <v>746</v>
      </c>
      <c r="AL34" s="176">
        <v>43594</v>
      </c>
      <c r="AM34" s="173" t="s">
        <v>554</v>
      </c>
      <c r="AN34" s="65" t="s">
        <v>747</v>
      </c>
      <c r="AO34" s="176">
        <v>43787</v>
      </c>
      <c r="AP34" s="171" t="s">
        <v>554</v>
      </c>
      <c r="AQ34" s="68" t="s">
        <v>748</v>
      </c>
      <c r="AR34" s="176">
        <v>43980</v>
      </c>
      <c r="AS34" s="173" t="s">
        <v>360</v>
      </c>
      <c r="AT34" s="65" t="s">
        <v>749</v>
      </c>
      <c r="AU34" s="176">
        <v>44071</v>
      </c>
      <c r="AV34" s="171" t="s">
        <v>750</v>
      </c>
      <c r="AW34" s="68" t="s">
        <v>751</v>
      </c>
      <c r="AX34" s="176">
        <v>44165</v>
      </c>
      <c r="AY34" s="173" t="s">
        <v>554</v>
      </c>
      <c r="AZ34" s="65" t="s">
        <v>752</v>
      </c>
      <c r="BA34" s="176">
        <v>43892</v>
      </c>
      <c r="BB34" s="171" t="s">
        <v>366</v>
      </c>
      <c r="BC34" s="68" t="s">
        <v>753</v>
      </c>
      <c r="BD34" s="176">
        <v>44466</v>
      </c>
      <c r="BE34" s="173" t="s">
        <v>368</v>
      </c>
      <c r="BF34" s="65" t="s">
        <v>754</v>
      </c>
      <c r="BG34" s="176" t="s">
        <v>374</v>
      </c>
      <c r="BH34" s="171" t="s">
        <v>375</v>
      </c>
      <c r="BI34" s="68" t="s">
        <v>755</v>
      </c>
      <c r="BJ34" s="176" t="s">
        <v>374</v>
      </c>
      <c r="BK34" s="173" t="s">
        <v>375</v>
      </c>
      <c r="BL34" s="65" t="s">
        <v>374</v>
      </c>
      <c r="BM34" s="172" t="s">
        <v>374</v>
      </c>
      <c r="BN34" s="171" t="s">
        <v>375</v>
      </c>
      <c r="BO34" s="68" t="s">
        <v>374</v>
      </c>
      <c r="BP34" s="172" t="s">
        <v>374</v>
      </c>
      <c r="BQ34" s="173" t="s">
        <v>375</v>
      </c>
      <c r="BR34" s="70" t="s">
        <v>375</v>
      </c>
      <c r="BS34" s="128" t="s">
        <v>265</v>
      </c>
    </row>
    <row r="35" spans="1:71" ht="409.5" customHeight="1" x14ac:dyDescent="0.2">
      <c r="A35" s="52" t="s">
        <v>147</v>
      </c>
      <c r="B35" s="84" t="s">
        <v>757</v>
      </c>
      <c r="C35" s="53" t="s">
        <v>758</v>
      </c>
      <c r="D35" s="81" t="s">
        <v>35</v>
      </c>
      <c r="E35" s="81" t="s">
        <v>42</v>
      </c>
      <c r="F35" s="52" t="s">
        <v>759</v>
      </c>
      <c r="G35" s="52" t="s">
        <v>760</v>
      </c>
      <c r="H35" s="52" t="s">
        <v>761</v>
      </c>
      <c r="I35" s="52" t="s">
        <v>434</v>
      </c>
      <c r="J35" s="52" t="s">
        <v>740</v>
      </c>
      <c r="K35" s="52" t="s">
        <v>435</v>
      </c>
      <c r="L35" s="52" t="s">
        <v>542</v>
      </c>
      <c r="M35" s="83" t="s">
        <v>144</v>
      </c>
      <c r="N35" s="83" t="s">
        <v>79</v>
      </c>
      <c r="O35" s="81" t="s">
        <v>81</v>
      </c>
      <c r="P35" s="52" t="s">
        <v>762</v>
      </c>
      <c r="Q35" s="83" t="s">
        <v>144</v>
      </c>
      <c r="R35" s="83" t="s">
        <v>125</v>
      </c>
      <c r="S35" s="81" t="s">
        <v>126</v>
      </c>
      <c r="T35" s="52" t="s">
        <v>763</v>
      </c>
      <c r="U35" s="81" t="s">
        <v>355</v>
      </c>
      <c r="V35" s="52" t="s">
        <v>356</v>
      </c>
      <c r="W35" s="52" t="s">
        <v>356</v>
      </c>
      <c r="X35" s="52" t="s">
        <v>356</v>
      </c>
      <c r="Y35" s="52" t="s">
        <v>356</v>
      </c>
      <c r="Z35" s="52" t="s">
        <v>356</v>
      </c>
      <c r="AA35" s="52" t="s">
        <v>356</v>
      </c>
      <c r="AB35" s="52" t="s">
        <v>356</v>
      </c>
      <c r="AC35" s="52" t="s">
        <v>356</v>
      </c>
      <c r="AD35" s="52" t="s">
        <v>356</v>
      </c>
      <c r="AE35" s="52" t="s">
        <v>356</v>
      </c>
      <c r="AF35" s="52" t="s">
        <v>764</v>
      </c>
      <c r="AG35" s="52" t="s">
        <v>765</v>
      </c>
      <c r="AH35" s="52" t="s">
        <v>766</v>
      </c>
      <c r="AI35" s="175">
        <v>43594</v>
      </c>
      <c r="AJ35" s="171" t="s">
        <v>360</v>
      </c>
      <c r="AK35" s="68" t="s">
        <v>767</v>
      </c>
      <c r="AL35" s="176">
        <v>43787</v>
      </c>
      <c r="AM35" s="173" t="s">
        <v>410</v>
      </c>
      <c r="AN35" s="65" t="s">
        <v>768</v>
      </c>
      <c r="AO35" s="176">
        <v>43980</v>
      </c>
      <c r="AP35" s="171" t="s">
        <v>360</v>
      </c>
      <c r="AQ35" s="68" t="s">
        <v>769</v>
      </c>
      <c r="AR35" s="176">
        <v>44071</v>
      </c>
      <c r="AS35" s="173" t="s">
        <v>368</v>
      </c>
      <c r="AT35" s="65" t="s">
        <v>770</v>
      </c>
      <c r="AU35" s="176">
        <v>44165</v>
      </c>
      <c r="AV35" s="171" t="s">
        <v>360</v>
      </c>
      <c r="AW35" s="68" t="s">
        <v>771</v>
      </c>
      <c r="AX35" s="176">
        <v>44257</v>
      </c>
      <c r="AY35" s="173" t="s">
        <v>366</v>
      </c>
      <c r="AZ35" s="65" t="s">
        <v>753</v>
      </c>
      <c r="BA35" s="176">
        <v>44466</v>
      </c>
      <c r="BB35" s="171" t="s">
        <v>368</v>
      </c>
      <c r="BC35" s="68" t="s">
        <v>754</v>
      </c>
      <c r="BD35" s="176" t="s">
        <v>374</v>
      </c>
      <c r="BE35" s="173" t="s">
        <v>375</v>
      </c>
      <c r="BF35" s="65" t="s">
        <v>374</v>
      </c>
      <c r="BG35" s="176" t="s">
        <v>374</v>
      </c>
      <c r="BH35" s="171" t="s">
        <v>375</v>
      </c>
      <c r="BI35" s="68" t="s">
        <v>374</v>
      </c>
      <c r="BJ35" s="176" t="s">
        <v>374</v>
      </c>
      <c r="BK35" s="173" t="s">
        <v>375</v>
      </c>
      <c r="BL35" s="65" t="s">
        <v>374</v>
      </c>
      <c r="BM35" s="172" t="s">
        <v>374</v>
      </c>
      <c r="BN35" s="171" t="s">
        <v>375</v>
      </c>
      <c r="BO35" s="68" t="s">
        <v>374</v>
      </c>
      <c r="BP35" s="172" t="s">
        <v>374</v>
      </c>
      <c r="BQ35" s="173" t="s">
        <v>375</v>
      </c>
      <c r="BR35" s="70" t="s">
        <v>375</v>
      </c>
      <c r="BS35" s="128" t="s">
        <v>265</v>
      </c>
    </row>
    <row r="36" spans="1:71" ht="409.5" customHeight="1" x14ac:dyDescent="0.2">
      <c r="A36" s="52" t="s">
        <v>159</v>
      </c>
      <c r="B36" s="84" t="s">
        <v>772</v>
      </c>
      <c r="C36" s="53" t="s">
        <v>773</v>
      </c>
      <c r="D36" s="81" t="s">
        <v>35</v>
      </c>
      <c r="E36" s="81" t="s">
        <v>152</v>
      </c>
      <c r="F36" s="52" t="s">
        <v>774</v>
      </c>
      <c r="G36" s="52" t="s">
        <v>775</v>
      </c>
      <c r="H36" s="52" t="s">
        <v>776</v>
      </c>
      <c r="I36" s="52" t="s">
        <v>434</v>
      </c>
      <c r="J36" s="52" t="s">
        <v>499</v>
      </c>
      <c r="K36" s="52" t="s">
        <v>435</v>
      </c>
      <c r="L36" s="52" t="s">
        <v>436</v>
      </c>
      <c r="M36" s="83" t="s">
        <v>103</v>
      </c>
      <c r="N36" s="83" t="s">
        <v>125</v>
      </c>
      <c r="O36" s="81" t="s">
        <v>105</v>
      </c>
      <c r="P36" s="52" t="s">
        <v>777</v>
      </c>
      <c r="Q36" s="83" t="s">
        <v>144</v>
      </c>
      <c r="R36" s="83" t="s">
        <v>145</v>
      </c>
      <c r="S36" s="81" t="s">
        <v>126</v>
      </c>
      <c r="T36" s="52" t="s">
        <v>778</v>
      </c>
      <c r="U36" s="81" t="s">
        <v>355</v>
      </c>
      <c r="V36" s="52" t="s">
        <v>356</v>
      </c>
      <c r="W36" s="52" t="s">
        <v>356</v>
      </c>
      <c r="X36" s="52" t="s">
        <v>356</v>
      </c>
      <c r="Y36" s="52" t="s">
        <v>356</v>
      </c>
      <c r="Z36" s="52" t="s">
        <v>356</v>
      </c>
      <c r="AA36" s="52" t="s">
        <v>356</v>
      </c>
      <c r="AB36" s="52" t="s">
        <v>356</v>
      </c>
      <c r="AC36" s="52" t="s">
        <v>356</v>
      </c>
      <c r="AD36" s="52" t="s">
        <v>356</v>
      </c>
      <c r="AE36" s="52" t="s">
        <v>356</v>
      </c>
      <c r="AF36" s="52" t="s">
        <v>779</v>
      </c>
      <c r="AG36" s="52" t="s">
        <v>780</v>
      </c>
      <c r="AH36" s="52" t="s">
        <v>781</v>
      </c>
      <c r="AI36" s="175">
        <v>43496</v>
      </c>
      <c r="AJ36" s="171" t="s">
        <v>360</v>
      </c>
      <c r="AK36" s="68" t="s">
        <v>442</v>
      </c>
      <c r="AL36" s="176">
        <v>43594</v>
      </c>
      <c r="AM36" s="173" t="s">
        <v>360</v>
      </c>
      <c r="AN36" s="65" t="s">
        <v>782</v>
      </c>
      <c r="AO36" s="176">
        <v>43998</v>
      </c>
      <c r="AP36" s="171" t="s">
        <v>360</v>
      </c>
      <c r="AQ36" s="68" t="s">
        <v>783</v>
      </c>
      <c r="AR36" s="176">
        <v>44076</v>
      </c>
      <c r="AS36" s="173" t="s">
        <v>368</v>
      </c>
      <c r="AT36" s="65" t="s">
        <v>784</v>
      </c>
      <c r="AU36" s="176">
        <v>44168</v>
      </c>
      <c r="AV36" s="171" t="s">
        <v>554</v>
      </c>
      <c r="AW36" s="68" t="s">
        <v>803</v>
      </c>
      <c r="AX36" s="176">
        <v>44250</v>
      </c>
      <c r="AY36" s="173" t="s">
        <v>785</v>
      </c>
      <c r="AZ36" s="65" t="s">
        <v>786</v>
      </c>
      <c r="BA36" s="176" t="s">
        <v>374</v>
      </c>
      <c r="BB36" s="171" t="s">
        <v>375</v>
      </c>
      <c r="BC36" s="68" t="s">
        <v>374</v>
      </c>
      <c r="BD36" s="176" t="s">
        <v>374</v>
      </c>
      <c r="BE36" s="173" t="s">
        <v>375</v>
      </c>
      <c r="BF36" s="65" t="s">
        <v>374</v>
      </c>
      <c r="BG36" s="176" t="s">
        <v>374</v>
      </c>
      <c r="BH36" s="171" t="s">
        <v>375</v>
      </c>
      <c r="BI36" s="68" t="s">
        <v>374</v>
      </c>
      <c r="BJ36" s="176" t="s">
        <v>374</v>
      </c>
      <c r="BK36" s="173" t="s">
        <v>375</v>
      </c>
      <c r="BL36" s="65" t="s">
        <v>374</v>
      </c>
      <c r="BM36" s="172" t="s">
        <v>374</v>
      </c>
      <c r="BN36" s="171" t="s">
        <v>375</v>
      </c>
      <c r="BO36" s="68" t="s">
        <v>374</v>
      </c>
      <c r="BP36" s="172" t="s">
        <v>374</v>
      </c>
      <c r="BQ36" s="173" t="s">
        <v>375</v>
      </c>
      <c r="BR36" s="70" t="s">
        <v>375</v>
      </c>
      <c r="BS36" s="128" t="s">
        <v>271</v>
      </c>
    </row>
    <row r="37" spans="1:71" ht="409.5" customHeight="1" x14ac:dyDescent="0.2">
      <c r="A37" s="52" t="s">
        <v>159</v>
      </c>
      <c r="B37" s="84" t="s">
        <v>787</v>
      </c>
      <c r="C37" s="53" t="s">
        <v>788</v>
      </c>
      <c r="D37" s="81" t="s">
        <v>35</v>
      </c>
      <c r="E37" s="81" t="s">
        <v>42</v>
      </c>
      <c r="F37" s="52" t="s">
        <v>789</v>
      </c>
      <c r="G37" s="52" t="s">
        <v>790</v>
      </c>
      <c r="H37" s="52" t="s">
        <v>791</v>
      </c>
      <c r="I37" s="52" t="s">
        <v>434</v>
      </c>
      <c r="J37" s="52" t="s">
        <v>499</v>
      </c>
      <c r="K37" s="52" t="s">
        <v>435</v>
      </c>
      <c r="L37" s="52" t="s">
        <v>436</v>
      </c>
      <c r="M37" s="83" t="s">
        <v>51</v>
      </c>
      <c r="N37" s="83" t="s">
        <v>79</v>
      </c>
      <c r="O37" s="81" t="s">
        <v>54</v>
      </c>
      <c r="P37" s="52" t="s">
        <v>792</v>
      </c>
      <c r="Q37" s="83" t="s">
        <v>103</v>
      </c>
      <c r="R37" s="83" t="s">
        <v>125</v>
      </c>
      <c r="S37" s="81" t="s">
        <v>105</v>
      </c>
      <c r="T37" s="52" t="s">
        <v>793</v>
      </c>
      <c r="U37" s="81" t="s">
        <v>398</v>
      </c>
      <c r="V37" s="52" t="s">
        <v>356</v>
      </c>
      <c r="W37" s="52" t="s">
        <v>356</v>
      </c>
      <c r="X37" s="52" t="s">
        <v>356</v>
      </c>
      <c r="Y37" s="52" t="s">
        <v>356</v>
      </c>
      <c r="Z37" s="52" t="s">
        <v>356</v>
      </c>
      <c r="AA37" s="52" t="s">
        <v>794</v>
      </c>
      <c r="AB37" s="52" t="s">
        <v>795</v>
      </c>
      <c r="AC37" s="52" t="s">
        <v>796</v>
      </c>
      <c r="AD37" s="52" t="s">
        <v>797</v>
      </c>
      <c r="AE37" s="52" t="s">
        <v>798</v>
      </c>
      <c r="AF37" s="52" t="s">
        <v>799</v>
      </c>
      <c r="AG37" s="52" t="s">
        <v>800</v>
      </c>
      <c r="AH37" s="52" t="s">
        <v>801</v>
      </c>
      <c r="AI37" s="175">
        <v>43496</v>
      </c>
      <c r="AJ37" s="171" t="s">
        <v>360</v>
      </c>
      <c r="AK37" s="68" t="s">
        <v>442</v>
      </c>
      <c r="AL37" s="176">
        <v>43594</v>
      </c>
      <c r="AM37" s="173" t="s">
        <v>360</v>
      </c>
      <c r="AN37" s="65" t="s">
        <v>782</v>
      </c>
      <c r="AO37" s="176">
        <v>43998</v>
      </c>
      <c r="AP37" s="171" t="s">
        <v>360</v>
      </c>
      <c r="AQ37" s="68" t="s">
        <v>802</v>
      </c>
      <c r="AR37" s="176">
        <v>44076</v>
      </c>
      <c r="AS37" s="173" t="s">
        <v>368</v>
      </c>
      <c r="AT37" s="65" t="s">
        <v>784</v>
      </c>
      <c r="AU37" s="176">
        <v>44168</v>
      </c>
      <c r="AV37" s="171" t="s">
        <v>554</v>
      </c>
      <c r="AW37" s="68" t="s">
        <v>803</v>
      </c>
      <c r="AX37" s="176">
        <v>44250</v>
      </c>
      <c r="AY37" s="173" t="s">
        <v>785</v>
      </c>
      <c r="AZ37" s="65" t="s">
        <v>804</v>
      </c>
      <c r="BA37" s="176" t="s">
        <v>374</v>
      </c>
      <c r="BB37" s="171" t="s">
        <v>375</v>
      </c>
      <c r="BC37" s="68" t="s">
        <v>374</v>
      </c>
      <c r="BD37" s="176" t="s">
        <v>374</v>
      </c>
      <c r="BE37" s="173" t="s">
        <v>375</v>
      </c>
      <c r="BF37" s="65" t="s">
        <v>374</v>
      </c>
      <c r="BG37" s="176" t="s">
        <v>374</v>
      </c>
      <c r="BH37" s="171" t="s">
        <v>375</v>
      </c>
      <c r="BI37" s="68" t="s">
        <v>374</v>
      </c>
      <c r="BJ37" s="176" t="s">
        <v>374</v>
      </c>
      <c r="BK37" s="173" t="s">
        <v>375</v>
      </c>
      <c r="BL37" s="65" t="s">
        <v>374</v>
      </c>
      <c r="BM37" s="172" t="s">
        <v>374</v>
      </c>
      <c r="BN37" s="171" t="s">
        <v>375</v>
      </c>
      <c r="BO37" s="68" t="s">
        <v>374</v>
      </c>
      <c r="BP37" s="172" t="s">
        <v>374</v>
      </c>
      <c r="BQ37" s="173" t="s">
        <v>375</v>
      </c>
      <c r="BR37" s="70" t="s">
        <v>375</v>
      </c>
      <c r="BS37" s="128" t="s">
        <v>271</v>
      </c>
    </row>
    <row r="38" spans="1:71" ht="409.5" customHeight="1" x14ac:dyDescent="0.2">
      <c r="A38" s="52" t="s">
        <v>159</v>
      </c>
      <c r="B38" s="84" t="s">
        <v>805</v>
      </c>
      <c r="C38" s="53" t="s">
        <v>806</v>
      </c>
      <c r="D38" s="81" t="s">
        <v>35</v>
      </c>
      <c r="E38" s="81" t="s">
        <v>42</v>
      </c>
      <c r="F38" s="52" t="s">
        <v>807</v>
      </c>
      <c r="G38" s="52" t="s">
        <v>808</v>
      </c>
      <c r="H38" s="52" t="s">
        <v>809</v>
      </c>
      <c r="I38" s="52" t="s">
        <v>434</v>
      </c>
      <c r="J38" s="52" t="s">
        <v>810</v>
      </c>
      <c r="K38" s="52" t="s">
        <v>435</v>
      </c>
      <c r="L38" s="52" t="s">
        <v>436</v>
      </c>
      <c r="M38" s="83" t="s">
        <v>144</v>
      </c>
      <c r="N38" s="83" t="s">
        <v>79</v>
      </c>
      <c r="O38" s="81" t="s">
        <v>81</v>
      </c>
      <c r="P38" s="52" t="s">
        <v>811</v>
      </c>
      <c r="Q38" s="83" t="s">
        <v>144</v>
      </c>
      <c r="R38" s="83" t="s">
        <v>125</v>
      </c>
      <c r="S38" s="81" t="s">
        <v>126</v>
      </c>
      <c r="T38" s="52" t="s">
        <v>812</v>
      </c>
      <c r="U38" s="81" t="s">
        <v>355</v>
      </c>
      <c r="V38" s="52" t="s">
        <v>356</v>
      </c>
      <c r="W38" s="52" t="s">
        <v>356</v>
      </c>
      <c r="X38" s="52" t="s">
        <v>356</v>
      </c>
      <c r="Y38" s="52" t="s">
        <v>356</v>
      </c>
      <c r="Z38" s="52" t="s">
        <v>356</v>
      </c>
      <c r="AA38" s="52" t="s">
        <v>356</v>
      </c>
      <c r="AB38" s="52" t="s">
        <v>356</v>
      </c>
      <c r="AC38" s="52" t="s">
        <v>356</v>
      </c>
      <c r="AD38" s="52" t="s">
        <v>356</v>
      </c>
      <c r="AE38" s="52" t="s">
        <v>356</v>
      </c>
      <c r="AF38" s="52" t="s">
        <v>813</v>
      </c>
      <c r="AG38" s="52" t="s">
        <v>800</v>
      </c>
      <c r="AH38" s="52" t="s">
        <v>814</v>
      </c>
      <c r="AI38" s="175">
        <v>43496</v>
      </c>
      <c r="AJ38" s="171" t="s">
        <v>360</v>
      </c>
      <c r="AK38" s="68" t="s">
        <v>442</v>
      </c>
      <c r="AL38" s="176">
        <v>43594</v>
      </c>
      <c r="AM38" s="173" t="s">
        <v>360</v>
      </c>
      <c r="AN38" s="65" t="s">
        <v>782</v>
      </c>
      <c r="AO38" s="176">
        <v>43998</v>
      </c>
      <c r="AP38" s="171" t="s">
        <v>360</v>
      </c>
      <c r="AQ38" s="68" t="s">
        <v>815</v>
      </c>
      <c r="AR38" s="176">
        <v>44076</v>
      </c>
      <c r="AS38" s="173" t="s">
        <v>371</v>
      </c>
      <c r="AT38" s="65" t="s">
        <v>816</v>
      </c>
      <c r="AU38" s="176">
        <v>44168</v>
      </c>
      <c r="AV38" s="171" t="s">
        <v>554</v>
      </c>
      <c r="AW38" s="68" t="s">
        <v>803</v>
      </c>
      <c r="AX38" s="176">
        <v>44250</v>
      </c>
      <c r="AY38" s="173" t="s">
        <v>366</v>
      </c>
      <c r="AZ38" s="65" t="s">
        <v>817</v>
      </c>
      <c r="BA38" s="176" t="s">
        <v>374</v>
      </c>
      <c r="BB38" s="171" t="s">
        <v>375</v>
      </c>
      <c r="BC38" s="68" t="s">
        <v>374</v>
      </c>
      <c r="BD38" s="176" t="s">
        <v>374</v>
      </c>
      <c r="BE38" s="173" t="s">
        <v>375</v>
      </c>
      <c r="BF38" s="65" t="s">
        <v>374</v>
      </c>
      <c r="BG38" s="176" t="s">
        <v>374</v>
      </c>
      <c r="BH38" s="171" t="s">
        <v>375</v>
      </c>
      <c r="BI38" s="68" t="s">
        <v>374</v>
      </c>
      <c r="BJ38" s="176" t="s">
        <v>374</v>
      </c>
      <c r="BK38" s="173" t="s">
        <v>375</v>
      </c>
      <c r="BL38" s="65" t="s">
        <v>374</v>
      </c>
      <c r="BM38" s="172" t="s">
        <v>374</v>
      </c>
      <c r="BN38" s="171" t="s">
        <v>375</v>
      </c>
      <c r="BO38" s="68" t="s">
        <v>374</v>
      </c>
      <c r="BP38" s="172" t="s">
        <v>374</v>
      </c>
      <c r="BQ38" s="173" t="s">
        <v>375</v>
      </c>
      <c r="BR38" s="70" t="s">
        <v>375</v>
      </c>
      <c r="BS38" s="128" t="s">
        <v>271</v>
      </c>
    </row>
    <row r="39" spans="1:71" ht="409.5" customHeight="1" x14ac:dyDescent="0.2">
      <c r="A39" s="52" t="s">
        <v>159</v>
      </c>
      <c r="B39" s="84" t="s">
        <v>787</v>
      </c>
      <c r="C39" s="53" t="s">
        <v>818</v>
      </c>
      <c r="D39" s="81" t="s">
        <v>64</v>
      </c>
      <c r="E39" s="81" t="s">
        <v>136</v>
      </c>
      <c r="F39" s="52" t="s">
        <v>819</v>
      </c>
      <c r="G39" s="52" t="s">
        <v>820</v>
      </c>
      <c r="H39" s="52" t="s">
        <v>821</v>
      </c>
      <c r="I39" s="52" t="s">
        <v>434</v>
      </c>
      <c r="J39" s="52" t="s">
        <v>499</v>
      </c>
      <c r="K39" s="52" t="s">
        <v>435</v>
      </c>
      <c r="L39" s="52" t="s">
        <v>436</v>
      </c>
      <c r="M39" s="83" t="s">
        <v>144</v>
      </c>
      <c r="N39" s="83" t="s">
        <v>104</v>
      </c>
      <c r="O39" s="81" t="s">
        <v>105</v>
      </c>
      <c r="P39" s="52" t="s">
        <v>822</v>
      </c>
      <c r="Q39" s="83" t="s">
        <v>144</v>
      </c>
      <c r="R39" s="83" t="s">
        <v>104</v>
      </c>
      <c r="S39" s="81" t="s">
        <v>105</v>
      </c>
      <c r="T39" s="52" t="s">
        <v>823</v>
      </c>
      <c r="U39" s="81" t="s">
        <v>398</v>
      </c>
      <c r="V39" s="52" t="s">
        <v>356</v>
      </c>
      <c r="W39" s="52" t="s">
        <v>356</v>
      </c>
      <c r="X39" s="52" t="s">
        <v>356</v>
      </c>
      <c r="Y39" s="52" t="s">
        <v>356</v>
      </c>
      <c r="Z39" s="52" t="s">
        <v>356</v>
      </c>
      <c r="AA39" s="52" t="s">
        <v>824</v>
      </c>
      <c r="AB39" s="52" t="s">
        <v>825</v>
      </c>
      <c r="AC39" s="52" t="s">
        <v>826</v>
      </c>
      <c r="AD39" s="52" t="s">
        <v>827</v>
      </c>
      <c r="AE39" s="52" t="s">
        <v>828</v>
      </c>
      <c r="AF39" s="52" t="s">
        <v>829</v>
      </c>
      <c r="AG39" s="52" t="s">
        <v>830</v>
      </c>
      <c r="AH39" s="52" t="s">
        <v>831</v>
      </c>
      <c r="AI39" s="175">
        <v>43496</v>
      </c>
      <c r="AJ39" s="171" t="s">
        <v>360</v>
      </c>
      <c r="AK39" s="68" t="s">
        <v>442</v>
      </c>
      <c r="AL39" s="176">
        <v>43594</v>
      </c>
      <c r="AM39" s="173" t="s">
        <v>360</v>
      </c>
      <c r="AN39" s="65" t="s">
        <v>782</v>
      </c>
      <c r="AO39" s="176">
        <v>43998</v>
      </c>
      <c r="AP39" s="171" t="s">
        <v>360</v>
      </c>
      <c r="AQ39" s="68" t="s">
        <v>832</v>
      </c>
      <c r="AR39" s="176">
        <v>44076</v>
      </c>
      <c r="AS39" s="173" t="s">
        <v>371</v>
      </c>
      <c r="AT39" s="65" t="s">
        <v>816</v>
      </c>
      <c r="AU39" s="176">
        <v>44168</v>
      </c>
      <c r="AV39" s="171" t="s">
        <v>360</v>
      </c>
      <c r="AW39" s="68" t="s">
        <v>803</v>
      </c>
      <c r="AX39" s="176">
        <v>44250</v>
      </c>
      <c r="AY39" s="173" t="s">
        <v>785</v>
      </c>
      <c r="AZ39" s="65" t="s">
        <v>833</v>
      </c>
      <c r="BA39" s="176" t="s">
        <v>374</v>
      </c>
      <c r="BB39" s="171" t="s">
        <v>375</v>
      </c>
      <c r="BC39" s="68" t="s">
        <v>374</v>
      </c>
      <c r="BD39" s="176" t="s">
        <v>374</v>
      </c>
      <c r="BE39" s="173" t="s">
        <v>375</v>
      </c>
      <c r="BF39" s="65" t="s">
        <v>374</v>
      </c>
      <c r="BG39" s="176" t="s">
        <v>374</v>
      </c>
      <c r="BH39" s="171" t="s">
        <v>375</v>
      </c>
      <c r="BI39" s="68" t="s">
        <v>374</v>
      </c>
      <c r="BJ39" s="176" t="s">
        <v>374</v>
      </c>
      <c r="BK39" s="173" t="s">
        <v>375</v>
      </c>
      <c r="BL39" s="65" t="s">
        <v>374</v>
      </c>
      <c r="BM39" s="172" t="s">
        <v>374</v>
      </c>
      <c r="BN39" s="171" t="s">
        <v>375</v>
      </c>
      <c r="BO39" s="68" t="s">
        <v>374</v>
      </c>
      <c r="BP39" s="172" t="s">
        <v>374</v>
      </c>
      <c r="BQ39" s="173" t="s">
        <v>375</v>
      </c>
      <c r="BR39" s="70" t="s">
        <v>375</v>
      </c>
      <c r="BS39" s="128" t="s">
        <v>271</v>
      </c>
    </row>
    <row r="40" spans="1:71" ht="409.5" customHeight="1" x14ac:dyDescent="0.2">
      <c r="A40" s="52" t="s">
        <v>159</v>
      </c>
      <c r="B40" s="84" t="s">
        <v>787</v>
      </c>
      <c r="C40" s="53" t="s">
        <v>834</v>
      </c>
      <c r="D40" s="81" t="s">
        <v>64</v>
      </c>
      <c r="E40" s="81" t="s">
        <v>152</v>
      </c>
      <c r="F40" s="52" t="s">
        <v>835</v>
      </c>
      <c r="G40" s="52" t="s">
        <v>820</v>
      </c>
      <c r="H40" s="52" t="s">
        <v>836</v>
      </c>
      <c r="I40" s="52" t="s">
        <v>434</v>
      </c>
      <c r="J40" s="52" t="s">
        <v>350</v>
      </c>
      <c r="K40" s="52" t="s">
        <v>435</v>
      </c>
      <c r="L40" s="52" t="s">
        <v>436</v>
      </c>
      <c r="M40" s="83" t="s">
        <v>144</v>
      </c>
      <c r="N40" s="83" t="s">
        <v>104</v>
      </c>
      <c r="O40" s="81" t="s">
        <v>105</v>
      </c>
      <c r="P40" s="52" t="s">
        <v>822</v>
      </c>
      <c r="Q40" s="83" t="s">
        <v>144</v>
      </c>
      <c r="R40" s="83" t="s">
        <v>104</v>
      </c>
      <c r="S40" s="81" t="s">
        <v>105</v>
      </c>
      <c r="T40" s="52" t="s">
        <v>837</v>
      </c>
      <c r="U40" s="81" t="s">
        <v>398</v>
      </c>
      <c r="V40" s="52" t="s">
        <v>356</v>
      </c>
      <c r="W40" s="52" t="s">
        <v>356</v>
      </c>
      <c r="X40" s="52" t="s">
        <v>356</v>
      </c>
      <c r="Y40" s="52" t="s">
        <v>356</v>
      </c>
      <c r="Z40" s="52" t="s">
        <v>356</v>
      </c>
      <c r="AA40" s="52" t="s">
        <v>838</v>
      </c>
      <c r="AB40" s="52" t="s">
        <v>839</v>
      </c>
      <c r="AC40" s="52" t="s">
        <v>840</v>
      </c>
      <c r="AD40" s="52" t="s">
        <v>841</v>
      </c>
      <c r="AE40" s="52" t="s">
        <v>842</v>
      </c>
      <c r="AF40" s="52" t="s">
        <v>843</v>
      </c>
      <c r="AG40" s="52" t="s">
        <v>830</v>
      </c>
      <c r="AH40" s="52" t="s">
        <v>844</v>
      </c>
      <c r="AI40" s="175">
        <v>43496</v>
      </c>
      <c r="AJ40" s="171" t="s">
        <v>360</v>
      </c>
      <c r="AK40" s="68" t="s">
        <v>442</v>
      </c>
      <c r="AL40" s="176">
        <v>43594</v>
      </c>
      <c r="AM40" s="173" t="s">
        <v>360</v>
      </c>
      <c r="AN40" s="65" t="s">
        <v>782</v>
      </c>
      <c r="AO40" s="176">
        <v>43998</v>
      </c>
      <c r="AP40" s="171" t="s">
        <v>360</v>
      </c>
      <c r="AQ40" s="68" t="s">
        <v>832</v>
      </c>
      <c r="AR40" s="176">
        <v>44076</v>
      </c>
      <c r="AS40" s="173" t="s">
        <v>368</v>
      </c>
      <c r="AT40" s="65" t="s">
        <v>784</v>
      </c>
      <c r="AU40" s="176">
        <v>44168</v>
      </c>
      <c r="AV40" s="171" t="s">
        <v>554</v>
      </c>
      <c r="AW40" s="68" t="s">
        <v>803</v>
      </c>
      <c r="AX40" s="176">
        <v>44250</v>
      </c>
      <c r="AY40" s="173" t="s">
        <v>785</v>
      </c>
      <c r="AZ40" s="65" t="s">
        <v>845</v>
      </c>
      <c r="BA40" s="176" t="s">
        <v>374</v>
      </c>
      <c r="BB40" s="171" t="s">
        <v>375</v>
      </c>
      <c r="BC40" s="68" t="s">
        <v>374</v>
      </c>
      <c r="BD40" s="176" t="s">
        <v>374</v>
      </c>
      <c r="BE40" s="173" t="s">
        <v>375</v>
      </c>
      <c r="BF40" s="65" t="s">
        <v>374</v>
      </c>
      <c r="BG40" s="176" t="s">
        <v>374</v>
      </c>
      <c r="BH40" s="171" t="s">
        <v>375</v>
      </c>
      <c r="BI40" s="68" t="s">
        <v>374</v>
      </c>
      <c r="BJ40" s="176" t="s">
        <v>374</v>
      </c>
      <c r="BK40" s="173" t="s">
        <v>375</v>
      </c>
      <c r="BL40" s="65" t="s">
        <v>374</v>
      </c>
      <c r="BM40" s="172" t="s">
        <v>374</v>
      </c>
      <c r="BN40" s="171" t="s">
        <v>375</v>
      </c>
      <c r="BO40" s="68" t="s">
        <v>374</v>
      </c>
      <c r="BP40" s="172" t="s">
        <v>374</v>
      </c>
      <c r="BQ40" s="173" t="s">
        <v>375</v>
      </c>
      <c r="BR40" s="70" t="s">
        <v>375</v>
      </c>
      <c r="BS40" s="128" t="s">
        <v>271</v>
      </c>
    </row>
    <row r="41" spans="1:71" ht="409.5" customHeight="1" x14ac:dyDescent="0.2">
      <c r="A41" s="52" t="s">
        <v>159</v>
      </c>
      <c r="B41" s="84" t="s">
        <v>846</v>
      </c>
      <c r="C41" s="53" t="s">
        <v>847</v>
      </c>
      <c r="D41" s="81" t="s">
        <v>35</v>
      </c>
      <c r="E41" s="81" t="s">
        <v>152</v>
      </c>
      <c r="F41" s="52" t="s">
        <v>848</v>
      </c>
      <c r="G41" s="52" t="s">
        <v>849</v>
      </c>
      <c r="H41" s="52" t="s">
        <v>850</v>
      </c>
      <c r="I41" s="52" t="s">
        <v>434</v>
      </c>
      <c r="J41" s="52" t="s">
        <v>499</v>
      </c>
      <c r="K41" s="52" t="s">
        <v>435</v>
      </c>
      <c r="L41" s="52" t="s">
        <v>436</v>
      </c>
      <c r="M41" s="83" t="s">
        <v>78</v>
      </c>
      <c r="N41" s="83" t="s">
        <v>52</v>
      </c>
      <c r="O41" s="81" t="s">
        <v>54</v>
      </c>
      <c r="P41" s="52" t="s">
        <v>851</v>
      </c>
      <c r="Q41" s="83" t="s">
        <v>124</v>
      </c>
      <c r="R41" s="83" t="s">
        <v>52</v>
      </c>
      <c r="S41" s="81" t="s">
        <v>54</v>
      </c>
      <c r="T41" s="52" t="s">
        <v>852</v>
      </c>
      <c r="U41" s="81" t="s">
        <v>398</v>
      </c>
      <c r="V41" s="52" t="s">
        <v>853</v>
      </c>
      <c r="W41" s="52" t="s">
        <v>356</v>
      </c>
      <c r="X41" s="52" t="s">
        <v>356</v>
      </c>
      <c r="Y41" s="52" t="s">
        <v>356</v>
      </c>
      <c r="Z41" s="52" t="s">
        <v>356</v>
      </c>
      <c r="AA41" s="52" t="s">
        <v>854</v>
      </c>
      <c r="AB41" s="52" t="s">
        <v>855</v>
      </c>
      <c r="AC41" s="52" t="s">
        <v>856</v>
      </c>
      <c r="AD41" s="52" t="s">
        <v>857</v>
      </c>
      <c r="AE41" s="52" t="s">
        <v>858</v>
      </c>
      <c r="AF41" s="52" t="s">
        <v>859</v>
      </c>
      <c r="AG41" s="52" t="s">
        <v>860</v>
      </c>
      <c r="AH41" s="52" t="s">
        <v>861</v>
      </c>
      <c r="AI41" s="175">
        <v>43998</v>
      </c>
      <c r="AJ41" s="171" t="s">
        <v>360</v>
      </c>
      <c r="AK41" s="68" t="s">
        <v>862</v>
      </c>
      <c r="AL41" s="176">
        <v>44076</v>
      </c>
      <c r="AM41" s="173" t="s">
        <v>364</v>
      </c>
      <c r="AN41" s="65" t="s">
        <v>784</v>
      </c>
      <c r="AO41" s="176">
        <v>44168</v>
      </c>
      <c r="AP41" s="171" t="s">
        <v>554</v>
      </c>
      <c r="AQ41" s="68" t="s">
        <v>803</v>
      </c>
      <c r="AR41" s="176">
        <v>44250</v>
      </c>
      <c r="AS41" s="173" t="s">
        <v>410</v>
      </c>
      <c r="AT41" s="65" t="s">
        <v>863</v>
      </c>
      <c r="AU41" s="176" t="s">
        <v>374</v>
      </c>
      <c r="AV41" s="171" t="s">
        <v>375</v>
      </c>
      <c r="AW41" s="68" t="s">
        <v>374</v>
      </c>
      <c r="AX41" s="176" t="s">
        <v>374</v>
      </c>
      <c r="AY41" s="173" t="s">
        <v>375</v>
      </c>
      <c r="AZ41" s="65" t="s">
        <v>374</v>
      </c>
      <c r="BA41" s="176" t="s">
        <v>374</v>
      </c>
      <c r="BB41" s="171" t="s">
        <v>375</v>
      </c>
      <c r="BC41" s="68" t="s">
        <v>374</v>
      </c>
      <c r="BD41" s="176" t="s">
        <v>374</v>
      </c>
      <c r="BE41" s="173" t="s">
        <v>375</v>
      </c>
      <c r="BF41" s="65" t="s">
        <v>374</v>
      </c>
      <c r="BG41" s="176" t="s">
        <v>374</v>
      </c>
      <c r="BH41" s="171" t="s">
        <v>375</v>
      </c>
      <c r="BI41" s="68" t="s">
        <v>374</v>
      </c>
      <c r="BJ41" s="176" t="s">
        <v>374</v>
      </c>
      <c r="BK41" s="173" t="s">
        <v>375</v>
      </c>
      <c r="BL41" s="65" t="s">
        <v>374</v>
      </c>
      <c r="BM41" s="172" t="s">
        <v>374</v>
      </c>
      <c r="BN41" s="171" t="s">
        <v>375</v>
      </c>
      <c r="BO41" s="68" t="s">
        <v>374</v>
      </c>
      <c r="BP41" s="172" t="s">
        <v>374</v>
      </c>
      <c r="BQ41" s="173" t="s">
        <v>375</v>
      </c>
      <c r="BR41" s="70" t="s">
        <v>375</v>
      </c>
      <c r="BS41" s="128" t="s">
        <v>271</v>
      </c>
    </row>
    <row r="42" spans="1:71" ht="409.5" customHeight="1" x14ac:dyDescent="0.2">
      <c r="A42" s="52" t="s">
        <v>169</v>
      </c>
      <c r="B42" s="84" t="s">
        <v>864</v>
      </c>
      <c r="C42" s="53" t="s">
        <v>865</v>
      </c>
      <c r="D42" s="81" t="s">
        <v>35</v>
      </c>
      <c r="E42" s="81" t="s">
        <v>92</v>
      </c>
      <c r="F42" s="52" t="s">
        <v>866</v>
      </c>
      <c r="G42" s="52" t="s">
        <v>867</v>
      </c>
      <c r="H42" s="52" t="s">
        <v>868</v>
      </c>
      <c r="I42" s="52" t="s">
        <v>349</v>
      </c>
      <c r="J42" s="52" t="s">
        <v>350</v>
      </c>
      <c r="K42" s="52" t="s">
        <v>869</v>
      </c>
      <c r="L42" s="52" t="s">
        <v>436</v>
      </c>
      <c r="M42" s="83" t="s">
        <v>144</v>
      </c>
      <c r="N42" s="83" t="s">
        <v>79</v>
      </c>
      <c r="O42" s="81" t="s">
        <v>81</v>
      </c>
      <c r="P42" s="52" t="s">
        <v>870</v>
      </c>
      <c r="Q42" s="83" t="s">
        <v>144</v>
      </c>
      <c r="R42" s="83" t="s">
        <v>125</v>
      </c>
      <c r="S42" s="81" t="s">
        <v>126</v>
      </c>
      <c r="T42" s="52" t="s">
        <v>871</v>
      </c>
      <c r="U42" s="81" t="s">
        <v>398</v>
      </c>
      <c r="V42" s="52" t="s">
        <v>356</v>
      </c>
      <c r="W42" s="52" t="s">
        <v>356</v>
      </c>
      <c r="X42" s="52" t="s">
        <v>356</v>
      </c>
      <c r="Y42" s="52" t="s">
        <v>356</v>
      </c>
      <c r="Z42" s="52" t="s">
        <v>356</v>
      </c>
      <c r="AA42" s="52" t="s">
        <v>872</v>
      </c>
      <c r="AB42" s="52" t="s">
        <v>873</v>
      </c>
      <c r="AC42" s="52" t="s">
        <v>874</v>
      </c>
      <c r="AD42" s="52" t="s">
        <v>875</v>
      </c>
      <c r="AE42" s="52" t="s">
        <v>876</v>
      </c>
      <c r="AF42" s="52" t="s">
        <v>877</v>
      </c>
      <c r="AG42" s="52" t="s">
        <v>878</v>
      </c>
      <c r="AH42" s="52" t="s">
        <v>879</v>
      </c>
      <c r="AI42" s="175">
        <v>43350</v>
      </c>
      <c r="AJ42" s="171" t="s">
        <v>360</v>
      </c>
      <c r="AK42" s="68" t="s">
        <v>756</v>
      </c>
      <c r="AL42" s="176">
        <v>43593</v>
      </c>
      <c r="AM42" s="173" t="s">
        <v>785</v>
      </c>
      <c r="AN42" s="65" t="s">
        <v>880</v>
      </c>
      <c r="AO42" s="176">
        <v>43784</v>
      </c>
      <c r="AP42" s="171" t="s">
        <v>881</v>
      </c>
      <c r="AQ42" s="68" t="s">
        <v>882</v>
      </c>
      <c r="AR42" s="176">
        <v>43895</v>
      </c>
      <c r="AS42" s="173" t="s">
        <v>717</v>
      </c>
      <c r="AT42" s="65" t="s">
        <v>883</v>
      </c>
      <c r="AU42" s="176">
        <v>44062</v>
      </c>
      <c r="AV42" s="171" t="s">
        <v>414</v>
      </c>
      <c r="AW42" s="68" t="s">
        <v>884</v>
      </c>
      <c r="AX42" s="176">
        <v>44169</v>
      </c>
      <c r="AY42" s="173" t="s">
        <v>414</v>
      </c>
      <c r="AZ42" s="65" t="s">
        <v>885</v>
      </c>
      <c r="BA42" s="176">
        <v>44246</v>
      </c>
      <c r="BB42" s="171" t="s">
        <v>480</v>
      </c>
      <c r="BC42" s="68" t="s">
        <v>886</v>
      </c>
      <c r="BD42" s="176">
        <v>44442</v>
      </c>
      <c r="BE42" s="173" t="s">
        <v>461</v>
      </c>
      <c r="BF42" s="65" t="s">
        <v>887</v>
      </c>
      <c r="BG42" s="176" t="s">
        <v>374</v>
      </c>
      <c r="BH42" s="171" t="s">
        <v>375</v>
      </c>
      <c r="BI42" s="68" t="s">
        <v>374</v>
      </c>
      <c r="BJ42" s="176" t="s">
        <v>374</v>
      </c>
      <c r="BK42" s="173" t="s">
        <v>375</v>
      </c>
      <c r="BL42" s="65" t="s">
        <v>374</v>
      </c>
      <c r="BM42" s="172" t="s">
        <v>374</v>
      </c>
      <c r="BN42" s="171" t="s">
        <v>375</v>
      </c>
      <c r="BO42" s="68" t="s">
        <v>374</v>
      </c>
      <c r="BP42" s="172" t="s">
        <v>374</v>
      </c>
      <c r="BQ42" s="173" t="s">
        <v>375</v>
      </c>
      <c r="BR42" s="70" t="s">
        <v>375</v>
      </c>
      <c r="BS42" s="128" t="s">
        <v>268</v>
      </c>
    </row>
    <row r="43" spans="1:71" ht="409.5" customHeight="1" x14ac:dyDescent="0.2">
      <c r="A43" s="52" t="s">
        <v>169</v>
      </c>
      <c r="B43" s="84" t="s">
        <v>888</v>
      </c>
      <c r="C43" s="53" t="s">
        <v>889</v>
      </c>
      <c r="D43" s="81" t="s">
        <v>35</v>
      </c>
      <c r="E43" s="81" t="s">
        <v>42</v>
      </c>
      <c r="F43" s="52" t="s">
        <v>890</v>
      </c>
      <c r="G43" s="52" t="s">
        <v>891</v>
      </c>
      <c r="H43" s="52" t="s">
        <v>892</v>
      </c>
      <c r="I43" s="52" t="s">
        <v>349</v>
      </c>
      <c r="J43" s="52" t="s">
        <v>350</v>
      </c>
      <c r="K43" s="52" t="s">
        <v>435</v>
      </c>
      <c r="L43" s="52" t="s">
        <v>436</v>
      </c>
      <c r="M43" s="83" t="s">
        <v>144</v>
      </c>
      <c r="N43" s="83" t="s">
        <v>79</v>
      </c>
      <c r="O43" s="81" t="s">
        <v>81</v>
      </c>
      <c r="P43" s="52" t="s">
        <v>893</v>
      </c>
      <c r="Q43" s="83" t="s">
        <v>144</v>
      </c>
      <c r="R43" s="83" t="s">
        <v>125</v>
      </c>
      <c r="S43" s="81" t="s">
        <v>126</v>
      </c>
      <c r="T43" s="52" t="s">
        <v>894</v>
      </c>
      <c r="U43" s="81" t="s">
        <v>398</v>
      </c>
      <c r="V43" s="52" t="s">
        <v>356</v>
      </c>
      <c r="W43" s="52" t="s">
        <v>356</v>
      </c>
      <c r="X43" s="52" t="s">
        <v>356</v>
      </c>
      <c r="Y43" s="52" t="s">
        <v>356</v>
      </c>
      <c r="Z43" s="52" t="s">
        <v>356</v>
      </c>
      <c r="AA43" s="52" t="s">
        <v>895</v>
      </c>
      <c r="AB43" s="52" t="s">
        <v>896</v>
      </c>
      <c r="AC43" s="52" t="s">
        <v>897</v>
      </c>
      <c r="AD43" s="52" t="s">
        <v>898</v>
      </c>
      <c r="AE43" s="52" t="s">
        <v>899</v>
      </c>
      <c r="AF43" s="52" t="s">
        <v>900</v>
      </c>
      <c r="AG43" s="52" t="s">
        <v>901</v>
      </c>
      <c r="AH43" s="52" t="s">
        <v>902</v>
      </c>
      <c r="AI43" s="175">
        <v>43350</v>
      </c>
      <c r="AJ43" s="171" t="s">
        <v>360</v>
      </c>
      <c r="AK43" s="68" t="s">
        <v>903</v>
      </c>
      <c r="AL43" s="176">
        <v>43593</v>
      </c>
      <c r="AM43" s="173" t="s">
        <v>444</v>
      </c>
      <c r="AN43" s="65" t="s">
        <v>904</v>
      </c>
      <c r="AO43" s="176">
        <v>43784</v>
      </c>
      <c r="AP43" s="171" t="s">
        <v>905</v>
      </c>
      <c r="AQ43" s="68" t="s">
        <v>906</v>
      </c>
      <c r="AR43" s="176">
        <v>43895</v>
      </c>
      <c r="AS43" s="173" t="s">
        <v>360</v>
      </c>
      <c r="AT43" s="65" t="s">
        <v>907</v>
      </c>
      <c r="AU43" s="176">
        <v>44062</v>
      </c>
      <c r="AV43" s="171" t="s">
        <v>414</v>
      </c>
      <c r="AW43" s="68" t="s">
        <v>908</v>
      </c>
      <c r="AX43" s="176">
        <v>44169</v>
      </c>
      <c r="AY43" s="173" t="s">
        <v>414</v>
      </c>
      <c r="AZ43" s="65" t="s">
        <v>885</v>
      </c>
      <c r="BA43" s="176">
        <v>44246</v>
      </c>
      <c r="BB43" s="171" t="s">
        <v>410</v>
      </c>
      <c r="BC43" s="68" t="s">
        <v>909</v>
      </c>
      <c r="BD43" s="176">
        <v>44316</v>
      </c>
      <c r="BE43" s="173" t="s">
        <v>368</v>
      </c>
      <c r="BF43" s="65" t="s">
        <v>910</v>
      </c>
      <c r="BG43" s="176">
        <v>44442</v>
      </c>
      <c r="BH43" s="171" t="s">
        <v>461</v>
      </c>
      <c r="BI43" s="68" t="s">
        <v>911</v>
      </c>
      <c r="BJ43" s="176" t="s">
        <v>374</v>
      </c>
      <c r="BK43" s="173" t="s">
        <v>375</v>
      </c>
      <c r="BL43" s="65" t="s">
        <v>374</v>
      </c>
      <c r="BM43" s="172" t="s">
        <v>374</v>
      </c>
      <c r="BN43" s="171" t="s">
        <v>375</v>
      </c>
      <c r="BO43" s="68" t="s">
        <v>374</v>
      </c>
      <c r="BP43" s="172" t="s">
        <v>374</v>
      </c>
      <c r="BQ43" s="173" t="s">
        <v>375</v>
      </c>
      <c r="BR43" s="70" t="s">
        <v>375</v>
      </c>
      <c r="BS43" s="128" t="s">
        <v>268</v>
      </c>
    </row>
    <row r="44" spans="1:71" ht="409.5" customHeight="1" x14ac:dyDescent="0.2">
      <c r="A44" s="52" t="s">
        <v>169</v>
      </c>
      <c r="B44" s="84" t="s">
        <v>888</v>
      </c>
      <c r="C44" s="53" t="s">
        <v>912</v>
      </c>
      <c r="D44" s="81" t="s">
        <v>35</v>
      </c>
      <c r="E44" s="81" t="s">
        <v>92</v>
      </c>
      <c r="F44" s="52" t="s">
        <v>913</v>
      </c>
      <c r="G44" s="52" t="s">
        <v>914</v>
      </c>
      <c r="H44" s="52" t="s">
        <v>915</v>
      </c>
      <c r="I44" s="52" t="s">
        <v>349</v>
      </c>
      <c r="J44" s="52" t="s">
        <v>350</v>
      </c>
      <c r="K44" s="52" t="s">
        <v>435</v>
      </c>
      <c r="L44" s="52" t="s">
        <v>436</v>
      </c>
      <c r="M44" s="83" t="s">
        <v>144</v>
      </c>
      <c r="N44" s="83" t="s">
        <v>79</v>
      </c>
      <c r="O44" s="81" t="s">
        <v>81</v>
      </c>
      <c r="P44" s="52" t="s">
        <v>916</v>
      </c>
      <c r="Q44" s="83" t="s">
        <v>144</v>
      </c>
      <c r="R44" s="83" t="s">
        <v>125</v>
      </c>
      <c r="S44" s="81" t="s">
        <v>126</v>
      </c>
      <c r="T44" s="52" t="s">
        <v>917</v>
      </c>
      <c r="U44" s="81" t="s">
        <v>355</v>
      </c>
      <c r="V44" s="52" t="s">
        <v>356</v>
      </c>
      <c r="W44" s="52" t="s">
        <v>356</v>
      </c>
      <c r="X44" s="52" t="s">
        <v>356</v>
      </c>
      <c r="Y44" s="52" t="s">
        <v>356</v>
      </c>
      <c r="Z44" s="52" t="s">
        <v>356</v>
      </c>
      <c r="AA44" s="52" t="s">
        <v>356</v>
      </c>
      <c r="AB44" s="52" t="s">
        <v>356</v>
      </c>
      <c r="AC44" s="52" t="s">
        <v>356</v>
      </c>
      <c r="AD44" s="52" t="s">
        <v>356</v>
      </c>
      <c r="AE44" s="52" t="s">
        <v>356</v>
      </c>
      <c r="AF44" s="52" t="s">
        <v>918</v>
      </c>
      <c r="AG44" s="52" t="s">
        <v>901</v>
      </c>
      <c r="AH44" s="52" t="s">
        <v>919</v>
      </c>
      <c r="AI44" s="175">
        <v>43350</v>
      </c>
      <c r="AJ44" s="171" t="s">
        <v>360</v>
      </c>
      <c r="AK44" s="68" t="s">
        <v>903</v>
      </c>
      <c r="AL44" s="176">
        <v>43593</v>
      </c>
      <c r="AM44" s="173" t="s">
        <v>920</v>
      </c>
      <c r="AN44" s="65" t="s">
        <v>921</v>
      </c>
      <c r="AO44" s="176">
        <v>43784</v>
      </c>
      <c r="AP44" s="171" t="s">
        <v>554</v>
      </c>
      <c r="AQ44" s="68" t="s">
        <v>922</v>
      </c>
      <c r="AR44" s="176">
        <v>43895</v>
      </c>
      <c r="AS44" s="173" t="s">
        <v>717</v>
      </c>
      <c r="AT44" s="65" t="s">
        <v>883</v>
      </c>
      <c r="AU44" s="176">
        <v>44062</v>
      </c>
      <c r="AV44" s="171" t="s">
        <v>414</v>
      </c>
      <c r="AW44" s="68" t="s">
        <v>884</v>
      </c>
      <c r="AX44" s="176">
        <v>44169</v>
      </c>
      <c r="AY44" s="173" t="s">
        <v>414</v>
      </c>
      <c r="AZ44" s="65" t="s">
        <v>885</v>
      </c>
      <c r="BA44" s="176">
        <v>44246</v>
      </c>
      <c r="BB44" s="171" t="s">
        <v>480</v>
      </c>
      <c r="BC44" s="68" t="s">
        <v>886</v>
      </c>
      <c r="BD44" s="176">
        <v>44442</v>
      </c>
      <c r="BE44" s="173" t="s">
        <v>368</v>
      </c>
      <c r="BF44" s="65" t="s">
        <v>923</v>
      </c>
      <c r="BG44" s="176" t="s">
        <v>374</v>
      </c>
      <c r="BH44" s="171" t="s">
        <v>375</v>
      </c>
      <c r="BI44" s="68" t="s">
        <v>374</v>
      </c>
      <c r="BJ44" s="176" t="s">
        <v>374</v>
      </c>
      <c r="BK44" s="173" t="s">
        <v>375</v>
      </c>
      <c r="BL44" s="65" t="s">
        <v>374</v>
      </c>
      <c r="BM44" s="172" t="s">
        <v>374</v>
      </c>
      <c r="BN44" s="171" t="s">
        <v>375</v>
      </c>
      <c r="BO44" s="68" t="s">
        <v>374</v>
      </c>
      <c r="BP44" s="172" t="s">
        <v>374</v>
      </c>
      <c r="BQ44" s="173" t="s">
        <v>375</v>
      </c>
      <c r="BR44" s="70" t="s">
        <v>375</v>
      </c>
      <c r="BS44" s="128" t="s">
        <v>268</v>
      </c>
    </row>
    <row r="45" spans="1:71" ht="409.5" customHeight="1" x14ac:dyDescent="0.2">
      <c r="A45" s="52" t="s">
        <v>169</v>
      </c>
      <c r="B45" s="84" t="s">
        <v>924</v>
      </c>
      <c r="C45" s="53" t="s">
        <v>925</v>
      </c>
      <c r="D45" s="81" t="s">
        <v>35</v>
      </c>
      <c r="E45" s="81" t="s">
        <v>42</v>
      </c>
      <c r="F45" s="52" t="s">
        <v>926</v>
      </c>
      <c r="G45" s="52" t="s">
        <v>914</v>
      </c>
      <c r="H45" s="52" t="s">
        <v>927</v>
      </c>
      <c r="I45" s="52" t="s">
        <v>349</v>
      </c>
      <c r="J45" s="52" t="s">
        <v>350</v>
      </c>
      <c r="K45" s="52" t="s">
        <v>435</v>
      </c>
      <c r="L45" s="52" t="s">
        <v>436</v>
      </c>
      <c r="M45" s="83" t="s">
        <v>144</v>
      </c>
      <c r="N45" s="83" t="s">
        <v>79</v>
      </c>
      <c r="O45" s="81" t="s">
        <v>81</v>
      </c>
      <c r="P45" s="52" t="s">
        <v>928</v>
      </c>
      <c r="Q45" s="83" t="s">
        <v>144</v>
      </c>
      <c r="R45" s="83" t="s">
        <v>125</v>
      </c>
      <c r="S45" s="81" t="s">
        <v>126</v>
      </c>
      <c r="T45" s="52" t="s">
        <v>929</v>
      </c>
      <c r="U45" s="81" t="s">
        <v>355</v>
      </c>
      <c r="V45" s="52" t="s">
        <v>356</v>
      </c>
      <c r="W45" s="52" t="s">
        <v>356</v>
      </c>
      <c r="X45" s="52" t="s">
        <v>356</v>
      </c>
      <c r="Y45" s="52" t="s">
        <v>356</v>
      </c>
      <c r="Z45" s="52" t="s">
        <v>356</v>
      </c>
      <c r="AA45" s="52" t="s">
        <v>356</v>
      </c>
      <c r="AB45" s="52" t="s">
        <v>356</v>
      </c>
      <c r="AC45" s="52" t="s">
        <v>356</v>
      </c>
      <c r="AD45" s="52" t="s">
        <v>356</v>
      </c>
      <c r="AE45" s="52" t="s">
        <v>356</v>
      </c>
      <c r="AF45" s="52" t="s">
        <v>930</v>
      </c>
      <c r="AG45" s="52" t="s">
        <v>901</v>
      </c>
      <c r="AH45" s="52" t="s">
        <v>931</v>
      </c>
      <c r="AI45" s="175">
        <v>43350</v>
      </c>
      <c r="AJ45" s="171" t="s">
        <v>360</v>
      </c>
      <c r="AK45" s="68" t="s">
        <v>903</v>
      </c>
      <c r="AL45" s="176">
        <v>43593</v>
      </c>
      <c r="AM45" s="173" t="s">
        <v>920</v>
      </c>
      <c r="AN45" s="65" t="s">
        <v>932</v>
      </c>
      <c r="AO45" s="176">
        <v>43784</v>
      </c>
      <c r="AP45" s="171" t="s">
        <v>414</v>
      </c>
      <c r="AQ45" s="68" t="s">
        <v>933</v>
      </c>
      <c r="AR45" s="176">
        <v>43895</v>
      </c>
      <c r="AS45" s="173" t="s">
        <v>410</v>
      </c>
      <c r="AT45" s="65" t="s">
        <v>934</v>
      </c>
      <c r="AU45" s="176">
        <v>44062</v>
      </c>
      <c r="AV45" s="171" t="s">
        <v>366</v>
      </c>
      <c r="AW45" s="68" t="s">
        <v>935</v>
      </c>
      <c r="AX45" s="176">
        <v>44169</v>
      </c>
      <c r="AY45" s="173" t="s">
        <v>364</v>
      </c>
      <c r="AZ45" s="65" t="s">
        <v>936</v>
      </c>
      <c r="BA45" s="176">
        <v>44246</v>
      </c>
      <c r="BB45" s="171" t="s">
        <v>371</v>
      </c>
      <c r="BC45" s="68" t="s">
        <v>937</v>
      </c>
      <c r="BD45" s="176">
        <v>44442</v>
      </c>
      <c r="BE45" s="173" t="s">
        <v>368</v>
      </c>
      <c r="BF45" s="65" t="s">
        <v>938</v>
      </c>
      <c r="BG45" s="176" t="s">
        <v>374</v>
      </c>
      <c r="BH45" s="171" t="s">
        <v>375</v>
      </c>
      <c r="BI45" s="68" t="s">
        <v>374</v>
      </c>
      <c r="BJ45" s="176" t="s">
        <v>374</v>
      </c>
      <c r="BK45" s="173" t="s">
        <v>375</v>
      </c>
      <c r="BL45" s="65" t="s">
        <v>374</v>
      </c>
      <c r="BM45" s="172" t="s">
        <v>374</v>
      </c>
      <c r="BN45" s="171" t="s">
        <v>375</v>
      </c>
      <c r="BO45" s="68" t="s">
        <v>374</v>
      </c>
      <c r="BP45" s="172" t="s">
        <v>374</v>
      </c>
      <c r="BQ45" s="173" t="s">
        <v>375</v>
      </c>
      <c r="BR45" s="70" t="s">
        <v>375</v>
      </c>
      <c r="BS45" s="128" t="s">
        <v>268</v>
      </c>
    </row>
    <row r="46" spans="1:71" ht="409.5" customHeight="1" x14ac:dyDescent="0.2">
      <c r="A46" s="52" t="s">
        <v>169</v>
      </c>
      <c r="B46" s="84" t="s">
        <v>939</v>
      </c>
      <c r="C46" s="53" t="s">
        <v>940</v>
      </c>
      <c r="D46" s="81" t="s">
        <v>64</v>
      </c>
      <c r="E46" s="81" t="s">
        <v>92</v>
      </c>
      <c r="F46" s="52" t="s">
        <v>941</v>
      </c>
      <c r="G46" s="52" t="s">
        <v>942</v>
      </c>
      <c r="H46" s="52" t="s">
        <v>943</v>
      </c>
      <c r="I46" s="52" t="s">
        <v>349</v>
      </c>
      <c r="J46" s="52" t="s">
        <v>350</v>
      </c>
      <c r="K46" s="52" t="s">
        <v>435</v>
      </c>
      <c r="L46" s="52" t="s">
        <v>436</v>
      </c>
      <c r="M46" s="83" t="s">
        <v>144</v>
      </c>
      <c r="N46" s="83" t="s">
        <v>79</v>
      </c>
      <c r="O46" s="81" t="s">
        <v>81</v>
      </c>
      <c r="P46" s="52" t="s">
        <v>944</v>
      </c>
      <c r="Q46" s="83" t="s">
        <v>144</v>
      </c>
      <c r="R46" s="83" t="s">
        <v>79</v>
      </c>
      <c r="S46" s="81" t="s">
        <v>81</v>
      </c>
      <c r="T46" s="52" t="s">
        <v>945</v>
      </c>
      <c r="U46" s="81" t="s">
        <v>398</v>
      </c>
      <c r="V46" s="52" t="s">
        <v>356</v>
      </c>
      <c r="W46" s="52" t="s">
        <v>356</v>
      </c>
      <c r="X46" s="52" t="s">
        <v>356</v>
      </c>
      <c r="Y46" s="52" t="s">
        <v>356</v>
      </c>
      <c r="Z46" s="52" t="s">
        <v>356</v>
      </c>
      <c r="AA46" s="52" t="s">
        <v>946</v>
      </c>
      <c r="AB46" s="52" t="s">
        <v>873</v>
      </c>
      <c r="AC46" s="52" t="s">
        <v>947</v>
      </c>
      <c r="AD46" s="52" t="s">
        <v>875</v>
      </c>
      <c r="AE46" s="52" t="s">
        <v>876</v>
      </c>
      <c r="AF46" s="52" t="s">
        <v>948</v>
      </c>
      <c r="AG46" s="52" t="s">
        <v>949</v>
      </c>
      <c r="AH46" s="52" t="s">
        <v>950</v>
      </c>
      <c r="AI46" s="175">
        <v>43593</v>
      </c>
      <c r="AJ46" s="171" t="s">
        <v>360</v>
      </c>
      <c r="AK46" s="68" t="s">
        <v>951</v>
      </c>
      <c r="AL46" s="176">
        <v>43784</v>
      </c>
      <c r="AM46" s="173" t="s">
        <v>360</v>
      </c>
      <c r="AN46" s="65" t="s">
        <v>952</v>
      </c>
      <c r="AO46" s="176">
        <v>43895</v>
      </c>
      <c r="AP46" s="171" t="s">
        <v>717</v>
      </c>
      <c r="AQ46" s="68" t="s">
        <v>953</v>
      </c>
      <c r="AR46" s="176">
        <v>44062</v>
      </c>
      <c r="AS46" s="173" t="s">
        <v>364</v>
      </c>
      <c r="AT46" s="65" t="s">
        <v>884</v>
      </c>
      <c r="AU46" s="176">
        <v>44169</v>
      </c>
      <c r="AV46" s="171" t="s">
        <v>414</v>
      </c>
      <c r="AW46" s="68" t="s">
        <v>885</v>
      </c>
      <c r="AX46" s="176">
        <v>44246</v>
      </c>
      <c r="AY46" s="173" t="s">
        <v>480</v>
      </c>
      <c r="AZ46" s="65" t="s">
        <v>954</v>
      </c>
      <c r="BA46" s="176">
        <v>44442</v>
      </c>
      <c r="BB46" s="171" t="s">
        <v>461</v>
      </c>
      <c r="BC46" s="68" t="s">
        <v>887</v>
      </c>
      <c r="BD46" s="176" t="s">
        <v>374</v>
      </c>
      <c r="BE46" s="173" t="s">
        <v>375</v>
      </c>
      <c r="BF46" s="65" t="s">
        <v>374</v>
      </c>
      <c r="BG46" s="176" t="s">
        <v>374</v>
      </c>
      <c r="BH46" s="171" t="s">
        <v>375</v>
      </c>
      <c r="BI46" s="68" t="s">
        <v>374</v>
      </c>
      <c r="BJ46" s="176" t="s">
        <v>374</v>
      </c>
      <c r="BK46" s="173" t="s">
        <v>375</v>
      </c>
      <c r="BL46" s="65" t="s">
        <v>374</v>
      </c>
      <c r="BM46" s="172" t="s">
        <v>374</v>
      </c>
      <c r="BN46" s="171" t="s">
        <v>375</v>
      </c>
      <c r="BO46" s="68" t="s">
        <v>374</v>
      </c>
      <c r="BP46" s="172" t="s">
        <v>374</v>
      </c>
      <c r="BQ46" s="173" t="s">
        <v>375</v>
      </c>
      <c r="BR46" s="70" t="s">
        <v>375</v>
      </c>
      <c r="BS46" s="128" t="s">
        <v>268</v>
      </c>
    </row>
    <row r="47" spans="1:71" ht="409.5" customHeight="1" x14ac:dyDescent="0.2">
      <c r="A47" s="52" t="s">
        <v>313</v>
      </c>
      <c r="B47" s="84" t="s">
        <v>955</v>
      </c>
      <c r="C47" s="53" t="s">
        <v>956</v>
      </c>
      <c r="D47" s="81" t="s">
        <v>64</v>
      </c>
      <c r="E47" s="81" t="s">
        <v>42</v>
      </c>
      <c r="F47" s="52" t="s">
        <v>957</v>
      </c>
      <c r="G47" s="52" t="s">
        <v>394</v>
      </c>
      <c r="H47" s="52" t="s">
        <v>958</v>
      </c>
      <c r="I47" s="52" t="s">
        <v>434</v>
      </c>
      <c r="J47" s="52" t="s">
        <v>350</v>
      </c>
      <c r="K47" s="52" t="s">
        <v>435</v>
      </c>
      <c r="L47" s="52" t="s">
        <v>436</v>
      </c>
      <c r="M47" s="83" t="s">
        <v>144</v>
      </c>
      <c r="N47" s="83" t="s">
        <v>79</v>
      </c>
      <c r="O47" s="81" t="s">
        <v>81</v>
      </c>
      <c r="P47" s="52" t="s">
        <v>959</v>
      </c>
      <c r="Q47" s="83" t="s">
        <v>144</v>
      </c>
      <c r="R47" s="83" t="s">
        <v>79</v>
      </c>
      <c r="S47" s="81" t="s">
        <v>81</v>
      </c>
      <c r="T47" s="52" t="s">
        <v>960</v>
      </c>
      <c r="U47" s="81" t="s">
        <v>398</v>
      </c>
      <c r="V47" s="52" t="s">
        <v>356</v>
      </c>
      <c r="W47" s="52" t="s">
        <v>356</v>
      </c>
      <c r="X47" s="52" t="s">
        <v>356</v>
      </c>
      <c r="Y47" s="52" t="s">
        <v>356</v>
      </c>
      <c r="Z47" s="52" t="s">
        <v>356</v>
      </c>
      <c r="AA47" s="52" t="s">
        <v>961</v>
      </c>
      <c r="AB47" s="52" t="s">
        <v>962</v>
      </c>
      <c r="AC47" s="52" t="s">
        <v>963</v>
      </c>
      <c r="AD47" s="52" t="s">
        <v>964</v>
      </c>
      <c r="AE47" s="52" t="s">
        <v>965</v>
      </c>
      <c r="AF47" s="52" t="s">
        <v>966</v>
      </c>
      <c r="AG47" s="52" t="s">
        <v>967</v>
      </c>
      <c r="AH47" s="52" t="s">
        <v>968</v>
      </c>
      <c r="AI47" s="175">
        <v>43496</v>
      </c>
      <c r="AJ47" s="171" t="s">
        <v>360</v>
      </c>
      <c r="AK47" s="68" t="s">
        <v>903</v>
      </c>
      <c r="AL47" s="176">
        <v>43594</v>
      </c>
      <c r="AM47" s="173" t="s">
        <v>360</v>
      </c>
      <c r="AN47" s="65" t="s">
        <v>969</v>
      </c>
      <c r="AO47" s="176">
        <v>43902</v>
      </c>
      <c r="AP47" s="171" t="s">
        <v>717</v>
      </c>
      <c r="AQ47" s="68" t="s">
        <v>718</v>
      </c>
      <c r="AR47" s="176">
        <v>44075</v>
      </c>
      <c r="AS47" s="173" t="s">
        <v>371</v>
      </c>
      <c r="AT47" s="65" t="s">
        <v>970</v>
      </c>
      <c r="AU47" s="176">
        <v>44167</v>
      </c>
      <c r="AV47" s="171" t="s">
        <v>412</v>
      </c>
      <c r="AW47" s="68" t="s">
        <v>720</v>
      </c>
      <c r="AX47" s="176">
        <v>44246</v>
      </c>
      <c r="AY47" s="173" t="s">
        <v>480</v>
      </c>
      <c r="AZ47" s="65" t="s">
        <v>971</v>
      </c>
      <c r="BA47" s="176" t="s">
        <v>374</v>
      </c>
      <c r="BB47" s="171" t="s">
        <v>375</v>
      </c>
      <c r="BC47" s="68" t="s">
        <v>374</v>
      </c>
      <c r="BD47" s="176" t="s">
        <v>374</v>
      </c>
      <c r="BE47" s="173" t="s">
        <v>375</v>
      </c>
      <c r="BF47" s="65" t="s">
        <v>374</v>
      </c>
      <c r="BG47" s="176" t="s">
        <v>374</v>
      </c>
      <c r="BH47" s="171" t="s">
        <v>375</v>
      </c>
      <c r="BI47" s="68" t="s">
        <v>374</v>
      </c>
      <c r="BJ47" s="176" t="s">
        <v>374</v>
      </c>
      <c r="BK47" s="173" t="s">
        <v>375</v>
      </c>
      <c r="BL47" s="65" t="s">
        <v>374</v>
      </c>
      <c r="BM47" s="172" t="s">
        <v>374</v>
      </c>
      <c r="BN47" s="171" t="s">
        <v>375</v>
      </c>
      <c r="BO47" s="68" t="s">
        <v>374</v>
      </c>
      <c r="BP47" s="172" t="s">
        <v>374</v>
      </c>
      <c r="BQ47" s="173" t="s">
        <v>375</v>
      </c>
      <c r="BR47" s="70" t="s">
        <v>375</v>
      </c>
      <c r="BS47" s="128" t="s">
        <v>281</v>
      </c>
    </row>
    <row r="48" spans="1:71" ht="409.5" customHeight="1" x14ac:dyDescent="0.2">
      <c r="A48" s="52" t="s">
        <v>313</v>
      </c>
      <c r="B48" s="84" t="s">
        <v>955</v>
      </c>
      <c r="C48" s="53" t="s">
        <v>972</v>
      </c>
      <c r="D48" s="81" t="s">
        <v>64</v>
      </c>
      <c r="E48" s="81" t="s">
        <v>42</v>
      </c>
      <c r="F48" s="52" t="s">
        <v>973</v>
      </c>
      <c r="G48" s="52" t="s">
        <v>394</v>
      </c>
      <c r="H48" s="52" t="s">
        <v>974</v>
      </c>
      <c r="I48" s="52" t="s">
        <v>434</v>
      </c>
      <c r="J48" s="52" t="s">
        <v>350</v>
      </c>
      <c r="K48" s="52" t="s">
        <v>435</v>
      </c>
      <c r="L48" s="52" t="s">
        <v>436</v>
      </c>
      <c r="M48" s="83" t="s">
        <v>144</v>
      </c>
      <c r="N48" s="83" t="s">
        <v>79</v>
      </c>
      <c r="O48" s="81" t="s">
        <v>81</v>
      </c>
      <c r="P48" s="52" t="s">
        <v>959</v>
      </c>
      <c r="Q48" s="83" t="s">
        <v>144</v>
      </c>
      <c r="R48" s="83" t="s">
        <v>79</v>
      </c>
      <c r="S48" s="81" t="s">
        <v>81</v>
      </c>
      <c r="T48" s="52" t="s">
        <v>960</v>
      </c>
      <c r="U48" s="81" t="s">
        <v>398</v>
      </c>
      <c r="V48" s="52" t="s">
        <v>356</v>
      </c>
      <c r="W48" s="52" t="s">
        <v>356</v>
      </c>
      <c r="X48" s="52" t="s">
        <v>356</v>
      </c>
      <c r="Y48" s="52" t="s">
        <v>356</v>
      </c>
      <c r="Z48" s="52" t="s">
        <v>356</v>
      </c>
      <c r="AA48" s="52" t="s">
        <v>961</v>
      </c>
      <c r="AB48" s="52" t="s">
        <v>962</v>
      </c>
      <c r="AC48" s="52" t="s">
        <v>963</v>
      </c>
      <c r="AD48" s="52" t="s">
        <v>964</v>
      </c>
      <c r="AE48" s="52" t="s">
        <v>965</v>
      </c>
      <c r="AF48" s="52" t="s">
        <v>975</v>
      </c>
      <c r="AG48" s="52" t="s">
        <v>976</v>
      </c>
      <c r="AH48" s="52" t="s">
        <v>977</v>
      </c>
      <c r="AI48" s="175">
        <v>43496</v>
      </c>
      <c r="AJ48" s="171" t="s">
        <v>360</v>
      </c>
      <c r="AK48" s="68" t="s">
        <v>903</v>
      </c>
      <c r="AL48" s="176">
        <v>43594</v>
      </c>
      <c r="AM48" s="173" t="s">
        <v>360</v>
      </c>
      <c r="AN48" s="65" t="s">
        <v>969</v>
      </c>
      <c r="AO48" s="176">
        <v>43902</v>
      </c>
      <c r="AP48" s="171" t="s">
        <v>717</v>
      </c>
      <c r="AQ48" s="68" t="s">
        <v>718</v>
      </c>
      <c r="AR48" s="176">
        <v>44075</v>
      </c>
      <c r="AS48" s="173" t="s">
        <v>371</v>
      </c>
      <c r="AT48" s="65" t="s">
        <v>970</v>
      </c>
      <c r="AU48" s="176">
        <v>44167</v>
      </c>
      <c r="AV48" s="171" t="s">
        <v>412</v>
      </c>
      <c r="AW48" s="68" t="s">
        <v>720</v>
      </c>
      <c r="AX48" s="176">
        <v>44246</v>
      </c>
      <c r="AY48" s="173" t="s">
        <v>480</v>
      </c>
      <c r="AZ48" s="65" t="s">
        <v>971</v>
      </c>
      <c r="BA48" s="176" t="s">
        <v>374</v>
      </c>
      <c r="BB48" s="171" t="s">
        <v>375</v>
      </c>
      <c r="BC48" s="68" t="s">
        <v>374</v>
      </c>
      <c r="BD48" s="176" t="s">
        <v>374</v>
      </c>
      <c r="BE48" s="173" t="s">
        <v>375</v>
      </c>
      <c r="BF48" s="65" t="s">
        <v>374</v>
      </c>
      <c r="BG48" s="176" t="s">
        <v>374</v>
      </c>
      <c r="BH48" s="171" t="s">
        <v>375</v>
      </c>
      <c r="BI48" s="68" t="s">
        <v>374</v>
      </c>
      <c r="BJ48" s="176" t="s">
        <v>374</v>
      </c>
      <c r="BK48" s="173" t="s">
        <v>375</v>
      </c>
      <c r="BL48" s="65" t="s">
        <v>374</v>
      </c>
      <c r="BM48" s="172" t="s">
        <v>374</v>
      </c>
      <c r="BN48" s="171" t="s">
        <v>375</v>
      </c>
      <c r="BO48" s="68" t="s">
        <v>374</v>
      </c>
      <c r="BP48" s="172" t="s">
        <v>374</v>
      </c>
      <c r="BQ48" s="173" t="s">
        <v>375</v>
      </c>
      <c r="BR48" s="70" t="s">
        <v>375</v>
      </c>
      <c r="BS48" s="128" t="s">
        <v>281</v>
      </c>
    </row>
    <row r="49" spans="1:71" ht="409.5" customHeight="1" x14ac:dyDescent="0.2">
      <c r="A49" s="52" t="s">
        <v>313</v>
      </c>
      <c r="B49" s="84" t="s">
        <v>978</v>
      </c>
      <c r="C49" s="53" t="s">
        <v>979</v>
      </c>
      <c r="D49" s="81" t="s">
        <v>35</v>
      </c>
      <c r="E49" s="81" t="s">
        <v>152</v>
      </c>
      <c r="F49" s="52" t="s">
        <v>980</v>
      </c>
      <c r="G49" s="52" t="s">
        <v>981</v>
      </c>
      <c r="H49" s="52" t="s">
        <v>982</v>
      </c>
      <c r="I49" s="52" t="s">
        <v>434</v>
      </c>
      <c r="J49" s="52" t="s">
        <v>350</v>
      </c>
      <c r="K49" s="52" t="s">
        <v>435</v>
      </c>
      <c r="L49" s="52" t="s">
        <v>436</v>
      </c>
      <c r="M49" s="83" t="s">
        <v>144</v>
      </c>
      <c r="N49" s="83" t="s">
        <v>104</v>
      </c>
      <c r="O49" s="81" t="s">
        <v>105</v>
      </c>
      <c r="P49" s="52" t="s">
        <v>983</v>
      </c>
      <c r="Q49" s="83" t="s">
        <v>144</v>
      </c>
      <c r="R49" s="83" t="s">
        <v>145</v>
      </c>
      <c r="S49" s="81" t="s">
        <v>126</v>
      </c>
      <c r="T49" s="52" t="s">
        <v>984</v>
      </c>
      <c r="U49" s="81" t="s">
        <v>355</v>
      </c>
      <c r="V49" s="52" t="s">
        <v>356</v>
      </c>
      <c r="W49" s="52" t="s">
        <v>356</v>
      </c>
      <c r="X49" s="52" t="s">
        <v>356</v>
      </c>
      <c r="Y49" s="52" t="s">
        <v>356</v>
      </c>
      <c r="Z49" s="52" t="s">
        <v>356</v>
      </c>
      <c r="AA49" s="52" t="s">
        <v>356</v>
      </c>
      <c r="AB49" s="52" t="s">
        <v>356</v>
      </c>
      <c r="AC49" s="52" t="s">
        <v>356</v>
      </c>
      <c r="AD49" s="52" t="s">
        <v>356</v>
      </c>
      <c r="AE49" s="52" t="s">
        <v>356</v>
      </c>
      <c r="AF49" s="52" t="s">
        <v>985</v>
      </c>
      <c r="AG49" s="52" t="s">
        <v>976</v>
      </c>
      <c r="AH49" s="52" t="s">
        <v>986</v>
      </c>
      <c r="AI49" s="175">
        <v>43349</v>
      </c>
      <c r="AJ49" s="171" t="s">
        <v>360</v>
      </c>
      <c r="AK49" s="68" t="s">
        <v>903</v>
      </c>
      <c r="AL49" s="176">
        <v>43594</v>
      </c>
      <c r="AM49" s="173" t="s">
        <v>360</v>
      </c>
      <c r="AN49" s="65" t="s">
        <v>987</v>
      </c>
      <c r="AO49" s="176">
        <v>43902</v>
      </c>
      <c r="AP49" s="171" t="s">
        <v>366</v>
      </c>
      <c r="AQ49" s="68" t="s">
        <v>988</v>
      </c>
      <c r="AR49" s="176">
        <v>44075</v>
      </c>
      <c r="AS49" s="173" t="s">
        <v>368</v>
      </c>
      <c r="AT49" s="65" t="s">
        <v>989</v>
      </c>
      <c r="AU49" s="176">
        <v>44246</v>
      </c>
      <c r="AV49" s="171" t="s">
        <v>366</v>
      </c>
      <c r="AW49" s="68" t="s">
        <v>448</v>
      </c>
      <c r="AX49" s="176" t="s">
        <v>374</v>
      </c>
      <c r="AY49" s="173" t="s">
        <v>375</v>
      </c>
      <c r="AZ49" s="65" t="s">
        <v>374</v>
      </c>
      <c r="BA49" s="176" t="s">
        <v>374</v>
      </c>
      <c r="BB49" s="171" t="s">
        <v>375</v>
      </c>
      <c r="BC49" s="68" t="s">
        <v>374</v>
      </c>
      <c r="BD49" s="176" t="s">
        <v>374</v>
      </c>
      <c r="BE49" s="173" t="s">
        <v>375</v>
      </c>
      <c r="BF49" s="65" t="s">
        <v>374</v>
      </c>
      <c r="BG49" s="176" t="s">
        <v>374</v>
      </c>
      <c r="BH49" s="171" t="s">
        <v>375</v>
      </c>
      <c r="BI49" s="68" t="s">
        <v>374</v>
      </c>
      <c r="BJ49" s="176" t="s">
        <v>374</v>
      </c>
      <c r="BK49" s="173" t="s">
        <v>375</v>
      </c>
      <c r="BL49" s="65" t="s">
        <v>374</v>
      </c>
      <c r="BM49" s="172" t="s">
        <v>374</v>
      </c>
      <c r="BN49" s="171" t="s">
        <v>375</v>
      </c>
      <c r="BO49" s="68" t="s">
        <v>374</v>
      </c>
      <c r="BP49" s="172" t="s">
        <v>374</v>
      </c>
      <c r="BQ49" s="173" t="s">
        <v>375</v>
      </c>
      <c r="BR49" s="70" t="s">
        <v>375</v>
      </c>
      <c r="BS49" s="128" t="s">
        <v>281</v>
      </c>
    </row>
    <row r="50" spans="1:71" ht="409.5" customHeight="1" x14ac:dyDescent="0.2">
      <c r="A50" s="52" t="s">
        <v>313</v>
      </c>
      <c r="B50" s="84" t="s">
        <v>990</v>
      </c>
      <c r="C50" s="53" t="s">
        <v>991</v>
      </c>
      <c r="D50" s="81" t="s">
        <v>35</v>
      </c>
      <c r="E50" s="81" t="s">
        <v>152</v>
      </c>
      <c r="F50" s="52" t="s">
        <v>992</v>
      </c>
      <c r="G50" s="52" t="s">
        <v>981</v>
      </c>
      <c r="H50" s="52" t="s">
        <v>993</v>
      </c>
      <c r="I50" s="52" t="s">
        <v>434</v>
      </c>
      <c r="J50" s="52" t="s">
        <v>350</v>
      </c>
      <c r="K50" s="52" t="s">
        <v>435</v>
      </c>
      <c r="L50" s="52" t="s">
        <v>436</v>
      </c>
      <c r="M50" s="83" t="s">
        <v>144</v>
      </c>
      <c r="N50" s="83" t="s">
        <v>104</v>
      </c>
      <c r="O50" s="81" t="s">
        <v>105</v>
      </c>
      <c r="P50" s="52" t="s">
        <v>983</v>
      </c>
      <c r="Q50" s="83" t="s">
        <v>144</v>
      </c>
      <c r="R50" s="83" t="s">
        <v>145</v>
      </c>
      <c r="S50" s="81" t="s">
        <v>126</v>
      </c>
      <c r="T50" s="52" t="s">
        <v>984</v>
      </c>
      <c r="U50" s="81" t="s">
        <v>355</v>
      </c>
      <c r="V50" s="52" t="s">
        <v>356</v>
      </c>
      <c r="W50" s="52" t="s">
        <v>356</v>
      </c>
      <c r="X50" s="52" t="s">
        <v>356</v>
      </c>
      <c r="Y50" s="52" t="s">
        <v>356</v>
      </c>
      <c r="Z50" s="52" t="s">
        <v>356</v>
      </c>
      <c r="AA50" s="52" t="s">
        <v>356</v>
      </c>
      <c r="AB50" s="52" t="s">
        <v>356</v>
      </c>
      <c r="AC50" s="52" t="s">
        <v>356</v>
      </c>
      <c r="AD50" s="52" t="s">
        <v>356</v>
      </c>
      <c r="AE50" s="52" t="s">
        <v>356</v>
      </c>
      <c r="AF50" s="52" t="s">
        <v>994</v>
      </c>
      <c r="AG50" s="52" t="s">
        <v>995</v>
      </c>
      <c r="AH50" s="52" t="s">
        <v>996</v>
      </c>
      <c r="AI50" s="175">
        <v>43349</v>
      </c>
      <c r="AJ50" s="171" t="s">
        <v>360</v>
      </c>
      <c r="AK50" s="68" t="s">
        <v>903</v>
      </c>
      <c r="AL50" s="176">
        <v>43594</v>
      </c>
      <c r="AM50" s="173" t="s">
        <v>360</v>
      </c>
      <c r="AN50" s="65" t="s">
        <v>997</v>
      </c>
      <c r="AO50" s="176">
        <v>43902</v>
      </c>
      <c r="AP50" s="171" t="s">
        <v>366</v>
      </c>
      <c r="AQ50" s="68" t="s">
        <v>988</v>
      </c>
      <c r="AR50" s="176">
        <v>44075</v>
      </c>
      <c r="AS50" s="173" t="s">
        <v>368</v>
      </c>
      <c r="AT50" s="65" t="s">
        <v>998</v>
      </c>
      <c r="AU50" s="176">
        <v>44246</v>
      </c>
      <c r="AV50" s="171" t="s">
        <v>366</v>
      </c>
      <c r="AW50" s="68" t="s">
        <v>448</v>
      </c>
      <c r="AX50" s="176" t="s">
        <v>374</v>
      </c>
      <c r="AY50" s="173" t="s">
        <v>375</v>
      </c>
      <c r="AZ50" s="65" t="s">
        <v>374</v>
      </c>
      <c r="BA50" s="176" t="s">
        <v>374</v>
      </c>
      <c r="BB50" s="171" t="s">
        <v>375</v>
      </c>
      <c r="BC50" s="68" t="s">
        <v>374</v>
      </c>
      <c r="BD50" s="176" t="s">
        <v>374</v>
      </c>
      <c r="BE50" s="173" t="s">
        <v>375</v>
      </c>
      <c r="BF50" s="65" t="s">
        <v>374</v>
      </c>
      <c r="BG50" s="176" t="s">
        <v>374</v>
      </c>
      <c r="BH50" s="171" t="s">
        <v>375</v>
      </c>
      <c r="BI50" s="68" t="s">
        <v>374</v>
      </c>
      <c r="BJ50" s="176" t="s">
        <v>374</v>
      </c>
      <c r="BK50" s="173" t="s">
        <v>375</v>
      </c>
      <c r="BL50" s="65" t="s">
        <v>374</v>
      </c>
      <c r="BM50" s="172" t="s">
        <v>374</v>
      </c>
      <c r="BN50" s="171" t="s">
        <v>375</v>
      </c>
      <c r="BO50" s="68" t="s">
        <v>374</v>
      </c>
      <c r="BP50" s="172" t="s">
        <v>374</v>
      </c>
      <c r="BQ50" s="173" t="s">
        <v>375</v>
      </c>
      <c r="BR50" s="70" t="s">
        <v>375</v>
      </c>
      <c r="BS50" s="128" t="s">
        <v>281</v>
      </c>
    </row>
    <row r="51" spans="1:71" ht="409.5" x14ac:dyDescent="0.2">
      <c r="A51" s="52" t="s">
        <v>182</v>
      </c>
      <c r="B51" s="84" t="s">
        <v>999</v>
      </c>
      <c r="C51" s="53" t="s">
        <v>1000</v>
      </c>
      <c r="D51" s="81" t="s">
        <v>35</v>
      </c>
      <c r="E51" s="81" t="s">
        <v>152</v>
      </c>
      <c r="F51" s="52" t="s">
        <v>1001</v>
      </c>
      <c r="G51" s="52" t="s">
        <v>1002</v>
      </c>
      <c r="H51" s="52" t="s">
        <v>1003</v>
      </c>
      <c r="I51" s="52" t="s">
        <v>434</v>
      </c>
      <c r="J51" s="52" t="s">
        <v>1004</v>
      </c>
      <c r="K51" s="52" t="s">
        <v>1005</v>
      </c>
      <c r="L51" s="52" t="s">
        <v>436</v>
      </c>
      <c r="M51" s="83" t="s">
        <v>103</v>
      </c>
      <c r="N51" s="83" t="s">
        <v>79</v>
      </c>
      <c r="O51" s="81" t="s">
        <v>54</v>
      </c>
      <c r="P51" s="52" t="s">
        <v>1006</v>
      </c>
      <c r="Q51" s="83" t="s">
        <v>144</v>
      </c>
      <c r="R51" s="83" t="s">
        <v>125</v>
      </c>
      <c r="S51" s="81" t="s">
        <v>126</v>
      </c>
      <c r="T51" s="52" t="s">
        <v>1007</v>
      </c>
      <c r="U51" s="81" t="s">
        <v>398</v>
      </c>
      <c r="V51" s="52" t="s">
        <v>1008</v>
      </c>
      <c r="W51" s="52" t="s">
        <v>1009</v>
      </c>
      <c r="X51" s="52" t="s">
        <v>1010</v>
      </c>
      <c r="Y51" s="52" t="s">
        <v>1011</v>
      </c>
      <c r="Z51" s="52" t="s">
        <v>1012</v>
      </c>
      <c r="AA51" s="52" t="s">
        <v>356</v>
      </c>
      <c r="AB51" s="52" t="s">
        <v>356</v>
      </c>
      <c r="AC51" s="52" t="s">
        <v>356</v>
      </c>
      <c r="AD51" s="52" t="s">
        <v>356</v>
      </c>
      <c r="AE51" s="52" t="s">
        <v>356</v>
      </c>
      <c r="AF51" s="52" t="s">
        <v>1013</v>
      </c>
      <c r="AG51" s="52" t="s">
        <v>1014</v>
      </c>
      <c r="AH51" s="52" t="s">
        <v>1015</v>
      </c>
      <c r="AI51" s="175">
        <v>43350</v>
      </c>
      <c r="AJ51" s="171" t="s">
        <v>360</v>
      </c>
      <c r="AK51" s="68" t="s">
        <v>1016</v>
      </c>
      <c r="AL51" s="176">
        <v>43593</v>
      </c>
      <c r="AM51" s="173" t="s">
        <v>554</v>
      </c>
      <c r="AN51" s="65" t="s">
        <v>1017</v>
      </c>
      <c r="AO51" s="176">
        <v>43761</v>
      </c>
      <c r="AP51" s="171" t="s">
        <v>1018</v>
      </c>
      <c r="AQ51" s="68" t="s">
        <v>1019</v>
      </c>
      <c r="AR51" s="176">
        <v>43929</v>
      </c>
      <c r="AS51" s="173" t="s">
        <v>1020</v>
      </c>
      <c r="AT51" s="65" t="s">
        <v>1021</v>
      </c>
      <c r="AU51" s="176">
        <v>44245</v>
      </c>
      <c r="AV51" s="171" t="s">
        <v>371</v>
      </c>
      <c r="AW51" s="68" t="s">
        <v>1022</v>
      </c>
      <c r="AX51" s="176">
        <v>44300</v>
      </c>
      <c r="AY51" s="173" t="s">
        <v>371</v>
      </c>
      <c r="AZ51" s="65" t="s">
        <v>1023</v>
      </c>
      <c r="BA51" s="176" t="s">
        <v>374</v>
      </c>
      <c r="BB51" s="171" t="s">
        <v>375</v>
      </c>
      <c r="BC51" s="68" t="s">
        <v>374</v>
      </c>
      <c r="BD51" s="176" t="s">
        <v>374</v>
      </c>
      <c r="BE51" s="173" t="s">
        <v>375</v>
      </c>
      <c r="BF51" s="65" t="s">
        <v>374</v>
      </c>
      <c r="BG51" s="176" t="s">
        <v>374</v>
      </c>
      <c r="BH51" s="171" t="s">
        <v>375</v>
      </c>
      <c r="BI51" s="68" t="s">
        <v>374</v>
      </c>
      <c r="BJ51" s="176" t="s">
        <v>374</v>
      </c>
      <c r="BK51" s="173" t="s">
        <v>375</v>
      </c>
      <c r="BL51" s="65" t="s">
        <v>374</v>
      </c>
      <c r="BM51" s="172" t="s">
        <v>374</v>
      </c>
      <c r="BN51" s="171" t="s">
        <v>375</v>
      </c>
      <c r="BO51" s="68" t="s">
        <v>374</v>
      </c>
      <c r="BP51" s="172" t="s">
        <v>374</v>
      </c>
      <c r="BQ51" s="173" t="s">
        <v>375</v>
      </c>
      <c r="BR51" s="70" t="s">
        <v>375</v>
      </c>
      <c r="BS51" s="2" t="s">
        <v>270</v>
      </c>
    </row>
    <row r="52" spans="1:71" ht="280.5" x14ac:dyDescent="0.2">
      <c r="A52" s="52" t="s">
        <v>182</v>
      </c>
      <c r="B52" s="84" t="s">
        <v>1024</v>
      </c>
      <c r="C52" s="53" t="s">
        <v>1025</v>
      </c>
      <c r="D52" s="81" t="s">
        <v>35</v>
      </c>
      <c r="E52" s="81" t="s">
        <v>152</v>
      </c>
      <c r="F52" s="52" t="s">
        <v>1026</v>
      </c>
      <c r="G52" s="52" t="s">
        <v>1027</v>
      </c>
      <c r="H52" s="52" t="s">
        <v>1028</v>
      </c>
      <c r="I52" s="52" t="s">
        <v>434</v>
      </c>
      <c r="J52" s="52" t="s">
        <v>350</v>
      </c>
      <c r="K52" s="52" t="s">
        <v>435</v>
      </c>
      <c r="L52" s="52" t="s">
        <v>436</v>
      </c>
      <c r="M52" s="83" t="s">
        <v>144</v>
      </c>
      <c r="N52" s="83" t="s">
        <v>79</v>
      </c>
      <c r="O52" s="81" t="s">
        <v>81</v>
      </c>
      <c r="P52" s="52" t="s">
        <v>1029</v>
      </c>
      <c r="Q52" s="83" t="s">
        <v>144</v>
      </c>
      <c r="R52" s="83" t="s">
        <v>125</v>
      </c>
      <c r="S52" s="81" t="s">
        <v>126</v>
      </c>
      <c r="T52" s="52" t="s">
        <v>1030</v>
      </c>
      <c r="U52" s="81" t="s">
        <v>355</v>
      </c>
      <c r="V52" s="52" t="s">
        <v>356</v>
      </c>
      <c r="W52" s="52" t="s">
        <v>356</v>
      </c>
      <c r="X52" s="52" t="s">
        <v>356</v>
      </c>
      <c r="Y52" s="52" t="s">
        <v>356</v>
      </c>
      <c r="Z52" s="52" t="s">
        <v>356</v>
      </c>
      <c r="AA52" s="52" t="s">
        <v>356</v>
      </c>
      <c r="AB52" s="52" t="s">
        <v>356</v>
      </c>
      <c r="AC52" s="52" t="s">
        <v>356</v>
      </c>
      <c r="AD52" s="52" t="s">
        <v>356</v>
      </c>
      <c r="AE52" s="52" t="s">
        <v>356</v>
      </c>
      <c r="AF52" s="52" t="s">
        <v>1031</v>
      </c>
      <c r="AG52" s="52" t="s">
        <v>1032</v>
      </c>
      <c r="AH52" s="52" t="s">
        <v>1033</v>
      </c>
      <c r="AI52" s="175">
        <v>43350</v>
      </c>
      <c r="AJ52" s="171" t="s">
        <v>360</v>
      </c>
      <c r="AK52" s="68" t="s">
        <v>361</v>
      </c>
      <c r="AL52" s="176">
        <v>43593</v>
      </c>
      <c r="AM52" s="173" t="s">
        <v>362</v>
      </c>
      <c r="AN52" s="65" t="s">
        <v>1034</v>
      </c>
      <c r="AO52" s="176">
        <v>43929</v>
      </c>
      <c r="AP52" s="171" t="s">
        <v>371</v>
      </c>
      <c r="AQ52" s="68" t="s">
        <v>1035</v>
      </c>
      <c r="AR52" s="176">
        <v>44245</v>
      </c>
      <c r="AS52" s="173" t="s">
        <v>371</v>
      </c>
      <c r="AT52" s="65" t="s">
        <v>1022</v>
      </c>
      <c r="AU52" s="176">
        <v>44300</v>
      </c>
      <c r="AV52" s="171" t="s">
        <v>366</v>
      </c>
      <c r="AW52" s="68" t="s">
        <v>1036</v>
      </c>
      <c r="AX52" s="176" t="s">
        <v>374</v>
      </c>
      <c r="AY52" s="173" t="s">
        <v>375</v>
      </c>
      <c r="AZ52" s="65" t="s">
        <v>374</v>
      </c>
      <c r="BA52" s="176" t="s">
        <v>374</v>
      </c>
      <c r="BB52" s="171" t="s">
        <v>375</v>
      </c>
      <c r="BC52" s="68" t="s">
        <v>374</v>
      </c>
      <c r="BD52" s="176" t="s">
        <v>374</v>
      </c>
      <c r="BE52" s="173" t="s">
        <v>375</v>
      </c>
      <c r="BF52" s="65" t="s">
        <v>374</v>
      </c>
      <c r="BG52" s="176" t="s">
        <v>374</v>
      </c>
      <c r="BH52" s="171" t="s">
        <v>375</v>
      </c>
      <c r="BI52" s="68" t="s">
        <v>374</v>
      </c>
      <c r="BJ52" s="176" t="s">
        <v>374</v>
      </c>
      <c r="BK52" s="173" t="s">
        <v>375</v>
      </c>
      <c r="BL52" s="65" t="s">
        <v>374</v>
      </c>
      <c r="BM52" s="172" t="s">
        <v>374</v>
      </c>
      <c r="BN52" s="171" t="s">
        <v>375</v>
      </c>
      <c r="BO52" s="68" t="s">
        <v>374</v>
      </c>
      <c r="BP52" s="172" t="s">
        <v>374</v>
      </c>
      <c r="BQ52" s="173" t="s">
        <v>375</v>
      </c>
      <c r="BR52" s="70" t="s">
        <v>375</v>
      </c>
      <c r="BS52" s="2" t="s">
        <v>270</v>
      </c>
    </row>
    <row r="53" spans="1:71" ht="409.5" x14ac:dyDescent="0.2">
      <c r="A53" s="52" t="s">
        <v>197</v>
      </c>
      <c r="B53" s="84" t="s">
        <v>1037</v>
      </c>
      <c r="C53" s="53" t="s">
        <v>1038</v>
      </c>
      <c r="D53" s="81" t="s">
        <v>64</v>
      </c>
      <c r="E53" s="81" t="s">
        <v>136</v>
      </c>
      <c r="F53" s="52" t="s">
        <v>1039</v>
      </c>
      <c r="G53" s="52" t="s">
        <v>1040</v>
      </c>
      <c r="H53" s="52" t="s">
        <v>1041</v>
      </c>
      <c r="I53" s="52" t="s">
        <v>434</v>
      </c>
      <c r="J53" s="52" t="s">
        <v>350</v>
      </c>
      <c r="K53" s="52" t="s">
        <v>435</v>
      </c>
      <c r="L53" s="52" t="s">
        <v>436</v>
      </c>
      <c r="M53" s="83" t="s">
        <v>144</v>
      </c>
      <c r="N53" s="83" t="s">
        <v>52</v>
      </c>
      <c r="O53" s="81" t="s">
        <v>54</v>
      </c>
      <c r="P53" s="52" t="s">
        <v>1042</v>
      </c>
      <c r="Q53" s="83" t="s">
        <v>144</v>
      </c>
      <c r="R53" s="83" t="s">
        <v>52</v>
      </c>
      <c r="S53" s="81" t="s">
        <v>54</v>
      </c>
      <c r="T53" s="52" t="s">
        <v>1043</v>
      </c>
      <c r="U53" s="81" t="s">
        <v>398</v>
      </c>
      <c r="V53" s="52" t="s">
        <v>356</v>
      </c>
      <c r="W53" s="52" t="s">
        <v>356</v>
      </c>
      <c r="X53" s="52" t="s">
        <v>356</v>
      </c>
      <c r="Y53" s="52" t="s">
        <v>356</v>
      </c>
      <c r="Z53" s="52" t="s">
        <v>356</v>
      </c>
      <c r="AA53" s="52" t="s">
        <v>1044</v>
      </c>
      <c r="AB53" s="52" t="s">
        <v>1045</v>
      </c>
      <c r="AC53" s="52" t="s">
        <v>1046</v>
      </c>
      <c r="AD53" s="52" t="s">
        <v>1047</v>
      </c>
      <c r="AE53" s="52" t="s">
        <v>1048</v>
      </c>
      <c r="AF53" s="52" t="s">
        <v>1049</v>
      </c>
      <c r="AG53" s="52" t="s">
        <v>1050</v>
      </c>
      <c r="AH53" s="52" t="s">
        <v>1051</v>
      </c>
      <c r="AI53" s="175">
        <v>43349</v>
      </c>
      <c r="AJ53" s="171" t="s">
        <v>360</v>
      </c>
      <c r="AK53" s="68" t="s">
        <v>903</v>
      </c>
      <c r="AL53" s="176">
        <v>43592</v>
      </c>
      <c r="AM53" s="173" t="s">
        <v>1018</v>
      </c>
      <c r="AN53" s="65" t="s">
        <v>1052</v>
      </c>
      <c r="AO53" s="176">
        <v>43776</v>
      </c>
      <c r="AP53" s="171" t="s">
        <v>387</v>
      </c>
      <c r="AQ53" s="68" t="s">
        <v>1053</v>
      </c>
      <c r="AR53" s="176">
        <v>43902</v>
      </c>
      <c r="AS53" s="173" t="s">
        <v>366</v>
      </c>
      <c r="AT53" s="65" t="s">
        <v>1054</v>
      </c>
      <c r="AU53" s="176">
        <v>43923</v>
      </c>
      <c r="AV53" s="171" t="s">
        <v>1055</v>
      </c>
      <c r="AW53" s="68" t="s">
        <v>1056</v>
      </c>
      <c r="AX53" s="176">
        <v>44112</v>
      </c>
      <c r="AY53" s="173" t="s">
        <v>360</v>
      </c>
      <c r="AZ53" s="65" t="s">
        <v>1057</v>
      </c>
      <c r="BA53" s="176">
        <v>44168</v>
      </c>
      <c r="BB53" s="171" t="s">
        <v>368</v>
      </c>
      <c r="BC53" s="68" t="s">
        <v>1058</v>
      </c>
      <c r="BD53" s="176">
        <v>44251</v>
      </c>
      <c r="BE53" s="173" t="s">
        <v>480</v>
      </c>
      <c r="BF53" s="65" t="s">
        <v>1059</v>
      </c>
      <c r="BG53" s="176">
        <v>44452</v>
      </c>
      <c r="BH53" s="171" t="s">
        <v>412</v>
      </c>
      <c r="BI53" s="68" t="s">
        <v>1060</v>
      </c>
      <c r="BJ53" s="176" t="s">
        <v>374</v>
      </c>
      <c r="BK53" s="173" t="s">
        <v>375</v>
      </c>
      <c r="BL53" s="65" t="s">
        <v>374</v>
      </c>
      <c r="BM53" s="172" t="s">
        <v>374</v>
      </c>
      <c r="BN53" s="171" t="s">
        <v>375</v>
      </c>
      <c r="BO53" s="68" t="s">
        <v>374</v>
      </c>
      <c r="BP53" s="172" t="s">
        <v>374</v>
      </c>
      <c r="BQ53" s="173" t="s">
        <v>375</v>
      </c>
      <c r="BR53" s="70" t="s">
        <v>375</v>
      </c>
      <c r="BS53" s="2" t="s">
        <v>279</v>
      </c>
    </row>
    <row r="54" spans="1:71" ht="280.5" x14ac:dyDescent="0.2">
      <c r="A54" s="52" t="s">
        <v>197</v>
      </c>
      <c r="B54" s="84" t="s">
        <v>1061</v>
      </c>
      <c r="C54" s="53" t="s">
        <v>1062</v>
      </c>
      <c r="D54" s="81" t="s">
        <v>35</v>
      </c>
      <c r="E54" s="81" t="s">
        <v>152</v>
      </c>
      <c r="F54" s="52" t="s">
        <v>1063</v>
      </c>
      <c r="G54" s="52" t="s">
        <v>1064</v>
      </c>
      <c r="H54" s="52" t="s">
        <v>1065</v>
      </c>
      <c r="I54" s="52" t="s">
        <v>434</v>
      </c>
      <c r="J54" s="52" t="s">
        <v>350</v>
      </c>
      <c r="K54" s="52" t="s">
        <v>1066</v>
      </c>
      <c r="L54" s="52" t="s">
        <v>436</v>
      </c>
      <c r="M54" s="83" t="s">
        <v>144</v>
      </c>
      <c r="N54" s="83" t="s">
        <v>79</v>
      </c>
      <c r="O54" s="81" t="s">
        <v>81</v>
      </c>
      <c r="P54" s="52" t="s">
        <v>1067</v>
      </c>
      <c r="Q54" s="83" t="s">
        <v>144</v>
      </c>
      <c r="R54" s="83" t="s">
        <v>125</v>
      </c>
      <c r="S54" s="81" t="s">
        <v>126</v>
      </c>
      <c r="T54" s="52" t="s">
        <v>1068</v>
      </c>
      <c r="U54" s="81" t="s">
        <v>355</v>
      </c>
      <c r="V54" s="52" t="s">
        <v>356</v>
      </c>
      <c r="W54" s="52" t="s">
        <v>356</v>
      </c>
      <c r="X54" s="52" t="s">
        <v>356</v>
      </c>
      <c r="Y54" s="52" t="s">
        <v>356</v>
      </c>
      <c r="Z54" s="52" t="s">
        <v>356</v>
      </c>
      <c r="AA54" s="52" t="s">
        <v>356</v>
      </c>
      <c r="AB54" s="52" t="s">
        <v>356</v>
      </c>
      <c r="AC54" s="52" t="s">
        <v>356</v>
      </c>
      <c r="AD54" s="52" t="s">
        <v>356</v>
      </c>
      <c r="AE54" s="52" t="s">
        <v>356</v>
      </c>
      <c r="AF54" s="52" t="s">
        <v>1069</v>
      </c>
      <c r="AG54" s="52" t="s">
        <v>1050</v>
      </c>
      <c r="AH54" s="52" t="s">
        <v>1070</v>
      </c>
      <c r="AI54" s="175">
        <v>43349</v>
      </c>
      <c r="AJ54" s="171" t="s">
        <v>360</v>
      </c>
      <c r="AK54" s="68" t="s">
        <v>903</v>
      </c>
      <c r="AL54" s="176">
        <v>43592</v>
      </c>
      <c r="AM54" s="173" t="s">
        <v>368</v>
      </c>
      <c r="AN54" s="65" t="s">
        <v>1071</v>
      </c>
      <c r="AO54" s="176">
        <v>43776</v>
      </c>
      <c r="AP54" s="171" t="s">
        <v>905</v>
      </c>
      <c r="AQ54" s="68" t="s">
        <v>1072</v>
      </c>
      <c r="AR54" s="176">
        <v>43902</v>
      </c>
      <c r="AS54" s="173" t="s">
        <v>1055</v>
      </c>
      <c r="AT54" s="65" t="s">
        <v>1073</v>
      </c>
      <c r="AU54" s="176">
        <v>44112</v>
      </c>
      <c r="AV54" s="171" t="s">
        <v>1018</v>
      </c>
      <c r="AW54" s="68" t="s">
        <v>1074</v>
      </c>
      <c r="AX54" s="176">
        <v>44168</v>
      </c>
      <c r="AY54" s="173" t="s">
        <v>368</v>
      </c>
      <c r="AZ54" s="65" t="s">
        <v>1058</v>
      </c>
      <c r="BA54" s="176">
        <v>44251</v>
      </c>
      <c r="BB54" s="171" t="s">
        <v>366</v>
      </c>
      <c r="BC54" s="68" t="s">
        <v>1075</v>
      </c>
      <c r="BD54" s="176" t="s">
        <v>374</v>
      </c>
      <c r="BE54" s="173" t="s">
        <v>375</v>
      </c>
      <c r="BF54" s="65" t="s">
        <v>374</v>
      </c>
      <c r="BG54" s="176" t="s">
        <v>374</v>
      </c>
      <c r="BH54" s="171" t="s">
        <v>375</v>
      </c>
      <c r="BI54" s="68" t="s">
        <v>374</v>
      </c>
      <c r="BJ54" s="176" t="s">
        <v>374</v>
      </c>
      <c r="BK54" s="173" t="s">
        <v>375</v>
      </c>
      <c r="BL54" s="65" t="s">
        <v>374</v>
      </c>
      <c r="BM54" s="172" t="s">
        <v>374</v>
      </c>
      <c r="BN54" s="171" t="s">
        <v>375</v>
      </c>
      <c r="BO54" s="68" t="s">
        <v>374</v>
      </c>
      <c r="BP54" s="172" t="s">
        <v>374</v>
      </c>
      <c r="BQ54" s="173" t="s">
        <v>375</v>
      </c>
      <c r="BR54" s="70" t="s">
        <v>375</v>
      </c>
      <c r="BS54" s="2" t="s">
        <v>279</v>
      </c>
    </row>
    <row r="55" spans="1:71" ht="280.5" x14ac:dyDescent="0.2">
      <c r="A55" s="52" t="s">
        <v>197</v>
      </c>
      <c r="B55" s="84" t="s">
        <v>1076</v>
      </c>
      <c r="C55" s="53" t="s">
        <v>1077</v>
      </c>
      <c r="D55" s="81" t="s">
        <v>35</v>
      </c>
      <c r="E55" s="81" t="s">
        <v>136</v>
      </c>
      <c r="F55" s="52" t="s">
        <v>1078</v>
      </c>
      <c r="G55" s="52" t="s">
        <v>1079</v>
      </c>
      <c r="H55" s="52" t="s">
        <v>1080</v>
      </c>
      <c r="I55" s="52" t="s">
        <v>434</v>
      </c>
      <c r="J55" s="52" t="s">
        <v>350</v>
      </c>
      <c r="K55" s="52" t="s">
        <v>435</v>
      </c>
      <c r="L55" s="52" t="s">
        <v>436</v>
      </c>
      <c r="M55" s="83" t="s">
        <v>144</v>
      </c>
      <c r="N55" s="83" t="s">
        <v>79</v>
      </c>
      <c r="O55" s="81" t="s">
        <v>81</v>
      </c>
      <c r="P55" s="52" t="s">
        <v>1067</v>
      </c>
      <c r="Q55" s="83" t="s">
        <v>144</v>
      </c>
      <c r="R55" s="83" t="s">
        <v>125</v>
      </c>
      <c r="S55" s="81" t="s">
        <v>126</v>
      </c>
      <c r="T55" s="52" t="s">
        <v>1068</v>
      </c>
      <c r="U55" s="81" t="s">
        <v>355</v>
      </c>
      <c r="V55" s="52" t="s">
        <v>356</v>
      </c>
      <c r="W55" s="52" t="s">
        <v>356</v>
      </c>
      <c r="X55" s="52" t="s">
        <v>356</v>
      </c>
      <c r="Y55" s="52" t="s">
        <v>356</v>
      </c>
      <c r="Z55" s="52" t="s">
        <v>356</v>
      </c>
      <c r="AA55" s="52" t="s">
        <v>356</v>
      </c>
      <c r="AB55" s="52" t="s">
        <v>356</v>
      </c>
      <c r="AC55" s="52" t="s">
        <v>356</v>
      </c>
      <c r="AD55" s="52" t="s">
        <v>356</v>
      </c>
      <c r="AE55" s="52" t="s">
        <v>356</v>
      </c>
      <c r="AF55" s="52" t="s">
        <v>1081</v>
      </c>
      <c r="AG55" s="52" t="s">
        <v>1050</v>
      </c>
      <c r="AH55" s="52" t="s">
        <v>1082</v>
      </c>
      <c r="AI55" s="175">
        <v>43349</v>
      </c>
      <c r="AJ55" s="171" t="s">
        <v>360</v>
      </c>
      <c r="AK55" s="68" t="s">
        <v>903</v>
      </c>
      <c r="AL55" s="176">
        <v>43592</v>
      </c>
      <c r="AM55" s="173" t="s">
        <v>412</v>
      </c>
      <c r="AN55" s="65" t="s">
        <v>1083</v>
      </c>
      <c r="AO55" s="176">
        <v>43776</v>
      </c>
      <c r="AP55" s="171" t="s">
        <v>1055</v>
      </c>
      <c r="AQ55" s="68" t="s">
        <v>1084</v>
      </c>
      <c r="AR55" s="176">
        <v>43902</v>
      </c>
      <c r="AS55" s="173" t="s">
        <v>1055</v>
      </c>
      <c r="AT55" s="65" t="s">
        <v>1073</v>
      </c>
      <c r="AU55" s="176">
        <v>44112</v>
      </c>
      <c r="AV55" s="171" t="s">
        <v>1018</v>
      </c>
      <c r="AW55" s="68" t="s">
        <v>1085</v>
      </c>
      <c r="AX55" s="176">
        <v>44168</v>
      </c>
      <c r="AY55" s="173" t="s">
        <v>368</v>
      </c>
      <c r="AZ55" s="65" t="s">
        <v>1058</v>
      </c>
      <c r="BA55" s="176">
        <v>44251</v>
      </c>
      <c r="BB55" s="171" t="s">
        <v>366</v>
      </c>
      <c r="BC55" s="68" t="s">
        <v>1075</v>
      </c>
      <c r="BD55" s="176" t="s">
        <v>374</v>
      </c>
      <c r="BE55" s="173" t="s">
        <v>375</v>
      </c>
      <c r="BF55" s="65" t="s">
        <v>374</v>
      </c>
      <c r="BG55" s="176" t="s">
        <v>374</v>
      </c>
      <c r="BH55" s="171" t="s">
        <v>375</v>
      </c>
      <c r="BI55" s="68" t="s">
        <v>374</v>
      </c>
      <c r="BJ55" s="176" t="s">
        <v>374</v>
      </c>
      <c r="BK55" s="173" t="s">
        <v>375</v>
      </c>
      <c r="BL55" s="65" t="s">
        <v>374</v>
      </c>
      <c r="BM55" s="172" t="s">
        <v>374</v>
      </c>
      <c r="BN55" s="171" t="s">
        <v>375</v>
      </c>
      <c r="BO55" s="68" t="s">
        <v>374</v>
      </c>
      <c r="BP55" s="172" t="s">
        <v>374</v>
      </c>
      <c r="BQ55" s="173" t="s">
        <v>375</v>
      </c>
      <c r="BR55" s="70" t="s">
        <v>375</v>
      </c>
      <c r="BS55" s="2" t="s">
        <v>279</v>
      </c>
    </row>
    <row r="56" spans="1:71" ht="409.5" x14ac:dyDescent="0.2">
      <c r="A56" s="52" t="s">
        <v>197</v>
      </c>
      <c r="B56" s="84" t="s">
        <v>1086</v>
      </c>
      <c r="C56" s="53" t="s">
        <v>1087</v>
      </c>
      <c r="D56" s="81" t="s">
        <v>64</v>
      </c>
      <c r="E56" s="81" t="s">
        <v>136</v>
      </c>
      <c r="F56" s="52" t="s">
        <v>1088</v>
      </c>
      <c r="G56" s="52" t="s">
        <v>1089</v>
      </c>
      <c r="H56" s="52" t="s">
        <v>1090</v>
      </c>
      <c r="I56" s="52" t="s">
        <v>434</v>
      </c>
      <c r="J56" s="52" t="s">
        <v>350</v>
      </c>
      <c r="K56" s="52" t="s">
        <v>435</v>
      </c>
      <c r="L56" s="52" t="s">
        <v>436</v>
      </c>
      <c r="M56" s="83" t="s">
        <v>144</v>
      </c>
      <c r="N56" s="83" t="s">
        <v>79</v>
      </c>
      <c r="O56" s="81" t="s">
        <v>81</v>
      </c>
      <c r="P56" s="52" t="s">
        <v>1091</v>
      </c>
      <c r="Q56" s="83" t="s">
        <v>144</v>
      </c>
      <c r="R56" s="83" t="s">
        <v>79</v>
      </c>
      <c r="S56" s="81" t="s">
        <v>81</v>
      </c>
      <c r="T56" s="52" t="s">
        <v>1092</v>
      </c>
      <c r="U56" s="81" t="s">
        <v>398</v>
      </c>
      <c r="V56" s="52" t="s">
        <v>356</v>
      </c>
      <c r="W56" s="52" t="s">
        <v>356</v>
      </c>
      <c r="X56" s="52" t="s">
        <v>356</v>
      </c>
      <c r="Y56" s="52" t="s">
        <v>356</v>
      </c>
      <c r="Z56" s="52" t="s">
        <v>356</v>
      </c>
      <c r="AA56" s="52" t="s">
        <v>1093</v>
      </c>
      <c r="AB56" s="52" t="s">
        <v>1094</v>
      </c>
      <c r="AC56" s="52" t="s">
        <v>1095</v>
      </c>
      <c r="AD56" s="52" t="s">
        <v>1096</v>
      </c>
      <c r="AE56" s="52" t="s">
        <v>1097</v>
      </c>
      <c r="AF56" s="52" t="s">
        <v>1098</v>
      </c>
      <c r="AG56" s="52" t="s">
        <v>1099</v>
      </c>
      <c r="AH56" s="52" t="s">
        <v>1100</v>
      </c>
      <c r="AI56" s="175">
        <v>43592</v>
      </c>
      <c r="AJ56" s="171" t="s">
        <v>360</v>
      </c>
      <c r="AK56" s="68" t="s">
        <v>1101</v>
      </c>
      <c r="AL56" s="176">
        <v>43776</v>
      </c>
      <c r="AM56" s="173" t="s">
        <v>414</v>
      </c>
      <c r="AN56" s="65" t="s">
        <v>1102</v>
      </c>
      <c r="AO56" s="176">
        <v>43902</v>
      </c>
      <c r="AP56" s="171" t="s">
        <v>480</v>
      </c>
      <c r="AQ56" s="68" t="s">
        <v>1103</v>
      </c>
      <c r="AR56" s="176">
        <v>44112</v>
      </c>
      <c r="AS56" s="173" t="s">
        <v>1018</v>
      </c>
      <c r="AT56" s="65" t="s">
        <v>1104</v>
      </c>
      <c r="AU56" s="176">
        <v>44168</v>
      </c>
      <c r="AV56" s="171" t="s">
        <v>461</v>
      </c>
      <c r="AW56" s="68" t="s">
        <v>1105</v>
      </c>
      <c r="AX56" s="176">
        <v>44251</v>
      </c>
      <c r="AY56" s="173" t="s">
        <v>480</v>
      </c>
      <c r="AZ56" s="65" t="s">
        <v>1059</v>
      </c>
      <c r="BA56" s="176">
        <v>44452</v>
      </c>
      <c r="BB56" s="171" t="s">
        <v>412</v>
      </c>
      <c r="BC56" s="68" t="s">
        <v>1060</v>
      </c>
      <c r="BD56" s="176" t="s">
        <v>374</v>
      </c>
      <c r="BE56" s="173" t="s">
        <v>375</v>
      </c>
      <c r="BF56" s="65" t="s">
        <v>374</v>
      </c>
      <c r="BG56" s="176" t="s">
        <v>374</v>
      </c>
      <c r="BH56" s="171" t="s">
        <v>375</v>
      </c>
      <c r="BI56" s="68" t="s">
        <v>374</v>
      </c>
      <c r="BJ56" s="176" t="s">
        <v>374</v>
      </c>
      <c r="BK56" s="173" t="s">
        <v>375</v>
      </c>
      <c r="BL56" s="65" t="s">
        <v>374</v>
      </c>
      <c r="BM56" s="172" t="s">
        <v>374</v>
      </c>
      <c r="BN56" s="171" t="s">
        <v>375</v>
      </c>
      <c r="BO56" s="68" t="s">
        <v>374</v>
      </c>
      <c r="BP56" s="172" t="s">
        <v>374</v>
      </c>
      <c r="BQ56" s="173" t="s">
        <v>375</v>
      </c>
      <c r="BR56" s="70" t="s">
        <v>375</v>
      </c>
      <c r="BS56" s="2" t="s">
        <v>279</v>
      </c>
    </row>
    <row r="57" spans="1:71" ht="280.5" x14ac:dyDescent="0.2">
      <c r="A57" s="52" t="s">
        <v>209</v>
      </c>
      <c r="B57" s="84" t="s">
        <v>1106</v>
      </c>
      <c r="C57" s="53" t="s">
        <v>1107</v>
      </c>
      <c r="D57" s="81" t="s">
        <v>35</v>
      </c>
      <c r="E57" s="81" t="s">
        <v>152</v>
      </c>
      <c r="F57" s="52" t="s">
        <v>1108</v>
      </c>
      <c r="G57" s="52" t="s">
        <v>1109</v>
      </c>
      <c r="H57" s="52" t="s">
        <v>1110</v>
      </c>
      <c r="I57" s="52" t="s">
        <v>1111</v>
      </c>
      <c r="J57" s="52" t="s">
        <v>350</v>
      </c>
      <c r="K57" s="52" t="s">
        <v>351</v>
      </c>
      <c r="L57" s="52" t="s">
        <v>1112</v>
      </c>
      <c r="M57" s="83" t="s">
        <v>144</v>
      </c>
      <c r="N57" s="83" t="s">
        <v>104</v>
      </c>
      <c r="O57" s="81" t="s">
        <v>105</v>
      </c>
      <c r="P57" s="52" t="s">
        <v>1113</v>
      </c>
      <c r="Q57" s="83" t="s">
        <v>144</v>
      </c>
      <c r="R57" s="83" t="s">
        <v>145</v>
      </c>
      <c r="S57" s="81" t="s">
        <v>126</v>
      </c>
      <c r="T57" s="52" t="s">
        <v>1114</v>
      </c>
      <c r="U57" s="81" t="s">
        <v>355</v>
      </c>
      <c r="V57" s="52" t="s">
        <v>356</v>
      </c>
      <c r="W57" s="52" t="s">
        <v>356</v>
      </c>
      <c r="X57" s="52" t="s">
        <v>356</v>
      </c>
      <c r="Y57" s="52" t="s">
        <v>356</v>
      </c>
      <c r="Z57" s="52" t="s">
        <v>356</v>
      </c>
      <c r="AA57" s="52" t="s">
        <v>356</v>
      </c>
      <c r="AB57" s="52" t="s">
        <v>356</v>
      </c>
      <c r="AC57" s="52" t="s">
        <v>356</v>
      </c>
      <c r="AD57" s="52" t="s">
        <v>356</v>
      </c>
      <c r="AE57" s="52" t="s">
        <v>356</v>
      </c>
      <c r="AF57" s="52" t="s">
        <v>1115</v>
      </c>
      <c r="AG57" s="52" t="s">
        <v>1116</v>
      </c>
      <c r="AH57" s="52" t="s">
        <v>1117</v>
      </c>
      <c r="AI57" s="175">
        <v>43356</v>
      </c>
      <c r="AJ57" s="171" t="s">
        <v>360</v>
      </c>
      <c r="AK57" s="68" t="s">
        <v>1118</v>
      </c>
      <c r="AL57" s="176">
        <v>43593</v>
      </c>
      <c r="AM57" s="173" t="s">
        <v>360</v>
      </c>
      <c r="AN57" s="65" t="s">
        <v>1119</v>
      </c>
      <c r="AO57" s="176">
        <v>43909</v>
      </c>
      <c r="AP57" s="171" t="s">
        <v>366</v>
      </c>
      <c r="AQ57" s="68" t="s">
        <v>1120</v>
      </c>
      <c r="AR57" s="176">
        <v>44074</v>
      </c>
      <c r="AS57" s="173" t="s">
        <v>920</v>
      </c>
      <c r="AT57" s="65" t="s">
        <v>1121</v>
      </c>
      <c r="AU57" s="176">
        <v>44249</v>
      </c>
      <c r="AV57" s="171" t="s">
        <v>366</v>
      </c>
      <c r="AW57" s="68" t="s">
        <v>1122</v>
      </c>
      <c r="AX57" s="176" t="s">
        <v>374</v>
      </c>
      <c r="AY57" s="173" t="s">
        <v>375</v>
      </c>
      <c r="AZ57" s="65" t="s">
        <v>374</v>
      </c>
      <c r="BA57" s="176" t="s">
        <v>374</v>
      </c>
      <c r="BB57" s="171" t="s">
        <v>375</v>
      </c>
      <c r="BC57" s="68" t="s">
        <v>374</v>
      </c>
      <c r="BD57" s="176" t="s">
        <v>374</v>
      </c>
      <c r="BE57" s="173" t="s">
        <v>375</v>
      </c>
      <c r="BF57" s="65" t="s">
        <v>374</v>
      </c>
      <c r="BG57" s="176" t="s">
        <v>374</v>
      </c>
      <c r="BH57" s="171" t="s">
        <v>375</v>
      </c>
      <c r="BI57" s="68" t="s">
        <v>374</v>
      </c>
      <c r="BJ57" s="176" t="s">
        <v>374</v>
      </c>
      <c r="BK57" s="173" t="s">
        <v>375</v>
      </c>
      <c r="BL57" s="65" t="s">
        <v>374</v>
      </c>
      <c r="BM57" s="172" t="s">
        <v>374</v>
      </c>
      <c r="BN57" s="171" t="s">
        <v>375</v>
      </c>
      <c r="BO57" s="68" t="s">
        <v>374</v>
      </c>
      <c r="BP57" s="172" t="s">
        <v>374</v>
      </c>
      <c r="BQ57" s="173" t="s">
        <v>375</v>
      </c>
      <c r="BR57" s="70" t="s">
        <v>375</v>
      </c>
      <c r="BS57" s="2" t="s">
        <v>269</v>
      </c>
    </row>
    <row r="58" spans="1:71" ht="280.5" x14ac:dyDescent="0.2">
      <c r="A58" s="52" t="s">
        <v>209</v>
      </c>
      <c r="B58" s="84" t="s">
        <v>1123</v>
      </c>
      <c r="C58" s="53" t="s">
        <v>1124</v>
      </c>
      <c r="D58" s="81" t="s">
        <v>35</v>
      </c>
      <c r="E58" s="81" t="s">
        <v>152</v>
      </c>
      <c r="F58" s="52" t="s">
        <v>1125</v>
      </c>
      <c r="G58" s="52" t="s">
        <v>1126</v>
      </c>
      <c r="H58" s="52" t="s">
        <v>1127</v>
      </c>
      <c r="I58" s="52" t="s">
        <v>1111</v>
      </c>
      <c r="J58" s="52" t="s">
        <v>350</v>
      </c>
      <c r="K58" s="52" t="s">
        <v>351</v>
      </c>
      <c r="L58" s="52" t="s">
        <v>436</v>
      </c>
      <c r="M58" s="83" t="s">
        <v>124</v>
      </c>
      <c r="N58" s="83" t="s">
        <v>125</v>
      </c>
      <c r="O58" s="81" t="s">
        <v>126</v>
      </c>
      <c r="P58" s="52" t="s">
        <v>1128</v>
      </c>
      <c r="Q58" s="83" t="s">
        <v>144</v>
      </c>
      <c r="R58" s="83" t="s">
        <v>145</v>
      </c>
      <c r="S58" s="81" t="s">
        <v>126</v>
      </c>
      <c r="T58" s="52" t="s">
        <v>1129</v>
      </c>
      <c r="U58" s="81" t="s">
        <v>355</v>
      </c>
      <c r="V58" s="52" t="s">
        <v>356</v>
      </c>
      <c r="W58" s="52" t="s">
        <v>356</v>
      </c>
      <c r="X58" s="52" t="s">
        <v>356</v>
      </c>
      <c r="Y58" s="52" t="s">
        <v>356</v>
      </c>
      <c r="Z58" s="52" t="s">
        <v>356</v>
      </c>
      <c r="AA58" s="52" t="s">
        <v>356</v>
      </c>
      <c r="AB58" s="52" t="s">
        <v>356</v>
      </c>
      <c r="AC58" s="52" t="s">
        <v>356</v>
      </c>
      <c r="AD58" s="52" t="s">
        <v>356</v>
      </c>
      <c r="AE58" s="52" t="s">
        <v>356</v>
      </c>
      <c r="AF58" s="52" t="s">
        <v>1130</v>
      </c>
      <c r="AG58" s="52" t="s">
        <v>1131</v>
      </c>
      <c r="AH58" s="52" t="s">
        <v>1132</v>
      </c>
      <c r="AI58" s="175">
        <v>43356</v>
      </c>
      <c r="AJ58" s="171" t="s">
        <v>360</v>
      </c>
      <c r="AK58" s="68" t="s">
        <v>1118</v>
      </c>
      <c r="AL58" s="176">
        <v>43593</v>
      </c>
      <c r="AM58" s="173" t="s">
        <v>360</v>
      </c>
      <c r="AN58" s="65" t="s">
        <v>1133</v>
      </c>
      <c r="AO58" s="176">
        <v>43759</v>
      </c>
      <c r="AP58" s="171" t="s">
        <v>371</v>
      </c>
      <c r="AQ58" s="68" t="s">
        <v>1134</v>
      </c>
      <c r="AR58" s="176">
        <v>43909</v>
      </c>
      <c r="AS58" s="173" t="s">
        <v>366</v>
      </c>
      <c r="AT58" s="65" t="s">
        <v>1120</v>
      </c>
      <c r="AU58" s="176">
        <v>44074</v>
      </c>
      <c r="AV58" s="171" t="s">
        <v>371</v>
      </c>
      <c r="AW58" s="68" t="s">
        <v>1135</v>
      </c>
      <c r="AX58" s="176">
        <v>44249</v>
      </c>
      <c r="AY58" s="173" t="s">
        <v>366</v>
      </c>
      <c r="AZ58" s="65" t="s">
        <v>1122</v>
      </c>
      <c r="BA58" s="176">
        <v>44455</v>
      </c>
      <c r="BB58" s="171" t="s">
        <v>368</v>
      </c>
      <c r="BC58" s="68" t="s">
        <v>1136</v>
      </c>
      <c r="BD58" s="176" t="s">
        <v>374</v>
      </c>
      <c r="BE58" s="173" t="s">
        <v>375</v>
      </c>
      <c r="BF58" s="65" t="s">
        <v>374</v>
      </c>
      <c r="BG58" s="176" t="s">
        <v>374</v>
      </c>
      <c r="BH58" s="171" t="s">
        <v>375</v>
      </c>
      <c r="BI58" s="68" t="s">
        <v>374</v>
      </c>
      <c r="BJ58" s="176" t="s">
        <v>374</v>
      </c>
      <c r="BK58" s="173" t="s">
        <v>375</v>
      </c>
      <c r="BL58" s="65" t="s">
        <v>374</v>
      </c>
      <c r="BM58" s="172" t="s">
        <v>374</v>
      </c>
      <c r="BN58" s="171" t="s">
        <v>375</v>
      </c>
      <c r="BO58" s="68" t="s">
        <v>374</v>
      </c>
      <c r="BP58" s="172" t="s">
        <v>374</v>
      </c>
      <c r="BQ58" s="173" t="s">
        <v>375</v>
      </c>
      <c r="BR58" s="70" t="s">
        <v>375</v>
      </c>
      <c r="BS58" s="2" t="s">
        <v>269</v>
      </c>
    </row>
    <row r="59" spans="1:71" ht="409.5" x14ac:dyDescent="0.2">
      <c r="A59" s="52" t="s">
        <v>209</v>
      </c>
      <c r="B59" s="84" t="s">
        <v>1137</v>
      </c>
      <c r="C59" s="53" t="s">
        <v>2137</v>
      </c>
      <c r="D59" s="81" t="s">
        <v>35</v>
      </c>
      <c r="E59" s="81" t="s">
        <v>152</v>
      </c>
      <c r="F59" s="52" t="s">
        <v>1138</v>
      </c>
      <c r="G59" s="52" t="s">
        <v>1139</v>
      </c>
      <c r="H59" s="52" t="s">
        <v>1140</v>
      </c>
      <c r="I59" s="52" t="s">
        <v>1111</v>
      </c>
      <c r="J59" s="52" t="s">
        <v>350</v>
      </c>
      <c r="K59" s="52" t="s">
        <v>351</v>
      </c>
      <c r="L59" s="52" t="s">
        <v>1112</v>
      </c>
      <c r="M59" s="83" t="s">
        <v>103</v>
      </c>
      <c r="N59" s="83" t="s">
        <v>104</v>
      </c>
      <c r="O59" s="81" t="s">
        <v>81</v>
      </c>
      <c r="P59" s="52" t="s">
        <v>1141</v>
      </c>
      <c r="Q59" s="83" t="s">
        <v>103</v>
      </c>
      <c r="R59" s="83" t="s">
        <v>145</v>
      </c>
      <c r="S59" s="81" t="s">
        <v>126</v>
      </c>
      <c r="T59" s="52" t="s">
        <v>1142</v>
      </c>
      <c r="U59" s="81" t="s">
        <v>355</v>
      </c>
      <c r="V59" s="52" t="s">
        <v>356</v>
      </c>
      <c r="W59" s="52" t="s">
        <v>356</v>
      </c>
      <c r="X59" s="52" t="s">
        <v>356</v>
      </c>
      <c r="Y59" s="52" t="s">
        <v>356</v>
      </c>
      <c r="Z59" s="52" t="s">
        <v>356</v>
      </c>
      <c r="AA59" s="52" t="s">
        <v>356</v>
      </c>
      <c r="AB59" s="52" t="s">
        <v>356</v>
      </c>
      <c r="AC59" s="52" t="s">
        <v>356</v>
      </c>
      <c r="AD59" s="52" t="s">
        <v>356</v>
      </c>
      <c r="AE59" s="52" t="s">
        <v>356</v>
      </c>
      <c r="AF59" s="52" t="s">
        <v>2138</v>
      </c>
      <c r="AG59" s="52" t="s">
        <v>1143</v>
      </c>
      <c r="AH59" s="52" t="s">
        <v>2139</v>
      </c>
      <c r="AI59" s="175">
        <v>43356</v>
      </c>
      <c r="AJ59" s="171" t="s">
        <v>360</v>
      </c>
      <c r="AK59" s="68" t="s">
        <v>1118</v>
      </c>
      <c r="AL59" s="176">
        <v>43593</v>
      </c>
      <c r="AM59" s="173" t="s">
        <v>360</v>
      </c>
      <c r="AN59" s="65" t="s">
        <v>1144</v>
      </c>
      <c r="AO59" s="176">
        <v>43759</v>
      </c>
      <c r="AP59" s="171" t="s">
        <v>1145</v>
      </c>
      <c r="AQ59" s="68" t="s">
        <v>1146</v>
      </c>
      <c r="AR59" s="176">
        <v>43909</v>
      </c>
      <c r="AS59" s="173" t="s">
        <v>360</v>
      </c>
      <c r="AT59" s="65" t="s">
        <v>1147</v>
      </c>
      <c r="AU59" s="176">
        <v>44074</v>
      </c>
      <c r="AV59" s="171" t="s">
        <v>371</v>
      </c>
      <c r="AW59" s="68" t="s">
        <v>1148</v>
      </c>
      <c r="AX59" s="176">
        <v>44168</v>
      </c>
      <c r="AY59" s="173" t="s">
        <v>366</v>
      </c>
      <c r="AZ59" s="65" t="s">
        <v>1149</v>
      </c>
      <c r="BA59" s="176">
        <v>44249</v>
      </c>
      <c r="BB59" s="171" t="s">
        <v>368</v>
      </c>
      <c r="BC59" s="68" t="s">
        <v>1150</v>
      </c>
      <c r="BD59" s="176">
        <v>44404</v>
      </c>
      <c r="BE59" s="173" t="s">
        <v>368</v>
      </c>
      <c r="BF59" s="65" t="s">
        <v>1151</v>
      </c>
      <c r="BG59" s="176">
        <v>44455</v>
      </c>
      <c r="BH59" s="171" t="s">
        <v>368</v>
      </c>
      <c r="BI59" s="68" t="s">
        <v>1152</v>
      </c>
      <c r="BJ59" s="176" t="s">
        <v>374</v>
      </c>
      <c r="BK59" s="173" t="s">
        <v>375</v>
      </c>
      <c r="BL59" s="65" t="s">
        <v>374</v>
      </c>
      <c r="BM59" s="172" t="s">
        <v>374</v>
      </c>
      <c r="BN59" s="171" t="s">
        <v>375</v>
      </c>
      <c r="BO59" s="68" t="s">
        <v>374</v>
      </c>
      <c r="BP59" s="172" t="s">
        <v>374</v>
      </c>
      <c r="BQ59" s="173" t="s">
        <v>375</v>
      </c>
      <c r="BR59" s="70" t="s">
        <v>375</v>
      </c>
      <c r="BS59" s="2" t="s">
        <v>269</v>
      </c>
    </row>
    <row r="60" spans="1:71" ht="408" x14ac:dyDescent="0.2">
      <c r="A60" s="52" t="s">
        <v>209</v>
      </c>
      <c r="B60" s="84" t="s">
        <v>1123</v>
      </c>
      <c r="C60" s="53" t="s">
        <v>1153</v>
      </c>
      <c r="D60" s="81" t="s">
        <v>35</v>
      </c>
      <c r="E60" s="81" t="s">
        <v>152</v>
      </c>
      <c r="F60" s="52" t="s">
        <v>1154</v>
      </c>
      <c r="G60" s="52" t="s">
        <v>428</v>
      </c>
      <c r="H60" s="52" t="s">
        <v>1155</v>
      </c>
      <c r="I60" s="52" t="s">
        <v>1111</v>
      </c>
      <c r="J60" s="52" t="s">
        <v>350</v>
      </c>
      <c r="K60" s="52" t="s">
        <v>351</v>
      </c>
      <c r="L60" s="52" t="s">
        <v>1112</v>
      </c>
      <c r="M60" s="83" t="s">
        <v>103</v>
      </c>
      <c r="N60" s="83" t="s">
        <v>125</v>
      </c>
      <c r="O60" s="81" t="s">
        <v>105</v>
      </c>
      <c r="P60" s="52" t="s">
        <v>1156</v>
      </c>
      <c r="Q60" s="83" t="s">
        <v>144</v>
      </c>
      <c r="R60" s="83" t="s">
        <v>145</v>
      </c>
      <c r="S60" s="81" t="s">
        <v>126</v>
      </c>
      <c r="T60" s="52" t="s">
        <v>1157</v>
      </c>
      <c r="U60" s="81" t="s">
        <v>355</v>
      </c>
      <c r="V60" s="52" t="s">
        <v>356</v>
      </c>
      <c r="W60" s="52" t="s">
        <v>356</v>
      </c>
      <c r="X60" s="52" t="s">
        <v>356</v>
      </c>
      <c r="Y60" s="52" t="s">
        <v>356</v>
      </c>
      <c r="Z60" s="52" t="s">
        <v>356</v>
      </c>
      <c r="AA60" s="52" t="s">
        <v>356</v>
      </c>
      <c r="AB60" s="52" t="s">
        <v>356</v>
      </c>
      <c r="AC60" s="52" t="s">
        <v>356</v>
      </c>
      <c r="AD60" s="52" t="s">
        <v>356</v>
      </c>
      <c r="AE60" s="52" t="s">
        <v>356</v>
      </c>
      <c r="AF60" s="52" t="s">
        <v>1158</v>
      </c>
      <c r="AG60" s="52" t="s">
        <v>1159</v>
      </c>
      <c r="AH60" s="52" t="s">
        <v>1160</v>
      </c>
      <c r="AI60" s="175">
        <v>43356</v>
      </c>
      <c r="AJ60" s="171" t="s">
        <v>360</v>
      </c>
      <c r="AK60" s="68" t="s">
        <v>1118</v>
      </c>
      <c r="AL60" s="176">
        <v>43593</v>
      </c>
      <c r="AM60" s="173" t="s">
        <v>360</v>
      </c>
      <c r="AN60" s="65" t="s">
        <v>1161</v>
      </c>
      <c r="AO60" s="176">
        <v>43759</v>
      </c>
      <c r="AP60" s="171" t="s">
        <v>360</v>
      </c>
      <c r="AQ60" s="68" t="s">
        <v>1162</v>
      </c>
      <c r="AR60" s="176">
        <v>43909</v>
      </c>
      <c r="AS60" s="173" t="s">
        <v>480</v>
      </c>
      <c r="AT60" s="65" t="s">
        <v>1163</v>
      </c>
      <c r="AU60" s="176">
        <v>44074</v>
      </c>
      <c r="AV60" s="171" t="s">
        <v>371</v>
      </c>
      <c r="AW60" s="68" t="s">
        <v>1164</v>
      </c>
      <c r="AX60" s="176">
        <v>44249</v>
      </c>
      <c r="AY60" s="173" t="s">
        <v>371</v>
      </c>
      <c r="AZ60" s="65" t="s">
        <v>1165</v>
      </c>
      <c r="BA60" s="176">
        <v>44404</v>
      </c>
      <c r="BB60" s="171" t="s">
        <v>368</v>
      </c>
      <c r="BC60" s="68" t="s">
        <v>1151</v>
      </c>
      <c r="BD60" s="176">
        <v>44455</v>
      </c>
      <c r="BE60" s="173" t="s">
        <v>368</v>
      </c>
      <c r="BF60" s="65" t="s">
        <v>1166</v>
      </c>
      <c r="BG60" s="176" t="s">
        <v>374</v>
      </c>
      <c r="BH60" s="171" t="s">
        <v>375</v>
      </c>
      <c r="BI60" s="68" t="s">
        <v>374</v>
      </c>
      <c r="BJ60" s="176" t="s">
        <v>374</v>
      </c>
      <c r="BK60" s="173" t="s">
        <v>375</v>
      </c>
      <c r="BL60" s="65" t="s">
        <v>374</v>
      </c>
      <c r="BM60" s="172" t="s">
        <v>374</v>
      </c>
      <c r="BN60" s="171" t="s">
        <v>375</v>
      </c>
      <c r="BO60" s="68" t="s">
        <v>374</v>
      </c>
      <c r="BP60" s="172" t="s">
        <v>374</v>
      </c>
      <c r="BQ60" s="173" t="s">
        <v>375</v>
      </c>
      <c r="BR60" s="70" t="s">
        <v>375</v>
      </c>
      <c r="BS60" s="2" t="s">
        <v>269</v>
      </c>
    </row>
    <row r="61" spans="1:71" ht="293.25" x14ac:dyDescent="0.2">
      <c r="A61" s="52" t="s">
        <v>209</v>
      </c>
      <c r="B61" s="84" t="s">
        <v>1167</v>
      </c>
      <c r="C61" s="53" t="s">
        <v>1168</v>
      </c>
      <c r="D61" s="81" t="s">
        <v>35</v>
      </c>
      <c r="E61" s="81" t="s">
        <v>42</v>
      </c>
      <c r="F61" s="52" t="s">
        <v>1169</v>
      </c>
      <c r="G61" s="52" t="s">
        <v>1170</v>
      </c>
      <c r="H61" s="52" t="s">
        <v>1171</v>
      </c>
      <c r="I61" s="52" t="s">
        <v>1111</v>
      </c>
      <c r="J61" s="52" t="s">
        <v>350</v>
      </c>
      <c r="K61" s="52" t="s">
        <v>435</v>
      </c>
      <c r="L61" s="52" t="s">
        <v>436</v>
      </c>
      <c r="M61" s="83" t="s">
        <v>103</v>
      </c>
      <c r="N61" s="83" t="s">
        <v>125</v>
      </c>
      <c r="O61" s="81" t="s">
        <v>105</v>
      </c>
      <c r="P61" s="52" t="s">
        <v>1172</v>
      </c>
      <c r="Q61" s="83" t="s">
        <v>144</v>
      </c>
      <c r="R61" s="83" t="s">
        <v>145</v>
      </c>
      <c r="S61" s="81" t="s">
        <v>126</v>
      </c>
      <c r="T61" s="52" t="s">
        <v>1173</v>
      </c>
      <c r="U61" s="81" t="s">
        <v>355</v>
      </c>
      <c r="V61" s="52" t="s">
        <v>356</v>
      </c>
      <c r="W61" s="52" t="s">
        <v>356</v>
      </c>
      <c r="X61" s="52" t="s">
        <v>356</v>
      </c>
      <c r="Y61" s="52" t="s">
        <v>356</v>
      </c>
      <c r="Z61" s="52" t="s">
        <v>356</v>
      </c>
      <c r="AA61" s="52" t="s">
        <v>356</v>
      </c>
      <c r="AB61" s="52" t="s">
        <v>356</v>
      </c>
      <c r="AC61" s="52" t="s">
        <v>356</v>
      </c>
      <c r="AD61" s="52" t="s">
        <v>356</v>
      </c>
      <c r="AE61" s="52" t="s">
        <v>356</v>
      </c>
      <c r="AF61" s="52" t="s">
        <v>1174</v>
      </c>
      <c r="AG61" s="52" t="s">
        <v>1175</v>
      </c>
      <c r="AH61" s="52" t="s">
        <v>1176</v>
      </c>
      <c r="AI61" s="175">
        <v>43356</v>
      </c>
      <c r="AJ61" s="171" t="s">
        <v>360</v>
      </c>
      <c r="AK61" s="68" t="s">
        <v>1118</v>
      </c>
      <c r="AL61" s="176">
        <v>43593</v>
      </c>
      <c r="AM61" s="173" t="s">
        <v>360</v>
      </c>
      <c r="AN61" s="65" t="s">
        <v>1177</v>
      </c>
      <c r="AO61" s="176">
        <v>43759</v>
      </c>
      <c r="AP61" s="171" t="s">
        <v>360</v>
      </c>
      <c r="AQ61" s="68" t="s">
        <v>1178</v>
      </c>
      <c r="AR61" s="176">
        <v>43909</v>
      </c>
      <c r="AS61" s="173" t="s">
        <v>1179</v>
      </c>
      <c r="AT61" s="65" t="s">
        <v>1180</v>
      </c>
      <c r="AU61" s="176">
        <v>44074</v>
      </c>
      <c r="AV61" s="171" t="s">
        <v>371</v>
      </c>
      <c r="AW61" s="68" t="s">
        <v>1181</v>
      </c>
      <c r="AX61" s="176">
        <v>44249</v>
      </c>
      <c r="AY61" s="173" t="s">
        <v>366</v>
      </c>
      <c r="AZ61" s="65" t="s">
        <v>1122</v>
      </c>
      <c r="BA61" s="176" t="s">
        <v>374</v>
      </c>
      <c r="BB61" s="171" t="s">
        <v>375</v>
      </c>
      <c r="BC61" s="68" t="s">
        <v>374</v>
      </c>
      <c r="BD61" s="176" t="s">
        <v>374</v>
      </c>
      <c r="BE61" s="173" t="s">
        <v>375</v>
      </c>
      <c r="BF61" s="65" t="s">
        <v>374</v>
      </c>
      <c r="BG61" s="176" t="s">
        <v>374</v>
      </c>
      <c r="BH61" s="171" t="s">
        <v>375</v>
      </c>
      <c r="BI61" s="68" t="s">
        <v>374</v>
      </c>
      <c r="BJ61" s="176" t="s">
        <v>374</v>
      </c>
      <c r="BK61" s="173" t="s">
        <v>375</v>
      </c>
      <c r="BL61" s="65" t="s">
        <v>374</v>
      </c>
      <c r="BM61" s="172" t="s">
        <v>374</v>
      </c>
      <c r="BN61" s="171" t="s">
        <v>375</v>
      </c>
      <c r="BO61" s="68" t="s">
        <v>374</v>
      </c>
      <c r="BP61" s="172" t="s">
        <v>374</v>
      </c>
      <c r="BQ61" s="173" t="s">
        <v>375</v>
      </c>
      <c r="BR61" s="70" t="s">
        <v>375</v>
      </c>
      <c r="BS61" s="2" t="s">
        <v>269</v>
      </c>
    </row>
    <row r="62" spans="1:71" ht="280.5" x14ac:dyDescent="0.2">
      <c r="A62" s="52" t="s">
        <v>209</v>
      </c>
      <c r="B62" s="84" t="s">
        <v>1182</v>
      </c>
      <c r="C62" s="53" t="s">
        <v>1183</v>
      </c>
      <c r="D62" s="81" t="s">
        <v>35</v>
      </c>
      <c r="E62" s="81" t="s">
        <v>152</v>
      </c>
      <c r="F62" s="52" t="s">
        <v>1184</v>
      </c>
      <c r="G62" s="52" t="s">
        <v>1185</v>
      </c>
      <c r="H62" s="52" t="s">
        <v>1186</v>
      </c>
      <c r="I62" s="52" t="s">
        <v>1111</v>
      </c>
      <c r="J62" s="52" t="s">
        <v>350</v>
      </c>
      <c r="K62" s="52" t="s">
        <v>1187</v>
      </c>
      <c r="L62" s="52" t="s">
        <v>436</v>
      </c>
      <c r="M62" s="83" t="s">
        <v>144</v>
      </c>
      <c r="N62" s="83" t="s">
        <v>104</v>
      </c>
      <c r="O62" s="81" t="s">
        <v>105</v>
      </c>
      <c r="P62" s="52" t="s">
        <v>1188</v>
      </c>
      <c r="Q62" s="83" t="s">
        <v>144</v>
      </c>
      <c r="R62" s="83" t="s">
        <v>145</v>
      </c>
      <c r="S62" s="81" t="s">
        <v>126</v>
      </c>
      <c r="T62" s="52" t="s">
        <v>1189</v>
      </c>
      <c r="U62" s="81" t="s">
        <v>355</v>
      </c>
      <c r="V62" s="52" t="s">
        <v>356</v>
      </c>
      <c r="W62" s="52" t="s">
        <v>356</v>
      </c>
      <c r="X62" s="52" t="s">
        <v>356</v>
      </c>
      <c r="Y62" s="52" t="s">
        <v>356</v>
      </c>
      <c r="Z62" s="52" t="s">
        <v>356</v>
      </c>
      <c r="AA62" s="52" t="s">
        <v>356</v>
      </c>
      <c r="AB62" s="52" t="s">
        <v>356</v>
      </c>
      <c r="AC62" s="52" t="s">
        <v>356</v>
      </c>
      <c r="AD62" s="52" t="s">
        <v>356</v>
      </c>
      <c r="AE62" s="52" t="s">
        <v>356</v>
      </c>
      <c r="AF62" s="52" t="s">
        <v>1190</v>
      </c>
      <c r="AG62" s="52" t="s">
        <v>1191</v>
      </c>
      <c r="AH62" s="52" t="s">
        <v>1192</v>
      </c>
      <c r="AI62" s="175">
        <v>43356</v>
      </c>
      <c r="AJ62" s="171" t="s">
        <v>360</v>
      </c>
      <c r="AK62" s="68" t="s">
        <v>1118</v>
      </c>
      <c r="AL62" s="176">
        <v>43593</v>
      </c>
      <c r="AM62" s="173" t="s">
        <v>360</v>
      </c>
      <c r="AN62" s="65" t="s">
        <v>1193</v>
      </c>
      <c r="AO62" s="176">
        <v>43759</v>
      </c>
      <c r="AP62" s="171" t="s">
        <v>368</v>
      </c>
      <c r="AQ62" s="68" t="s">
        <v>1194</v>
      </c>
      <c r="AR62" s="176">
        <v>43909</v>
      </c>
      <c r="AS62" s="173" t="s">
        <v>366</v>
      </c>
      <c r="AT62" s="65" t="s">
        <v>1120</v>
      </c>
      <c r="AU62" s="176">
        <v>44074</v>
      </c>
      <c r="AV62" s="171" t="s">
        <v>371</v>
      </c>
      <c r="AW62" s="68" t="s">
        <v>1195</v>
      </c>
      <c r="AX62" s="176">
        <v>44249</v>
      </c>
      <c r="AY62" s="173" t="s">
        <v>366</v>
      </c>
      <c r="AZ62" s="65" t="s">
        <v>1122</v>
      </c>
      <c r="BA62" s="176" t="s">
        <v>374</v>
      </c>
      <c r="BB62" s="171" t="s">
        <v>375</v>
      </c>
      <c r="BC62" s="68" t="s">
        <v>374</v>
      </c>
      <c r="BD62" s="176" t="s">
        <v>374</v>
      </c>
      <c r="BE62" s="173" t="s">
        <v>375</v>
      </c>
      <c r="BF62" s="65" t="s">
        <v>374</v>
      </c>
      <c r="BG62" s="176" t="s">
        <v>374</v>
      </c>
      <c r="BH62" s="171" t="s">
        <v>375</v>
      </c>
      <c r="BI62" s="68" t="s">
        <v>374</v>
      </c>
      <c r="BJ62" s="176" t="s">
        <v>374</v>
      </c>
      <c r="BK62" s="173" t="s">
        <v>375</v>
      </c>
      <c r="BL62" s="65" t="s">
        <v>374</v>
      </c>
      <c r="BM62" s="172" t="s">
        <v>374</v>
      </c>
      <c r="BN62" s="171" t="s">
        <v>375</v>
      </c>
      <c r="BO62" s="68" t="s">
        <v>374</v>
      </c>
      <c r="BP62" s="172" t="s">
        <v>374</v>
      </c>
      <c r="BQ62" s="173" t="s">
        <v>375</v>
      </c>
      <c r="BR62" s="70" t="s">
        <v>375</v>
      </c>
      <c r="BS62" s="2" t="s">
        <v>269</v>
      </c>
    </row>
    <row r="63" spans="1:71" ht="280.5" x14ac:dyDescent="0.2">
      <c r="A63" s="52" t="s">
        <v>209</v>
      </c>
      <c r="B63" s="84" t="s">
        <v>1196</v>
      </c>
      <c r="C63" s="53" t="s">
        <v>1197</v>
      </c>
      <c r="D63" s="81" t="s">
        <v>35</v>
      </c>
      <c r="E63" s="81" t="s">
        <v>42</v>
      </c>
      <c r="F63" s="52" t="s">
        <v>1198</v>
      </c>
      <c r="G63" s="52" t="s">
        <v>1199</v>
      </c>
      <c r="H63" s="52" t="s">
        <v>1200</v>
      </c>
      <c r="I63" s="52" t="s">
        <v>1111</v>
      </c>
      <c r="J63" s="52" t="s">
        <v>350</v>
      </c>
      <c r="K63" s="52" t="s">
        <v>351</v>
      </c>
      <c r="L63" s="52" t="s">
        <v>436</v>
      </c>
      <c r="M63" s="83" t="s">
        <v>144</v>
      </c>
      <c r="N63" s="83" t="s">
        <v>125</v>
      </c>
      <c r="O63" s="81" t="s">
        <v>126</v>
      </c>
      <c r="P63" s="52" t="s">
        <v>1201</v>
      </c>
      <c r="Q63" s="83" t="s">
        <v>144</v>
      </c>
      <c r="R63" s="83" t="s">
        <v>145</v>
      </c>
      <c r="S63" s="81" t="s">
        <v>126</v>
      </c>
      <c r="T63" s="52" t="s">
        <v>1202</v>
      </c>
      <c r="U63" s="81" t="s">
        <v>355</v>
      </c>
      <c r="V63" s="52" t="s">
        <v>356</v>
      </c>
      <c r="W63" s="52" t="s">
        <v>356</v>
      </c>
      <c r="X63" s="52" t="s">
        <v>356</v>
      </c>
      <c r="Y63" s="52" t="s">
        <v>356</v>
      </c>
      <c r="Z63" s="52" t="s">
        <v>356</v>
      </c>
      <c r="AA63" s="52" t="s">
        <v>356</v>
      </c>
      <c r="AB63" s="52" t="s">
        <v>356</v>
      </c>
      <c r="AC63" s="52" t="s">
        <v>356</v>
      </c>
      <c r="AD63" s="52" t="s">
        <v>356</v>
      </c>
      <c r="AE63" s="52" t="s">
        <v>356</v>
      </c>
      <c r="AF63" s="52" t="s">
        <v>1203</v>
      </c>
      <c r="AG63" s="52" t="s">
        <v>1204</v>
      </c>
      <c r="AH63" s="52" t="s">
        <v>1205</v>
      </c>
      <c r="AI63" s="175">
        <v>43356</v>
      </c>
      <c r="AJ63" s="171" t="s">
        <v>360</v>
      </c>
      <c r="AK63" s="68" t="s">
        <v>1118</v>
      </c>
      <c r="AL63" s="176">
        <v>43593</v>
      </c>
      <c r="AM63" s="173" t="s">
        <v>360</v>
      </c>
      <c r="AN63" s="65" t="s">
        <v>1206</v>
      </c>
      <c r="AO63" s="176">
        <v>43759</v>
      </c>
      <c r="AP63" s="171" t="s">
        <v>410</v>
      </c>
      <c r="AQ63" s="68" t="s">
        <v>1207</v>
      </c>
      <c r="AR63" s="176">
        <v>43909</v>
      </c>
      <c r="AS63" s="173" t="s">
        <v>480</v>
      </c>
      <c r="AT63" s="65" t="s">
        <v>1208</v>
      </c>
      <c r="AU63" s="176">
        <v>44074</v>
      </c>
      <c r="AV63" s="171" t="s">
        <v>371</v>
      </c>
      <c r="AW63" s="68" t="s">
        <v>1209</v>
      </c>
      <c r="AX63" s="176">
        <v>44249</v>
      </c>
      <c r="AY63" s="173" t="s">
        <v>366</v>
      </c>
      <c r="AZ63" s="65" t="s">
        <v>1122</v>
      </c>
      <c r="BA63" s="176" t="s">
        <v>374</v>
      </c>
      <c r="BB63" s="171" t="s">
        <v>375</v>
      </c>
      <c r="BC63" s="68" t="s">
        <v>374</v>
      </c>
      <c r="BD63" s="176" t="s">
        <v>374</v>
      </c>
      <c r="BE63" s="173" t="s">
        <v>375</v>
      </c>
      <c r="BF63" s="65" t="s">
        <v>374</v>
      </c>
      <c r="BG63" s="176" t="s">
        <v>374</v>
      </c>
      <c r="BH63" s="171" t="s">
        <v>375</v>
      </c>
      <c r="BI63" s="68" t="s">
        <v>374</v>
      </c>
      <c r="BJ63" s="176" t="s">
        <v>374</v>
      </c>
      <c r="BK63" s="173" t="s">
        <v>375</v>
      </c>
      <c r="BL63" s="65" t="s">
        <v>374</v>
      </c>
      <c r="BM63" s="172" t="s">
        <v>374</v>
      </c>
      <c r="BN63" s="171" t="s">
        <v>375</v>
      </c>
      <c r="BO63" s="68" t="s">
        <v>374</v>
      </c>
      <c r="BP63" s="172" t="s">
        <v>374</v>
      </c>
      <c r="BQ63" s="173" t="s">
        <v>375</v>
      </c>
      <c r="BR63" s="70" t="s">
        <v>375</v>
      </c>
      <c r="BS63" s="2" t="s">
        <v>269</v>
      </c>
    </row>
    <row r="64" spans="1:71" ht="409.5" x14ac:dyDescent="0.2">
      <c r="A64" s="52" t="s">
        <v>209</v>
      </c>
      <c r="B64" s="84" t="s">
        <v>1167</v>
      </c>
      <c r="C64" s="53" t="s">
        <v>1210</v>
      </c>
      <c r="D64" s="81" t="s">
        <v>35</v>
      </c>
      <c r="E64" s="81" t="s">
        <v>152</v>
      </c>
      <c r="F64" s="52" t="s">
        <v>1211</v>
      </c>
      <c r="G64" s="52" t="s">
        <v>1212</v>
      </c>
      <c r="H64" s="52" t="s">
        <v>1213</v>
      </c>
      <c r="I64" s="52" t="s">
        <v>1111</v>
      </c>
      <c r="J64" s="52" t="s">
        <v>350</v>
      </c>
      <c r="K64" s="52" t="s">
        <v>435</v>
      </c>
      <c r="L64" s="52" t="s">
        <v>436</v>
      </c>
      <c r="M64" s="83" t="s">
        <v>103</v>
      </c>
      <c r="N64" s="83" t="s">
        <v>104</v>
      </c>
      <c r="O64" s="81" t="s">
        <v>81</v>
      </c>
      <c r="P64" s="52" t="s">
        <v>1214</v>
      </c>
      <c r="Q64" s="83" t="s">
        <v>144</v>
      </c>
      <c r="R64" s="83" t="s">
        <v>145</v>
      </c>
      <c r="S64" s="81" t="s">
        <v>126</v>
      </c>
      <c r="T64" s="52" t="s">
        <v>1215</v>
      </c>
      <c r="U64" s="81" t="s">
        <v>398</v>
      </c>
      <c r="V64" s="52" t="s">
        <v>356</v>
      </c>
      <c r="W64" s="52" t="s">
        <v>356</v>
      </c>
      <c r="X64" s="52" t="s">
        <v>356</v>
      </c>
      <c r="Y64" s="52" t="s">
        <v>356</v>
      </c>
      <c r="Z64" s="52" t="s">
        <v>356</v>
      </c>
      <c r="AA64" s="52" t="s">
        <v>1216</v>
      </c>
      <c r="AB64" s="52" t="s">
        <v>1217</v>
      </c>
      <c r="AC64" s="52" t="s">
        <v>1218</v>
      </c>
      <c r="AD64" s="52" t="s">
        <v>1219</v>
      </c>
      <c r="AE64" s="52" t="s">
        <v>1220</v>
      </c>
      <c r="AF64" s="52" t="s">
        <v>1221</v>
      </c>
      <c r="AG64" s="52" t="s">
        <v>1222</v>
      </c>
      <c r="AH64" s="52" t="s">
        <v>1223</v>
      </c>
      <c r="AI64" s="175">
        <v>43356</v>
      </c>
      <c r="AJ64" s="171" t="s">
        <v>360</v>
      </c>
      <c r="AK64" s="68" t="s">
        <v>1118</v>
      </c>
      <c r="AL64" s="176">
        <v>43593</v>
      </c>
      <c r="AM64" s="173" t="s">
        <v>360</v>
      </c>
      <c r="AN64" s="65" t="s">
        <v>1224</v>
      </c>
      <c r="AO64" s="176">
        <v>43759</v>
      </c>
      <c r="AP64" s="171" t="s">
        <v>410</v>
      </c>
      <c r="AQ64" s="68" t="s">
        <v>1225</v>
      </c>
      <c r="AR64" s="176">
        <v>43909</v>
      </c>
      <c r="AS64" s="173" t="s">
        <v>360</v>
      </c>
      <c r="AT64" s="65" t="s">
        <v>1226</v>
      </c>
      <c r="AU64" s="176">
        <v>44074</v>
      </c>
      <c r="AV64" s="171" t="s">
        <v>371</v>
      </c>
      <c r="AW64" s="68" t="s">
        <v>1227</v>
      </c>
      <c r="AX64" s="176">
        <v>44168</v>
      </c>
      <c r="AY64" s="173" t="s">
        <v>412</v>
      </c>
      <c r="AZ64" s="65" t="s">
        <v>1228</v>
      </c>
      <c r="BA64" s="176">
        <v>44249</v>
      </c>
      <c r="BB64" s="171" t="s">
        <v>480</v>
      </c>
      <c r="BC64" s="68" t="s">
        <v>1229</v>
      </c>
      <c r="BD64" s="176" t="s">
        <v>374</v>
      </c>
      <c r="BE64" s="173" t="s">
        <v>375</v>
      </c>
      <c r="BF64" s="65" t="s">
        <v>374</v>
      </c>
      <c r="BG64" s="176" t="s">
        <v>374</v>
      </c>
      <c r="BH64" s="171" t="s">
        <v>375</v>
      </c>
      <c r="BI64" s="68" t="s">
        <v>374</v>
      </c>
      <c r="BJ64" s="176" t="s">
        <v>374</v>
      </c>
      <c r="BK64" s="173" t="s">
        <v>375</v>
      </c>
      <c r="BL64" s="65" t="s">
        <v>374</v>
      </c>
      <c r="BM64" s="172" t="s">
        <v>374</v>
      </c>
      <c r="BN64" s="171" t="s">
        <v>375</v>
      </c>
      <c r="BO64" s="68" t="s">
        <v>374</v>
      </c>
      <c r="BP64" s="172" t="s">
        <v>374</v>
      </c>
      <c r="BQ64" s="173" t="s">
        <v>375</v>
      </c>
      <c r="BR64" s="70" t="s">
        <v>375</v>
      </c>
      <c r="BS64" s="2" t="s">
        <v>269</v>
      </c>
    </row>
    <row r="65" spans="1:71" ht="344.25" x14ac:dyDescent="0.2">
      <c r="A65" s="52" t="s">
        <v>209</v>
      </c>
      <c r="B65" s="84" t="s">
        <v>1123</v>
      </c>
      <c r="C65" s="53" t="s">
        <v>1230</v>
      </c>
      <c r="D65" s="81" t="s">
        <v>64</v>
      </c>
      <c r="E65" s="81" t="s">
        <v>70</v>
      </c>
      <c r="F65" s="52" t="s">
        <v>1231</v>
      </c>
      <c r="G65" s="52" t="s">
        <v>1232</v>
      </c>
      <c r="H65" s="52" t="s">
        <v>1233</v>
      </c>
      <c r="I65" s="52" t="s">
        <v>1111</v>
      </c>
      <c r="J65" s="52" t="s">
        <v>350</v>
      </c>
      <c r="K65" s="52" t="s">
        <v>351</v>
      </c>
      <c r="L65" s="52" t="s">
        <v>436</v>
      </c>
      <c r="M65" s="83" t="s">
        <v>124</v>
      </c>
      <c r="N65" s="83" t="s">
        <v>104</v>
      </c>
      <c r="O65" s="81" t="s">
        <v>105</v>
      </c>
      <c r="P65" s="52" t="s">
        <v>1234</v>
      </c>
      <c r="Q65" s="83" t="s">
        <v>144</v>
      </c>
      <c r="R65" s="83" t="s">
        <v>104</v>
      </c>
      <c r="S65" s="81" t="s">
        <v>105</v>
      </c>
      <c r="T65" s="52" t="s">
        <v>1235</v>
      </c>
      <c r="U65" s="81" t="s">
        <v>398</v>
      </c>
      <c r="V65" s="52" t="s">
        <v>356</v>
      </c>
      <c r="W65" s="52" t="s">
        <v>356</v>
      </c>
      <c r="X65" s="52" t="s">
        <v>356</v>
      </c>
      <c r="Y65" s="52" t="s">
        <v>356</v>
      </c>
      <c r="Z65" s="52" t="s">
        <v>356</v>
      </c>
      <c r="AA65" s="52" t="s">
        <v>1236</v>
      </c>
      <c r="AB65" s="52" t="s">
        <v>1237</v>
      </c>
      <c r="AC65" s="52" t="s">
        <v>1238</v>
      </c>
      <c r="AD65" s="52" t="s">
        <v>1239</v>
      </c>
      <c r="AE65" s="52" t="s">
        <v>1240</v>
      </c>
      <c r="AF65" s="52" t="s">
        <v>1241</v>
      </c>
      <c r="AG65" s="52" t="s">
        <v>1242</v>
      </c>
      <c r="AH65" s="52" t="s">
        <v>1243</v>
      </c>
      <c r="AI65" s="175">
        <v>43496</v>
      </c>
      <c r="AJ65" s="171" t="s">
        <v>360</v>
      </c>
      <c r="AK65" s="68" t="s">
        <v>1244</v>
      </c>
      <c r="AL65" s="176">
        <v>43759</v>
      </c>
      <c r="AM65" s="173" t="s">
        <v>881</v>
      </c>
      <c r="AN65" s="65" t="s">
        <v>1245</v>
      </c>
      <c r="AO65" s="176">
        <v>43909</v>
      </c>
      <c r="AP65" s="171" t="s">
        <v>717</v>
      </c>
      <c r="AQ65" s="68" t="s">
        <v>1246</v>
      </c>
      <c r="AR65" s="176">
        <v>44074</v>
      </c>
      <c r="AS65" s="173" t="s">
        <v>371</v>
      </c>
      <c r="AT65" s="65" t="s">
        <v>1247</v>
      </c>
      <c r="AU65" s="176">
        <v>44168</v>
      </c>
      <c r="AV65" s="171" t="s">
        <v>412</v>
      </c>
      <c r="AW65" s="68" t="s">
        <v>1248</v>
      </c>
      <c r="AX65" s="176">
        <v>44249</v>
      </c>
      <c r="AY65" s="173" t="s">
        <v>410</v>
      </c>
      <c r="AZ65" s="65" t="s">
        <v>1249</v>
      </c>
      <c r="BA65" s="176">
        <v>44404</v>
      </c>
      <c r="BB65" s="171" t="s">
        <v>461</v>
      </c>
      <c r="BC65" s="68" t="s">
        <v>1250</v>
      </c>
      <c r="BD65" s="176">
        <v>44455</v>
      </c>
      <c r="BE65" s="173" t="s">
        <v>368</v>
      </c>
      <c r="BF65" s="65" t="s">
        <v>1166</v>
      </c>
      <c r="BG65" s="176" t="s">
        <v>374</v>
      </c>
      <c r="BH65" s="171" t="s">
        <v>375</v>
      </c>
      <c r="BI65" s="68" t="s">
        <v>374</v>
      </c>
      <c r="BJ65" s="176" t="s">
        <v>374</v>
      </c>
      <c r="BK65" s="173" t="s">
        <v>375</v>
      </c>
      <c r="BL65" s="65" t="s">
        <v>374</v>
      </c>
      <c r="BM65" s="172" t="s">
        <v>374</v>
      </c>
      <c r="BN65" s="171" t="s">
        <v>375</v>
      </c>
      <c r="BO65" s="68" t="s">
        <v>374</v>
      </c>
      <c r="BP65" s="172" t="s">
        <v>374</v>
      </c>
      <c r="BQ65" s="173" t="s">
        <v>375</v>
      </c>
      <c r="BR65" s="70" t="s">
        <v>375</v>
      </c>
      <c r="BS65" s="2" t="s">
        <v>269</v>
      </c>
    </row>
    <row r="66" spans="1:71" ht="318.75" x14ac:dyDescent="0.2">
      <c r="A66" s="52" t="s">
        <v>209</v>
      </c>
      <c r="B66" s="84" t="s">
        <v>1251</v>
      </c>
      <c r="C66" s="53" t="s">
        <v>1252</v>
      </c>
      <c r="D66" s="81" t="s">
        <v>64</v>
      </c>
      <c r="E66" s="81" t="s">
        <v>152</v>
      </c>
      <c r="F66" s="52" t="s">
        <v>1253</v>
      </c>
      <c r="G66" s="52" t="s">
        <v>703</v>
      </c>
      <c r="H66" s="52" t="s">
        <v>1254</v>
      </c>
      <c r="I66" s="52" t="s">
        <v>1111</v>
      </c>
      <c r="J66" s="52" t="s">
        <v>350</v>
      </c>
      <c r="K66" s="52" t="s">
        <v>454</v>
      </c>
      <c r="L66" s="52" t="s">
        <v>436</v>
      </c>
      <c r="M66" s="83" t="s">
        <v>144</v>
      </c>
      <c r="N66" s="83" t="s">
        <v>104</v>
      </c>
      <c r="O66" s="81" t="s">
        <v>105</v>
      </c>
      <c r="P66" s="52" t="s">
        <v>1255</v>
      </c>
      <c r="Q66" s="83" t="s">
        <v>144</v>
      </c>
      <c r="R66" s="83" t="s">
        <v>104</v>
      </c>
      <c r="S66" s="81" t="s">
        <v>105</v>
      </c>
      <c r="T66" s="52" t="s">
        <v>1256</v>
      </c>
      <c r="U66" s="81" t="s">
        <v>398</v>
      </c>
      <c r="V66" s="52" t="s">
        <v>356</v>
      </c>
      <c r="W66" s="52" t="s">
        <v>356</v>
      </c>
      <c r="X66" s="52" t="s">
        <v>356</v>
      </c>
      <c r="Y66" s="52" t="s">
        <v>356</v>
      </c>
      <c r="Z66" s="52" t="s">
        <v>356</v>
      </c>
      <c r="AA66" s="52" t="s">
        <v>1257</v>
      </c>
      <c r="AB66" s="52" t="s">
        <v>1258</v>
      </c>
      <c r="AC66" s="52" t="s">
        <v>1259</v>
      </c>
      <c r="AD66" s="52" t="s">
        <v>1260</v>
      </c>
      <c r="AE66" s="52" t="s">
        <v>1261</v>
      </c>
      <c r="AF66" s="52" t="s">
        <v>1262</v>
      </c>
      <c r="AG66" s="52" t="s">
        <v>1263</v>
      </c>
      <c r="AH66" s="52" t="s">
        <v>1264</v>
      </c>
      <c r="AI66" s="175">
        <v>43496</v>
      </c>
      <c r="AJ66" s="171" t="s">
        <v>360</v>
      </c>
      <c r="AK66" s="68" t="s">
        <v>1118</v>
      </c>
      <c r="AL66" s="176">
        <v>43593</v>
      </c>
      <c r="AM66" s="173" t="s">
        <v>360</v>
      </c>
      <c r="AN66" s="65" t="s">
        <v>1265</v>
      </c>
      <c r="AO66" s="176">
        <v>43759</v>
      </c>
      <c r="AP66" s="171" t="s">
        <v>461</v>
      </c>
      <c r="AQ66" s="68" t="s">
        <v>1266</v>
      </c>
      <c r="AR66" s="176">
        <v>43909</v>
      </c>
      <c r="AS66" s="173" t="s">
        <v>1267</v>
      </c>
      <c r="AT66" s="65" t="s">
        <v>1268</v>
      </c>
      <c r="AU66" s="176">
        <v>44074</v>
      </c>
      <c r="AV66" s="171" t="s">
        <v>371</v>
      </c>
      <c r="AW66" s="68" t="s">
        <v>1269</v>
      </c>
      <c r="AX66" s="176">
        <v>44168</v>
      </c>
      <c r="AY66" s="173" t="s">
        <v>461</v>
      </c>
      <c r="AZ66" s="65" t="s">
        <v>1270</v>
      </c>
      <c r="BA66" s="176">
        <v>44249</v>
      </c>
      <c r="BB66" s="171" t="s">
        <v>480</v>
      </c>
      <c r="BC66" s="68" t="s">
        <v>1229</v>
      </c>
      <c r="BD66" s="176" t="s">
        <v>374</v>
      </c>
      <c r="BE66" s="173" t="s">
        <v>375</v>
      </c>
      <c r="BF66" s="65" t="s">
        <v>374</v>
      </c>
      <c r="BG66" s="176" t="s">
        <v>374</v>
      </c>
      <c r="BH66" s="171" t="s">
        <v>375</v>
      </c>
      <c r="BI66" s="68" t="s">
        <v>374</v>
      </c>
      <c r="BJ66" s="176" t="s">
        <v>374</v>
      </c>
      <c r="BK66" s="173" t="s">
        <v>375</v>
      </c>
      <c r="BL66" s="65" t="s">
        <v>374</v>
      </c>
      <c r="BM66" s="172" t="s">
        <v>374</v>
      </c>
      <c r="BN66" s="171" t="s">
        <v>375</v>
      </c>
      <c r="BO66" s="68" t="s">
        <v>374</v>
      </c>
      <c r="BP66" s="172" t="s">
        <v>374</v>
      </c>
      <c r="BQ66" s="173" t="s">
        <v>375</v>
      </c>
      <c r="BR66" s="70" t="s">
        <v>375</v>
      </c>
      <c r="BS66" s="2" t="s">
        <v>269</v>
      </c>
    </row>
    <row r="67" spans="1:71" ht="408" x14ac:dyDescent="0.2">
      <c r="A67" s="52" t="s">
        <v>209</v>
      </c>
      <c r="B67" s="84" t="s">
        <v>1196</v>
      </c>
      <c r="C67" s="53" t="s">
        <v>1271</v>
      </c>
      <c r="D67" s="81" t="s">
        <v>35</v>
      </c>
      <c r="E67" s="81" t="s">
        <v>152</v>
      </c>
      <c r="F67" s="52" t="s">
        <v>1272</v>
      </c>
      <c r="G67" s="52" t="s">
        <v>1199</v>
      </c>
      <c r="H67" s="52" t="s">
        <v>1273</v>
      </c>
      <c r="I67" s="52" t="s">
        <v>1111</v>
      </c>
      <c r="J67" s="52" t="s">
        <v>350</v>
      </c>
      <c r="K67" s="52" t="s">
        <v>351</v>
      </c>
      <c r="L67" s="52" t="s">
        <v>436</v>
      </c>
      <c r="M67" s="83" t="s">
        <v>103</v>
      </c>
      <c r="N67" s="83" t="s">
        <v>125</v>
      </c>
      <c r="O67" s="81" t="s">
        <v>105</v>
      </c>
      <c r="P67" s="52" t="s">
        <v>1274</v>
      </c>
      <c r="Q67" s="83" t="s">
        <v>144</v>
      </c>
      <c r="R67" s="83" t="s">
        <v>145</v>
      </c>
      <c r="S67" s="81" t="s">
        <v>126</v>
      </c>
      <c r="T67" s="52" t="s">
        <v>1275</v>
      </c>
      <c r="U67" s="81" t="s">
        <v>398</v>
      </c>
      <c r="V67" s="52" t="s">
        <v>356</v>
      </c>
      <c r="W67" s="52" t="s">
        <v>356</v>
      </c>
      <c r="X67" s="52" t="s">
        <v>356</v>
      </c>
      <c r="Y67" s="52" t="s">
        <v>356</v>
      </c>
      <c r="Z67" s="52" t="s">
        <v>356</v>
      </c>
      <c r="AA67" s="52" t="s">
        <v>1276</v>
      </c>
      <c r="AB67" s="52" t="s">
        <v>1277</v>
      </c>
      <c r="AC67" s="52" t="s">
        <v>1278</v>
      </c>
      <c r="AD67" s="52" t="s">
        <v>1279</v>
      </c>
      <c r="AE67" s="52" t="s">
        <v>1280</v>
      </c>
      <c r="AF67" s="52" t="s">
        <v>1281</v>
      </c>
      <c r="AG67" s="52" t="s">
        <v>1282</v>
      </c>
      <c r="AH67" s="52" t="s">
        <v>1283</v>
      </c>
      <c r="AI67" s="175">
        <v>43759</v>
      </c>
      <c r="AJ67" s="171" t="s">
        <v>360</v>
      </c>
      <c r="AK67" s="68" t="s">
        <v>1284</v>
      </c>
      <c r="AL67" s="176">
        <v>43909</v>
      </c>
      <c r="AM67" s="173" t="s">
        <v>410</v>
      </c>
      <c r="AN67" s="65" t="s">
        <v>1285</v>
      </c>
      <c r="AO67" s="176">
        <v>44074</v>
      </c>
      <c r="AP67" s="171" t="s">
        <v>920</v>
      </c>
      <c r="AQ67" s="68" t="s">
        <v>1286</v>
      </c>
      <c r="AR67" s="176">
        <v>44168</v>
      </c>
      <c r="AS67" s="173" t="s">
        <v>412</v>
      </c>
      <c r="AT67" s="65" t="s">
        <v>1287</v>
      </c>
      <c r="AU67" s="176">
        <v>44249</v>
      </c>
      <c r="AV67" s="171" t="s">
        <v>480</v>
      </c>
      <c r="AW67" s="68" t="s">
        <v>1229</v>
      </c>
      <c r="AX67" s="176">
        <v>44455</v>
      </c>
      <c r="AY67" s="173" t="s">
        <v>368</v>
      </c>
      <c r="AZ67" s="65" t="s">
        <v>1288</v>
      </c>
      <c r="BA67" s="176" t="s">
        <v>374</v>
      </c>
      <c r="BB67" s="171" t="s">
        <v>375</v>
      </c>
      <c r="BC67" s="68" t="s">
        <v>374</v>
      </c>
      <c r="BD67" s="176" t="s">
        <v>374</v>
      </c>
      <c r="BE67" s="173" t="s">
        <v>375</v>
      </c>
      <c r="BF67" s="65" t="s">
        <v>374</v>
      </c>
      <c r="BG67" s="176" t="s">
        <v>374</v>
      </c>
      <c r="BH67" s="171" t="s">
        <v>375</v>
      </c>
      <c r="BI67" s="68" t="s">
        <v>374</v>
      </c>
      <c r="BJ67" s="176" t="s">
        <v>374</v>
      </c>
      <c r="BK67" s="173" t="s">
        <v>375</v>
      </c>
      <c r="BL67" s="65" t="s">
        <v>374</v>
      </c>
      <c r="BM67" s="172" t="s">
        <v>374</v>
      </c>
      <c r="BN67" s="171" t="s">
        <v>375</v>
      </c>
      <c r="BO67" s="68" t="s">
        <v>374</v>
      </c>
      <c r="BP67" s="172" t="s">
        <v>374</v>
      </c>
      <c r="BQ67" s="173" t="s">
        <v>375</v>
      </c>
      <c r="BR67" s="70" t="s">
        <v>375</v>
      </c>
      <c r="BS67" s="2" t="s">
        <v>269</v>
      </c>
    </row>
    <row r="68" spans="1:71" ht="280.5" x14ac:dyDescent="0.2">
      <c r="A68" s="52" t="s">
        <v>209</v>
      </c>
      <c r="B68" s="84" t="s">
        <v>1123</v>
      </c>
      <c r="C68" s="53" t="s">
        <v>1289</v>
      </c>
      <c r="D68" s="81" t="s">
        <v>35</v>
      </c>
      <c r="E68" s="81" t="s">
        <v>136</v>
      </c>
      <c r="F68" s="52" t="s">
        <v>1290</v>
      </c>
      <c r="G68" s="52" t="s">
        <v>428</v>
      </c>
      <c r="H68" s="52" t="s">
        <v>1291</v>
      </c>
      <c r="I68" s="52" t="s">
        <v>1111</v>
      </c>
      <c r="J68" s="52" t="s">
        <v>350</v>
      </c>
      <c r="K68" s="52" t="s">
        <v>869</v>
      </c>
      <c r="L68" s="52" t="s">
        <v>436</v>
      </c>
      <c r="M68" s="83" t="s">
        <v>78</v>
      </c>
      <c r="N68" s="83" t="s">
        <v>125</v>
      </c>
      <c r="O68" s="81" t="s">
        <v>81</v>
      </c>
      <c r="P68" s="52" t="s">
        <v>1292</v>
      </c>
      <c r="Q68" s="83" t="s">
        <v>124</v>
      </c>
      <c r="R68" s="83" t="s">
        <v>145</v>
      </c>
      <c r="S68" s="81" t="s">
        <v>126</v>
      </c>
      <c r="T68" s="52" t="s">
        <v>1293</v>
      </c>
      <c r="U68" s="81" t="s">
        <v>355</v>
      </c>
      <c r="V68" s="52" t="s">
        <v>356</v>
      </c>
      <c r="W68" s="52" t="s">
        <v>356</v>
      </c>
      <c r="X68" s="52" t="s">
        <v>356</v>
      </c>
      <c r="Y68" s="52" t="s">
        <v>356</v>
      </c>
      <c r="Z68" s="52" t="s">
        <v>356</v>
      </c>
      <c r="AA68" s="52" t="s">
        <v>356</v>
      </c>
      <c r="AB68" s="52" t="s">
        <v>356</v>
      </c>
      <c r="AC68" s="52" t="s">
        <v>356</v>
      </c>
      <c r="AD68" s="52" t="s">
        <v>356</v>
      </c>
      <c r="AE68" s="52" t="s">
        <v>356</v>
      </c>
      <c r="AF68" s="52" t="s">
        <v>2145</v>
      </c>
      <c r="AG68" s="52" t="s">
        <v>1282</v>
      </c>
      <c r="AH68" s="52" t="s">
        <v>1283</v>
      </c>
      <c r="AI68" s="175">
        <v>44074</v>
      </c>
      <c r="AJ68" s="171" t="s">
        <v>360</v>
      </c>
      <c r="AK68" s="68" t="s">
        <v>1294</v>
      </c>
      <c r="AL68" s="176">
        <v>44168</v>
      </c>
      <c r="AM68" s="173" t="s">
        <v>364</v>
      </c>
      <c r="AN68" s="65" t="s">
        <v>1295</v>
      </c>
      <c r="AO68" s="176">
        <v>44249</v>
      </c>
      <c r="AP68" s="171" t="s">
        <v>366</v>
      </c>
      <c r="AQ68" s="68" t="s">
        <v>1122</v>
      </c>
      <c r="AR68" s="176">
        <v>44404</v>
      </c>
      <c r="AS68" s="173" t="s">
        <v>368</v>
      </c>
      <c r="AT68" s="65" t="s">
        <v>1296</v>
      </c>
      <c r="AU68" s="176">
        <v>44455</v>
      </c>
      <c r="AV68" s="171" t="s">
        <v>368</v>
      </c>
      <c r="AW68" s="68" t="s">
        <v>1297</v>
      </c>
      <c r="AX68" s="176" t="s">
        <v>374</v>
      </c>
      <c r="AY68" s="173" t="s">
        <v>375</v>
      </c>
      <c r="AZ68" s="65" t="s">
        <v>374</v>
      </c>
      <c r="BA68" s="176" t="s">
        <v>374</v>
      </c>
      <c r="BB68" s="171" t="s">
        <v>375</v>
      </c>
      <c r="BC68" s="68" t="s">
        <v>374</v>
      </c>
      <c r="BD68" s="176" t="s">
        <v>374</v>
      </c>
      <c r="BE68" s="173" t="s">
        <v>375</v>
      </c>
      <c r="BF68" s="65" t="s">
        <v>374</v>
      </c>
      <c r="BG68" s="176" t="s">
        <v>374</v>
      </c>
      <c r="BH68" s="171" t="s">
        <v>375</v>
      </c>
      <c r="BI68" s="68" t="s">
        <v>374</v>
      </c>
      <c r="BJ68" s="176" t="s">
        <v>374</v>
      </c>
      <c r="BK68" s="173" t="s">
        <v>375</v>
      </c>
      <c r="BL68" s="65" t="s">
        <v>374</v>
      </c>
      <c r="BM68" s="172" t="s">
        <v>374</v>
      </c>
      <c r="BN68" s="171" t="s">
        <v>375</v>
      </c>
      <c r="BO68" s="68" t="s">
        <v>374</v>
      </c>
      <c r="BP68" s="172" t="s">
        <v>374</v>
      </c>
      <c r="BQ68" s="173" t="s">
        <v>375</v>
      </c>
      <c r="BR68" s="70" t="s">
        <v>375</v>
      </c>
      <c r="BS68" s="2" t="s">
        <v>269</v>
      </c>
    </row>
    <row r="69" spans="1:71" ht="409.5" x14ac:dyDescent="0.2">
      <c r="A69" s="52" t="s">
        <v>189</v>
      </c>
      <c r="B69" s="84" t="s">
        <v>1298</v>
      </c>
      <c r="C69" s="53" t="s">
        <v>1299</v>
      </c>
      <c r="D69" s="81" t="s">
        <v>35</v>
      </c>
      <c r="E69" s="81" t="s">
        <v>152</v>
      </c>
      <c r="F69" s="52" t="s">
        <v>1300</v>
      </c>
      <c r="G69" s="52" t="s">
        <v>1301</v>
      </c>
      <c r="H69" s="52" t="s">
        <v>1302</v>
      </c>
      <c r="I69" s="52" t="s">
        <v>434</v>
      </c>
      <c r="J69" s="52" t="s">
        <v>810</v>
      </c>
      <c r="K69" s="52" t="s">
        <v>435</v>
      </c>
      <c r="L69" s="52" t="s">
        <v>436</v>
      </c>
      <c r="M69" s="83" t="s">
        <v>144</v>
      </c>
      <c r="N69" s="83" t="s">
        <v>52</v>
      </c>
      <c r="O69" s="81" t="s">
        <v>54</v>
      </c>
      <c r="P69" s="52" t="s">
        <v>1303</v>
      </c>
      <c r="Q69" s="83" t="s">
        <v>144</v>
      </c>
      <c r="R69" s="83" t="s">
        <v>79</v>
      </c>
      <c r="S69" s="81" t="s">
        <v>81</v>
      </c>
      <c r="T69" s="52" t="s">
        <v>1304</v>
      </c>
      <c r="U69" s="81" t="s">
        <v>398</v>
      </c>
      <c r="V69" s="52" t="s">
        <v>356</v>
      </c>
      <c r="W69" s="52" t="s">
        <v>356</v>
      </c>
      <c r="X69" s="52" t="s">
        <v>356</v>
      </c>
      <c r="Y69" s="52" t="s">
        <v>356</v>
      </c>
      <c r="Z69" s="52" t="s">
        <v>356</v>
      </c>
      <c r="AA69" s="52" t="s">
        <v>1305</v>
      </c>
      <c r="AB69" s="52" t="s">
        <v>1306</v>
      </c>
      <c r="AC69" s="52" t="s">
        <v>1307</v>
      </c>
      <c r="AD69" s="52" t="s">
        <v>1308</v>
      </c>
      <c r="AE69" s="52" t="s">
        <v>1309</v>
      </c>
      <c r="AF69" s="52" t="s">
        <v>1310</v>
      </c>
      <c r="AG69" s="52" t="s">
        <v>1311</v>
      </c>
      <c r="AH69" s="52" t="s">
        <v>1312</v>
      </c>
      <c r="AI69" s="175">
        <v>43347</v>
      </c>
      <c r="AJ69" s="171" t="s">
        <v>360</v>
      </c>
      <c r="AK69" s="68" t="s">
        <v>493</v>
      </c>
      <c r="AL69" s="176">
        <v>43594</v>
      </c>
      <c r="AM69" s="173" t="s">
        <v>554</v>
      </c>
      <c r="AN69" s="65" t="s">
        <v>1313</v>
      </c>
      <c r="AO69" s="176">
        <v>43787</v>
      </c>
      <c r="AP69" s="171" t="s">
        <v>360</v>
      </c>
      <c r="AQ69" s="68" t="s">
        <v>1314</v>
      </c>
      <c r="AR69" s="176">
        <v>43347</v>
      </c>
      <c r="AS69" s="173" t="s">
        <v>360</v>
      </c>
      <c r="AT69" s="65" t="s">
        <v>493</v>
      </c>
      <c r="AU69" s="176">
        <v>43594</v>
      </c>
      <c r="AV69" s="171" t="s">
        <v>554</v>
      </c>
      <c r="AW69" s="68" t="s">
        <v>1313</v>
      </c>
      <c r="AX69" s="176">
        <v>43787</v>
      </c>
      <c r="AY69" s="173" t="s">
        <v>360</v>
      </c>
      <c r="AZ69" s="65" t="s">
        <v>1314</v>
      </c>
      <c r="BA69" s="176">
        <v>43916</v>
      </c>
      <c r="BB69" s="171" t="s">
        <v>360</v>
      </c>
      <c r="BC69" s="68" t="s">
        <v>1315</v>
      </c>
      <c r="BD69" s="176">
        <v>44169</v>
      </c>
      <c r="BE69" s="173" t="s">
        <v>412</v>
      </c>
      <c r="BF69" s="65" t="s">
        <v>1316</v>
      </c>
      <c r="BG69" s="176">
        <v>44249</v>
      </c>
      <c r="BH69" s="171" t="s">
        <v>410</v>
      </c>
      <c r="BI69" s="68" t="s">
        <v>1317</v>
      </c>
      <c r="BJ69" s="176" t="s">
        <v>374</v>
      </c>
      <c r="BK69" s="173" t="s">
        <v>375</v>
      </c>
      <c r="BL69" s="65" t="s">
        <v>374</v>
      </c>
      <c r="BM69" s="172" t="s">
        <v>374</v>
      </c>
      <c r="BN69" s="171" t="s">
        <v>375</v>
      </c>
      <c r="BO69" s="68" t="s">
        <v>374</v>
      </c>
      <c r="BP69" s="172" t="s">
        <v>374</v>
      </c>
      <c r="BQ69" s="173" t="s">
        <v>375</v>
      </c>
      <c r="BR69" s="70" t="s">
        <v>375</v>
      </c>
      <c r="BS69" s="2" t="s">
        <v>272</v>
      </c>
    </row>
    <row r="70" spans="1:71" ht="409.5" x14ac:dyDescent="0.2">
      <c r="A70" s="52" t="s">
        <v>189</v>
      </c>
      <c r="B70" s="84" t="s">
        <v>1318</v>
      </c>
      <c r="C70" s="53" t="s">
        <v>1319</v>
      </c>
      <c r="D70" s="81" t="s">
        <v>35</v>
      </c>
      <c r="E70" s="81" t="s">
        <v>152</v>
      </c>
      <c r="F70" s="52" t="s">
        <v>1320</v>
      </c>
      <c r="G70" s="52" t="s">
        <v>1321</v>
      </c>
      <c r="H70" s="52" t="s">
        <v>1322</v>
      </c>
      <c r="I70" s="52" t="s">
        <v>434</v>
      </c>
      <c r="J70" s="52" t="s">
        <v>350</v>
      </c>
      <c r="K70" s="52" t="s">
        <v>351</v>
      </c>
      <c r="L70" s="52" t="s">
        <v>436</v>
      </c>
      <c r="M70" s="83" t="s">
        <v>144</v>
      </c>
      <c r="N70" s="83" t="s">
        <v>79</v>
      </c>
      <c r="O70" s="81" t="s">
        <v>81</v>
      </c>
      <c r="P70" s="52" t="s">
        <v>1323</v>
      </c>
      <c r="Q70" s="83" t="s">
        <v>144</v>
      </c>
      <c r="R70" s="83" t="s">
        <v>104</v>
      </c>
      <c r="S70" s="81" t="s">
        <v>105</v>
      </c>
      <c r="T70" s="52" t="s">
        <v>1324</v>
      </c>
      <c r="U70" s="81" t="s">
        <v>398</v>
      </c>
      <c r="V70" s="52" t="s">
        <v>356</v>
      </c>
      <c r="W70" s="52" t="s">
        <v>356</v>
      </c>
      <c r="X70" s="52" t="s">
        <v>356</v>
      </c>
      <c r="Y70" s="52" t="s">
        <v>356</v>
      </c>
      <c r="Z70" s="52" t="s">
        <v>356</v>
      </c>
      <c r="AA70" s="52" t="s">
        <v>1325</v>
      </c>
      <c r="AB70" s="52" t="s">
        <v>1326</v>
      </c>
      <c r="AC70" s="52" t="s">
        <v>1327</v>
      </c>
      <c r="AD70" s="52" t="s">
        <v>1328</v>
      </c>
      <c r="AE70" s="52" t="s">
        <v>1329</v>
      </c>
      <c r="AF70" s="52" t="s">
        <v>1330</v>
      </c>
      <c r="AG70" s="52" t="s">
        <v>1331</v>
      </c>
      <c r="AH70" s="52" t="s">
        <v>1332</v>
      </c>
      <c r="AI70" s="175">
        <v>43347</v>
      </c>
      <c r="AJ70" s="171" t="s">
        <v>360</v>
      </c>
      <c r="AK70" s="68" t="s">
        <v>493</v>
      </c>
      <c r="AL70" s="176">
        <v>43594</v>
      </c>
      <c r="AM70" s="173" t="s">
        <v>554</v>
      </c>
      <c r="AN70" s="65" t="s">
        <v>1313</v>
      </c>
      <c r="AO70" s="176">
        <v>43787</v>
      </c>
      <c r="AP70" s="171" t="s">
        <v>360</v>
      </c>
      <c r="AQ70" s="68" t="s">
        <v>1314</v>
      </c>
      <c r="AR70" s="176">
        <v>43899</v>
      </c>
      <c r="AS70" s="173" t="s">
        <v>461</v>
      </c>
      <c r="AT70" s="65" t="s">
        <v>1333</v>
      </c>
      <c r="AU70" s="176">
        <v>43916</v>
      </c>
      <c r="AV70" s="171" t="s">
        <v>360</v>
      </c>
      <c r="AW70" s="68" t="s">
        <v>1334</v>
      </c>
      <c r="AX70" s="176">
        <v>44169</v>
      </c>
      <c r="AY70" s="173" t="s">
        <v>412</v>
      </c>
      <c r="AZ70" s="65" t="s">
        <v>1316</v>
      </c>
      <c r="BA70" s="176">
        <v>44249</v>
      </c>
      <c r="BB70" s="171" t="s">
        <v>410</v>
      </c>
      <c r="BC70" s="68" t="s">
        <v>1335</v>
      </c>
      <c r="BD70" s="176">
        <v>44448</v>
      </c>
      <c r="BE70" s="173" t="s">
        <v>364</v>
      </c>
      <c r="BF70" s="65" t="s">
        <v>1336</v>
      </c>
      <c r="BG70" s="176" t="s">
        <v>374</v>
      </c>
      <c r="BH70" s="171" t="s">
        <v>375</v>
      </c>
      <c r="BI70" s="68" t="s">
        <v>374</v>
      </c>
      <c r="BJ70" s="176" t="s">
        <v>374</v>
      </c>
      <c r="BK70" s="173" t="s">
        <v>375</v>
      </c>
      <c r="BL70" s="65" t="s">
        <v>374</v>
      </c>
      <c r="BM70" s="172" t="s">
        <v>374</v>
      </c>
      <c r="BN70" s="171" t="s">
        <v>375</v>
      </c>
      <c r="BO70" s="68" t="s">
        <v>374</v>
      </c>
      <c r="BP70" s="172" t="s">
        <v>374</v>
      </c>
      <c r="BQ70" s="173" t="s">
        <v>375</v>
      </c>
      <c r="BR70" s="70" t="s">
        <v>375</v>
      </c>
      <c r="BS70" s="2" t="s">
        <v>272</v>
      </c>
    </row>
    <row r="71" spans="1:71" ht="409.5" x14ac:dyDescent="0.2">
      <c r="A71" s="52" t="s">
        <v>189</v>
      </c>
      <c r="B71" s="84" t="s">
        <v>1337</v>
      </c>
      <c r="C71" s="53" t="s">
        <v>1338</v>
      </c>
      <c r="D71" s="81" t="s">
        <v>64</v>
      </c>
      <c r="E71" s="81" t="s">
        <v>152</v>
      </c>
      <c r="F71" s="52" t="s">
        <v>1339</v>
      </c>
      <c r="G71" s="52" t="s">
        <v>1340</v>
      </c>
      <c r="H71" s="52" t="s">
        <v>1341</v>
      </c>
      <c r="I71" s="52" t="s">
        <v>434</v>
      </c>
      <c r="J71" s="52" t="s">
        <v>350</v>
      </c>
      <c r="K71" s="52" t="s">
        <v>351</v>
      </c>
      <c r="L71" s="52" t="s">
        <v>436</v>
      </c>
      <c r="M71" s="83" t="s">
        <v>144</v>
      </c>
      <c r="N71" s="83" t="s">
        <v>79</v>
      </c>
      <c r="O71" s="81" t="s">
        <v>81</v>
      </c>
      <c r="P71" s="52" t="s">
        <v>1342</v>
      </c>
      <c r="Q71" s="83" t="s">
        <v>144</v>
      </c>
      <c r="R71" s="83" t="s">
        <v>79</v>
      </c>
      <c r="S71" s="81" t="s">
        <v>81</v>
      </c>
      <c r="T71" s="52" t="s">
        <v>1343</v>
      </c>
      <c r="U71" s="81" t="s">
        <v>398</v>
      </c>
      <c r="V71" s="52" t="s">
        <v>356</v>
      </c>
      <c r="W71" s="52" t="s">
        <v>356</v>
      </c>
      <c r="X71" s="52" t="s">
        <v>356</v>
      </c>
      <c r="Y71" s="52" t="s">
        <v>356</v>
      </c>
      <c r="Z71" s="52" t="s">
        <v>356</v>
      </c>
      <c r="AA71" s="52" t="s">
        <v>1344</v>
      </c>
      <c r="AB71" s="52" t="s">
        <v>1345</v>
      </c>
      <c r="AC71" s="52" t="s">
        <v>1346</v>
      </c>
      <c r="AD71" s="52" t="s">
        <v>1347</v>
      </c>
      <c r="AE71" s="52" t="s">
        <v>1348</v>
      </c>
      <c r="AF71" s="52" t="s">
        <v>1349</v>
      </c>
      <c r="AG71" s="52" t="s">
        <v>1350</v>
      </c>
      <c r="AH71" s="52" t="s">
        <v>1351</v>
      </c>
      <c r="AI71" s="175">
        <v>43496</v>
      </c>
      <c r="AJ71" s="171" t="s">
        <v>360</v>
      </c>
      <c r="AK71" s="68" t="s">
        <v>493</v>
      </c>
      <c r="AL71" s="176">
        <v>43594</v>
      </c>
      <c r="AM71" s="173" t="s">
        <v>554</v>
      </c>
      <c r="AN71" s="65" t="s">
        <v>1352</v>
      </c>
      <c r="AO71" s="176">
        <v>43787</v>
      </c>
      <c r="AP71" s="171" t="s">
        <v>360</v>
      </c>
      <c r="AQ71" s="68" t="s">
        <v>1314</v>
      </c>
      <c r="AR71" s="176">
        <v>43916</v>
      </c>
      <c r="AS71" s="173" t="s">
        <v>360</v>
      </c>
      <c r="AT71" s="65" t="s">
        <v>1353</v>
      </c>
      <c r="AU71" s="176">
        <v>44169</v>
      </c>
      <c r="AV71" s="171" t="s">
        <v>412</v>
      </c>
      <c r="AW71" s="68" t="s">
        <v>1354</v>
      </c>
      <c r="AX71" s="176">
        <v>44249</v>
      </c>
      <c r="AY71" s="173" t="s">
        <v>410</v>
      </c>
      <c r="AZ71" s="65" t="s">
        <v>1355</v>
      </c>
      <c r="BA71" s="176">
        <v>44448</v>
      </c>
      <c r="BB71" s="171" t="s">
        <v>412</v>
      </c>
      <c r="BC71" s="68" t="s">
        <v>1356</v>
      </c>
      <c r="BD71" s="176" t="s">
        <v>374</v>
      </c>
      <c r="BE71" s="173" t="s">
        <v>375</v>
      </c>
      <c r="BF71" s="65" t="s">
        <v>374</v>
      </c>
      <c r="BG71" s="176" t="s">
        <v>374</v>
      </c>
      <c r="BH71" s="171" t="s">
        <v>375</v>
      </c>
      <c r="BI71" s="68" t="s">
        <v>374</v>
      </c>
      <c r="BJ71" s="176" t="s">
        <v>374</v>
      </c>
      <c r="BK71" s="173" t="s">
        <v>375</v>
      </c>
      <c r="BL71" s="65" t="s">
        <v>374</v>
      </c>
      <c r="BM71" s="172" t="s">
        <v>374</v>
      </c>
      <c r="BN71" s="171" t="s">
        <v>375</v>
      </c>
      <c r="BO71" s="68" t="s">
        <v>374</v>
      </c>
      <c r="BP71" s="172" t="s">
        <v>374</v>
      </c>
      <c r="BQ71" s="173" t="s">
        <v>375</v>
      </c>
      <c r="BR71" s="70" t="s">
        <v>375</v>
      </c>
      <c r="BS71" s="2" t="s">
        <v>272</v>
      </c>
    </row>
    <row r="72" spans="1:71" ht="409.5" x14ac:dyDescent="0.2">
      <c r="A72" s="52" t="s">
        <v>189</v>
      </c>
      <c r="B72" s="84" t="s">
        <v>1357</v>
      </c>
      <c r="C72" s="53" t="s">
        <v>1358</v>
      </c>
      <c r="D72" s="81" t="s">
        <v>64</v>
      </c>
      <c r="E72" s="81" t="s">
        <v>152</v>
      </c>
      <c r="F72" s="52" t="s">
        <v>1359</v>
      </c>
      <c r="G72" s="52" t="s">
        <v>1360</v>
      </c>
      <c r="H72" s="52" t="s">
        <v>1361</v>
      </c>
      <c r="I72" s="52" t="s">
        <v>434</v>
      </c>
      <c r="J72" s="52" t="s">
        <v>350</v>
      </c>
      <c r="K72" s="52" t="s">
        <v>1066</v>
      </c>
      <c r="L72" s="52" t="s">
        <v>436</v>
      </c>
      <c r="M72" s="83" t="s">
        <v>144</v>
      </c>
      <c r="N72" s="83" t="s">
        <v>79</v>
      </c>
      <c r="O72" s="81" t="s">
        <v>81</v>
      </c>
      <c r="P72" s="52" t="s">
        <v>1362</v>
      </c>
      <c r="Q72" s="83" t="s">
        <v>144</v>
      </c>
      <c r="R72" s="83" t="s">
        <v>79</v>
      </c>
      <c r="S72" s="81" t="s">
        <v>81</v>
      </c>
      <c r="T72" s="52" t="s">
        <v>1363</v>
      </c>
      <c r="U72" s="81" t="s">
        <v>398</v>
      </c>
      <c r="V72" s="52" t="s">
        <v>356</v>
      </c>
      <c r="W72" s="52" t="s">
        <v>356</v>
      </c>
      <c r="X72" s="52" t="s">
        <v>356</v>
      </c>
      <c r="Y72" s="52" t="s">
        <v>356</v>
      </c>
      <c r="Z72" s="52" t="s">
        <v>356</v>
      </c>
      <c r="AA72" s="52" t="s">
        <v>1364</v>
      </c>
      <c r="AB72" s="52" t="s">
        <v>1365</v>
      </c>
      <c r="AC72" s="52" t="s">
        <v>1366</v>
      </c>
      <c r="AD72" s="52" t="s">
        <v>1367</v>
      </c>
      <c r="AE72" s="52" t="s">
        <v>1368</v>
      </c>
      <c r="AF72" s="52" t="s">
        <v>1369</v>
      </c>
      <c r="AG72" s="52" t="s">
        <v>1370</v>
      </c>
      <c r="AH72" s="52" t="s">
        <v>1371</v>
      </c>
      <c r="AI72" s="175">
        <v>43496</v>
      </c>
      <c r="AJ72" s="171" t="s">
        <v>360</v>
      </c>
      <c r="AK72" s="68" t="s">
        <v>493</v>
      </c>
      <c r="AL72" s="176">
        <v>43594</v>
      </c>
      <c r="AM72" s="173" t="s">
        <v>554</v>
      </c>
      <c r="AN72" s="65" t="s">
        <v>1372</v>
      </c>
      <c r="AO72" s="176">
        <v>43787</v>
      </c>
      <c r="AP72" s="171" t="s">
        <v>360</v>
      </c>
      <c r="AQ72" s="68" t="s">
        <v>1373</v>
      </c>
      <c r="AR72" s="176">
        <v>43916</v>
      </c>
      <c r="AS72" s="173" t="s">
        <v>480</v>
      </c>
      <c r="AT72" s="65" t="s">
        <v>1374</v>
      </c>
      <c r="AU72" s="176">
        <v>44169</v>
      </c>
      <c r="AV72" s="171" t="s">
        <v>412</v>
      </c>
      <c r="AW72" s="68" t="s">
        <v>1375</v>
      </c>
      <c r="AX72" s="176">
        <v>44249</v>
      </c>
      <c r="AY72" s="173" t="s">
        <v>410</v>
      </c>
      <c r="AZ72" s="65" t="s">
        <v>1317</v>
      </c>
      <c r="BA72" s="176">
        <v>44448</v>
      </c>
      <c r="BB72" s="171" t="s">
        <v>412</v>
      </c>
      <c r="BC72" s="68" t="s">
        <v>1376</v>
      </c>
      <c r="BD72" s="176" t="s">
        <v>374</v>
      </c>
      <c r="BE72" s="173" t="s">
        <v>375</v>
      </c>
      <c r="BF72" s="65" t="s">
        <v>374</v>
      </c>
      <c r="BG72" s="176" t="s">
        <v>374</v>
      </c>
      <c r="BH72" s="171" t="s">
        <v>375</v>
      </c>
      <c r="BI72" s="68" t="s">
        <v>374</v>
      </c>
      <c r="BJ72" s="176" t="s">
        <v>374</v>
      </c>
      <c r="BK72" s="173" t="s">
        <v>375</v>
      </c>
      <c r="BL72" s="65" t="s">
        <v>374</v>
      </c>
      <c r="BM72" s="172" t="s">
        <v>374</v>
      </c>
      <c r="BN72" s="171" t="s">
        <v>375</v>
      </c>
      <c r="BO72" s="68" t="s">
        <v>374</v>
      </c>
      <c r="BP72" s="172" t="s">
        <v>374</v>
      </c>
      <c r="BQ72" s="173" t="s">
        <v>375</v>
      </c>
      <c r="BR72" s="70" t="s">
        <v>375</v>
      </c>
      <c r="BS72" s="2" t="s">
        <v>272</v>
      </c>
    </row>
    <row r="73" spans="1:71" ht="280.5" x14ac:dyDescent="0.2">
      <c r="A73" s="52" t="s">
        <v>318</v>
      </c>
      <c r="B73" s="84" t="s">
        <v>1377</v>
      </c>
      <c r="C73" s="53" t="s">
        <v>1378</v>
      </c>
      <c r="D73" s="81" t="s">
        <v>35</v>
      </c>
      <c r="E73" s="81" t="s">
        <v>152</v>
      </c>
      <c r="F73" s="52" t="s">
        <v>1379</v>
      </c>
      <c r="G73" s="52" t="s">
        <v>1380</v>
      </c>
      <c r="H73" s="52" t="s">
        <v>1381</v>
      </c>
      <c r="I73" s="52" t="s">
        <v>434</v>
      </c>
      <c r="J73" s="52" t="s">
        <v>350</v>
      </c>
      <c r="K73" s="52" t="s">
        <v>435</v>
      </c>
      <c r="L73" s="52" t="s">
        <v>436</v>
      </c>
      <c r="M73" s="83" t="s">
        <v>144</v>
      </c>
      <c r="N73" s="83" t="s">
        <v>104</v>
      </c>
      <c r="O73" s="81" t="s">
        <v>105</v>
      </c>
      <c r="P73" s="52" t="s">
        <v>1382</v>
      </c>
      <c r="Q73" s="83" t="s">
        <v>144</v>
      </c>
      <c r="R73" s="83" t="s">
        <v>145</v>
      </c>
      <c r="S73" s="81" t="s">
        <v>126</v>
      </c>
      <c r="T73" s="52" t="s">
        <v>1383</v>
      </c>
      <c r="U73" s="81" t="s">
        <v>355</v>
      </c>
      <c r="V73" s="52" t="s">
        <v>356</v>
      </c>
      <c r="W73" s="52" t="s">
        <v>356</v>
      </c>
      <c r="X73" s="52" t="s">
        <v>356</v>
      </c>
      <c r="Y73" s="52" t="s">
        <v>356</v>
      </c>
      <c r="Z73" s="52" t="s">
        <v>356</v>
      </c>
      <c r="AA73" s="52" t="s">
        <v>356</v>
      </c>
      <c r="AB73" s="52" t="s">
        <v>356</v>
      </c>
      <c r="AC73" s="52" t="s">
        <v>356</v>
      </c>
      <c r="AD73" s="52" t="s">
        <v>356</v>
      </c>
      <c r="AE73" s="52" t="s">
        <v>356</v>
      </c>
      <c r="AF73" s="52" t="s">
        <v>1384</v>
      </c>
      <c r="AG73" s="52" t="s">
        <v>1385</v>
      </c>
      <c r="AH73" s="52" t="s">
        <v>1386</v>
      </c>
      <c r="AI73" s="175">
        <v>43715</v>
      </c>
      <c r="AJ73" s="171" t="s">
        <v>360</v>
      </c>
      <c r="AK73" s="68" t="s">
        <v>1387</v>
      </c>
      <c r="AL73" s="176">
        <v>43599</v>
      </c>
      <c r="AM73" s="173" t="s">
        <v>360</v>
      </c>
      <c r="AN73" s="65" t="s">
        <v>1388</v>
      </c>
      <c r="AO73" s="176">
        <v>43767</v>
      </c>
      <c r="AP73" s="171" t="s">
        <v>1145</v>
      </c>
      <c r="AQ73" s="68" t="s">
        <v>1389</v>
      </c>
      <c r="AR73" s="176">
        <v>43901</v>
      </c>
      <c r="AS73" s="173" t="s">
        <v>366</v>
      </c>
      <c r="AT73" s="65" t="s">
        <v>1390</v>
      </c>
      <c r="AU73" s="176">
        <v>44074</v>
      </c>
      <c r="AV73" s="171" t="s">
        <v>368</v>
      </c>
      <c r="AW73" s="68" t="s">
        <v>1391</v>
      </c>
      <c r="AX73" s="176">
        <v>44249</v>
      </c>
      <c r="AY73" s="173" t="s">
        <v>412</v>
      </c>
      <c r="AZ73" s="65" t="s">
        <v>1392</v>
      </c>
      <c r="BA73" s="176">
        <v>44419</v>
      </c>
      <c r="BB73" s="171" t="s">
        <v>368</v>
      </c>
      <c r="BC73" s="68" t="s">
        <v>1393</v>
      </c>
      <c r="BD73" s="176" t="s">
        <v>374</v>
      </c>
      <c r="BE73" s="173" t="s">
        <v>375</v>
      </c>
      <c r="BF73" s="65" t="s">
        <v>374</v>
      </c>
      <c r="BG73" s="176" t="s">
        <v>374</v>
      </c>
      <c r="BH73" s="171" t="s">
        <v>375</v>
      </c>
      <c r="BI73" s="68" t="s">
        <v>374</v>
      </c>
      <c r="BJ73" s="176" t="s">
        <v>374</v>
      </c>
      <c r="BK73" s="173" t="s">
        <v>375</v>
      </c>
      <c r="BL73" s="65" t="s">
        <v>374</v>
      </c>
      <c r="BM73" s="172" t="s">
        <v>374</v>
      </c>
      <c r="BN73" s="171" t="s">
        <v>375</v>
      </c>
      <c r="BO73" s="68" t="s">
        <v>374</v>
      </c>
      <c r="BP73" s="172" t="s">
        <v>374</v>
      </c>
      <c r="BQ73" s="173" t="s">
        <v>375</v>
      </c>
      <c r="BR73" s="70" t="s">
        <v>375</v>
      </c>
      <c r="BS73" s="2" t="s">
        <v>280</v>
      </c>
    </row>
    <row r="74" spans="1:71" ht="280.5" x14ac:dyDescent="0.2">
      <c r="A74" s="52" t="s">
        <v>318</v>
      </c>
      <c r="B74" s="84" t="s">
        <v>1394</v>
      </c>
      <c r="C74" s="53" t="s">
        <v>1395</v>
      </c>
      <c r="D74" s="81" t="s">
        <v>35</v>
      </c>
      <c r="E74" s="81" t="s">
        <v>152</v>
      </c>
      <c r="F74" s="52" t="s">
        <v>1396</v>
      </c>
      <c r="G74" s="52" t="s">
        <v>1380</v>
      </c>
      <c r="H74" s="52" t="s">
        <v>1397</v>
      </c>
      <c r="I74" s="52" t="s">
        <v>434</v>
      </c>
      <c r="J74" s="52" t="s">
        <v>810</v>
      </c>
      <c r="K74" s="52" t="s">
        <v>435</v>
      </c>
      <c r="L74" s="52" t="s">
        <v>436</v>
      </c>
      <c r="M74" s="83" t="s">
        <v>144</v>
      </c>
      <c r="N74" s="83" t="s">
        <v>79</v>
      </c>
      <c r="O74" s="81" t="s">
        <v>81</v>
      </c>
      <c r="P74" s="52" t="s">
        <v>1398</v>
      </c>
      <c r="Q74" s="83" t="s">
        <v>144</v>
      </c>
      <c r="R74" s="83" t="s">
        <v>125</v>
      </c>
      <c r="S74" s="81" t="s">
        <v>126</v>
      </c>
      <c r="T74" s="52" t="s">
        <v>1399</v>
      </c>
      <c r="U74" s="81" t="s">
        <v>355</v>
      </c>
      <c r="V74" s="52" t="s">
        <v>356</v>
      </c>
      <c r="W74" s="52" t="s">
        <v>356</v>
      </c>
      <c r="X74" s="52" t="s">
        <v>356</v>
      </c>
      <c r="Y74" s="52" t="s">
        <v>356</v>
      </c>
      <c r="Z74" s="52" t="s">
        <v>356</v>
      </c>
      <c r="AA74" s="52" t="s">
        <v>356</v>
      </c>
      <c r="AB74" s="52" t="s">
        <v>356</v>
      </c>
      <c r="AC74" s="52" t="s">
        <v>356</v>
      </c>
      <c r="AD74" s="52" t="s">
        <v>356</v>
      </c>
      <c r="AE74" s="52" t="s">
        <v>356</v>
      </c>
      <c r="AF74" s="52" t="s">
        <v>1400</v>
      </c>
      <c r="AG74" s="52" t="s">
        <v>1385</v>
      </c>
      <c r="AH74" s="52" t="s">
        <v>1401</v>
      </c>
      <c r="AI74" s="175">
        <v>43715</v>
      </c>
      <c r="AJ74" s="171" t="s">
        <v>360</v>
      </c>
      <c r="AK74" s="68" t="s">
        <v>1387</v>
      </c>
      <c r="AL74" s="176">
        <v>43599</v>
      </c>
      <c r="AM74" s="173" t="s">
        <v>360</v>
      </c>
      <c r="AN74" s="65" t="s">
        <v>1388</v>
      </c>
      <c r="AO74" s="176">
        <v>43767</v>
      </c>
      <c r="AP74" s="171" t="s">
        <v>1402</v>
      </c>
      <c r="AQ74" s="68" t="s">
        <v>1403</v>
      </c>
      <c r="AR74" s="176">
        <v>43901</v>
      </c>
      <c r="AS74" s="173" t="s">
        <v>1404</v>
      </c>
      <c r="AT74" s="65" t="s">
        <v>1405</v>
      </c>
      <c r="AU74" s="176">
        <v>44074</v>
      </c>
      <c r="AV74" s="171" t="s">
        <v>368</v>
      </c>
      <c r="AW74" s="68" t="s">
        <v>1391</v>
      </c>
      <c r="AX74" s="176">
        <v>44249</v>
      </c>
      <c r="AY74" s="173" t="s">
        <v>366</v>
      </c>
      <c r="AZ74" s="65" t="s">
        <v>1392</v>
      </c>
      <c r="BA74" s="176" t="s">
        <v>374</v>
      </c>
      <c r="BB74" s="171" t="s">
        <v>375</v>
      </c>
      <c r="BC74" s="68" t="s">
        <v>374</v>
      </c>
      <c r="BD74" s="176" t="s">
        <v>374</v>
      </c>
      <c r="BE74" s="173" t="s">
        <v>375</v>
      </c>
      <c r="BF74" s="65" t="s">
        <v>374</v>
      </c>
      <c r="BG74" s="176" t="s">
        <v>374</v>
      </c>
      <c r="BH74" s="171" t="s">
        <v>375</v>
      </c>
      <c r="BI74" s="68" t="s">
        <v>374</v>
      </c>
      <c r="BJ74" s="176" t="s">
        <v>374</v>
      </c>
      <c r="BK74" s="173" t="s">
        <v>375</v>
      </c>
      <c r="BL74" s="65" t="s">
        <v>374</v>
      </c>
      <c r="BM74" s="172" t="s">
        <v>374</v>
      </c>
      <c r="BN74" s="171" t="s">
        <v>375</v>
      </c>
      <c r="BO74" s="68" t="s">
        <v>374</v>
      </c>
      <c r="BP74" s="172" t="s">
        <v>374</v>
      </c>
      <c r="BQ74" s="173" t="s">
        <v>375</v>
      </c>
      <c r="BR74" s="70" t="s">
        <v>375</v>
      </c>
      <c r="BS74" s="2" t="s">
        <v>280</v>
      </c>
    </row>
    <row r="75" spans="1:71" ht="280.5" x14ac:dyDescent="0.2">
      <c r="A75" s="52" t="s">
        <v>318</v>
      </c>
      <c r="B75" s="84" t="s">
        <v>1406</v>
      </c>
      <c r="C75" s="53" t="s">
        <v>1407</v>
      </c>
      <c r="D75" s="81" t="s">
        <v>35</v>
      </c>
      <c r="E75" s="81" t="s">
        <v>152</v>
      </c>
      <c r="F75" s="52" t="s">
        <v>1408</v>
      </c>
      <c r="G75" s="52" t="s">
        <v>1380</v>
      </c>
      <c r="H75" s="52" t="s">
        <v>1397</v>
      </c>
      <c r="I75" s="52" t="s">
        <v>434</v>
      </c>
      <c r="J75" s="52" t="s">
        <v>350</v>
      </c>
      <c r="K75" s="52" t="s">
        <v>435</v>
      </c>
      <c r="L75" s="52" t="s">
        <v>436</v>
      </c>
      <c r="M75" s="83" t="s">
        <v>144</v>
      </c>
      <c r="N75" s="83" t="s">
        <v>79</v>
      </c>
      <c r="O75" s="81" t="s">
        <v>81</v>
      </c>
      <c r="P75" s="52" t="s">
        <v>1409</v>
      </c>
      <c r="Q75" s="83" t="s">
        <v>144</v>
      </c>
      <c r="R75" s="83" t="s">
        <v>125</v>
      </c>
      <c r="S75" s="81" t="s">
        <v>126</v>
      </c>
      <c r="T75" s="52" t="s">
        <v>1399</v>
      </c>
      <c r="U75" s="81" t="s">
        <v>355</v>
      </c>
      <c r="V75" s="52" t="s">
        <v>356</v>
      </c>
      <c r="W75" s="52" t="s">
        <v>356</v>
      </c>
      <c r="X75" s="52" t="s">
        <v>356</v>
      </c>
      <c r="Y75" s="52" t="s">
        <v>356</v>
      </c>
      <c r="Z75" s="52" t="s">
        <v>356</v>
      </c>
      <c r="AA75" s="52" t="s">
        <v>356</v>
      </c>
      <c r="AB75" s="52" t="s">
        <v>356</v>
      </c>
      <c r="AC75" s="52" t="s">
        <v>356</v>
      </c>
      <c r="AD75" s="52" t="s">
        <v>356</v>
      </c>
      <c r="AE75" s="52" t="s">
        <v>356</v>
      </c>
      <c r="AF75" s="52" t="s">
        <v>1410</v>
      </c>
      <c r="AG75" s="52" t="s">
        <v>1385</v>
      </c>
      <c r="AH75" s="52" t="s">
        <v>1411</v>
      </c>
      <c r="AI75" s="175">
        <v>43715</v>
      </c>
      <c r="AJ75" s="171" t="s">
        <v>360</v>
      </c>
      <c r="AK75" s="68" t="s">
        <v>1387</v>
      </c>
      <c r="AL75" s="176">
        <v>43599</v>
      </c>
      <c r="AM75" s="173" t="s">
        <v>360</v>
      </c>
      <c r="AN75" s="65" t="s">
        <v>1412</v>
      </c>
      <c r="AO75" s="176">
        <v>43767</v>
      </c>
      <c r="AP75" s="171" t="s">
        <v>1402</v>
      </c>
      <c r="AQ75" s="68" t="s">
        <v>1413</v>
      </c>
      <c r="AR75" s="176">
        <v>43901</v>
      </c>
      <c r="AS75" s="173" t="s">
        <v>1404</v>
      </c>
      <c r="AT75" s="65" t="s">
        <v>1405</v>
      </c>
      <c r="AU75" s="176">
        <v>44074</v>
      </c>
      <c r="AV75" s="171" t="s">
        <v>368</v>
      </c>
      <c r="AW75" s="68" t="s">
        <v>1391</v>
      </c>
      <c r="AX75" s="176">
        <v>44249</v>
      </c>
      <c r="AY75" s="173" t="s">
        <v>366</v>
      </c>
      <c r="AZ75" s="65" t="s">
        <v>1392</v>
      </c>
      <c r="BA75" s="176" t="s">
        <v>374</v>
      </c>
      <c r="BB75" s="171" t="s">
        <v>375</v>
      </c>
      <c r="BC75" s="68" t="s">
        <v>374</v>
      </c>
      <c r="BD75" s="176" t="s">
        <v>374</v>
      </c>
      <c r="BE75" s="173" t="s">
        <v>375</v>
      </c>
      <c r="BF75" s="65" t="s">
        <v>374</v>
      </c>
      <c r="BG75" s="176" t="s">
        <v>374</v>
      </c>
      <c r="BH75" s="171" t="s">
        <v>375</v>
      </c>
      <c r="BI75" s="68" t="s">
        <v>374</v>
      </c>
      <c r="BJ75" s="176" t="s">
        <v>374</v>
      </c>
      <c r="BK75" s="173" t="s">
        <v>375</v>
      </c>
      <c r="BL75" s="65" t="s">
        <v>374</v>
      </c>
      <c r="BM75" s="172" t="s">
        <v>374</v>
      </c>
      <c r="BN75" s="171" t="s">
        <v>375</v>
      </c>
      <c r="BO75" s="68" t="s">
        <v>374</v>
      </c>
      <c r="BP75" s="172" t="s">
        <v>374</v>
      </c>
      <c r="BQ75" s="173" t="s">
        <v>375</v>
      </c>
      <c r="BR75" s="70" t="s">
        <v>375</v>
      </c>
      <c r="BS75" s="2" t="s">
        <v>280</v>
      </c>
    </row>
    <row r="76" spans="1:71" ht="409.5" x14ac:dyDescent="0.2">
      <c r="A76" s="52" t="s">
        <v>318</v>
      </c>
      <c r="B76" s="84" t="s">
        <v>1377</v>
      </c>
      <c r="C76" s="53" t="s">
        <v>1414</v>
      </c>
      <c r="D76" s="81" t="s">
        <v>64</v>
      </c>
      <c r="E76" s="81" t="s">
        <v>152</v>
      </c>
      <c r="F76" s="52" t="s">
        <v>1415</v>
      </c>
      <c r="G76" s="52" t="s">
        <v>1416</v>
      </c>
      <c r="H76" s="52" t="s">
        <v>1417</v>
      </c>
      <c r="I76" s="52" t="s">
        <v>434</v>
      </c>
      <c r="J76" s="52" t="s">
        <v>350</v>
      </c>
      <c r="K76" s="52" t="s">
        <v>435</v>
      </c>
      <c r="L76" s="52" t="s">
        <v>436</v>
      </c>
      <c r="M76" s="83" t="s">
        <v>144</v>
      </c>
      <c r="N76" s="83" t="s">
        <v>52</v>
      </c>
      <c r="O76" s="81" t="s">
        <v>54</v>
      </c>
      <c r="P76" s="52" t="s">
        <v>1418</v>
      </c>
      <c r="Q76" s="83" t="s">
        <v>144</v>
      </c>
      <c r="R76" s="83" t="s">
        <v>52</v>
      </c>
      <c r="S76" s="81" t="s">
        <v>54</v>
      </c>
      <c r="T76" s="52" t="s">
        <v>1419</v>
      </c>
      <c r="U76" s="81" t="s">
        <v>398</v>
      </c>
      <c r="V76" s="52" t="s">
        <v>356</v>
      </c>
      <c r="W76" s="52" t="s">
        <v>356</v>
      </c>
      <c r="X76" s="52" t="s">
        <v>356</v>
      </c>
      <c r="Y76" s="52" t="s">
        <v>356</v>
      </c>
      <c r="Z76" s="52" t="s">
        <v>356</v>
      </c>
      <c r="AA76" s="52" t="s">
        <v>1420</v>
      </c>
      <c r="AB76" s="52" t="s">
        <v>1421</v>
      </c>
      <c r="AC76" s="52" t="s">
        <v>1422</v>
      </c>
      <c r="AD76" s="52" t="s">
        <v>1423</v>
      </c>
      <c r="AE76" s="52" t="s">
        <v>1424</v>
      </c>
      <c r="AF76" s="52" t="s">
        <v>1425</v>
      </c>
      <c r="AG76" s="52" t="s">
        <v>1426</v>
      </c>
      <c r="AH76" s="52" t="s">
        <v>1427</v>
      </c>
      <c r="AI76" s="175">
        <v>43599</v>
      </c>
      <c r="AJ76" s="171" t="s">
        <v>360</v>
      </c>
      <c r="AK76" s="68" t="s">
        <v>1387</v>
      </c>
      <c r="AL76" s="176">
        <v>43767</v>
      </c>
      <c r="AM76" s="173" t="s">
        <v>614</v>
      </c>
      <c r="AN76" s="65" t="s">
        <v>1428</v>
      </c>
      <c r="AO76" s="176">
        <v>43901</v>
      </c>
      <c r="AP76" s="171" t="s">
        <v>480</v>
      </c>
      <c r="AQ76" s="68" t="s">
        <v>1429</v>
      </c>
      <c r="AR76" s="176">
        <v>44074</v>
      </c>
      <c r="AS76" s="173" t="s">
        <v>368</v>
      </c>
      <c r="AT76" s="65" t="s">
        <v>1391</v>
      </c>
      <c r="AU76" s="176">
        <v>44169</v>
      </c>
      <c r="AV76" s="171" t="s">
        <v>412</v>
      </c>
      <c r="AW76" s="68" t="s">
        <v>1430</v>
      </c>
      <c r="AX76" s="176">
        <v>44244</v>
      </c>
      <c r="AY76" s="173" t="s">
        <v>412</v>
      </c>
      <c r="AZ76" s="65" t="s">
        <v>1431</v>
      </c>
      <c r="BA76" s="176">
        <v>44249</v>
      </c>
      <c r="BB76" s="171" t="s">
        <v>366</v>
      </c>
      <c r="BC76" s="68" t="s">
        <v>1392</v>
      </c>
      <c r="BD76" s="176">
        <v>44419</v>
      </c>
      <c r="BE76" s="173" t="s">
        <v>368</v>
      </c>
      <c r="BF76" s="65" t="s">
        <v>1393</v>
      </c>
      <c r="BG76" s="176" t="s">
        <v>374</v>
      </c>
      <c r="BH76" s="171" t="s">
        <v>375</v>
      </c>
      <c r="BI76" s="68" t="s">
        <v>374</v>
      </c>
      <c r="BJ76" s="176" t="s">
        <v>374</v>
      </c>
      <c r="BK76" s="173" t="s">
        <v>375</v>
      </c>
      <c r="BL76" s="65" t="s">
        <v>374</v>
      </c>
      <c r="BM76" s="172" t="s">
        <v>374</v>
      </c>
      <c r="BN76" s="171" t="s">
        <v>375</v>
      </c>
      <c r="BO76" s="68" t="s">
        <v>374</v>
      </c>
      <c r="BP76" s="172" t="s">
        <v>374</v>
      </c>
      <c r="BQ76" s="173" t="s">
        <v>375</v>
      </c>
      <c r="BR76" s="70" t="s">
        <v>375</v>
      </c>
      <c r="BS76" s="2" t="s">
        <v>280</v>
      </c>
    </row>
    <row r="77" spans="1:71" ht="409.5" x14ac:dyDescent="0.2">
      <c r="A77" s="52" t="s">
        <v>186</v>
      </c>
      <c r="B77" s="84" t="s">
        <v>1432</v>
      </c>
      <c r="C77" s="53" t="s">
        <v>1433</v>
      </c>
      <c r="D77" s="81" t="s">
        <v>35</v>
      </c>
      <c r="E77" s="81" t="s">
        <v>96</v>
      </c>
      <c r="F77" s="52" t="s">
        <v>1434</v>
      </c>
      <c r="G77" s="52" t="s">
        <v>1435</v>
      </c>
      <c r="H77" s="52" t="s">
        <v>1436</v>
      </c>
      <c r="I77" s="52" t="s">
        <v>1437</v>
      </c>
      <c r="J77" s="52" t="s">
        <v>350</v>
      </c>
      <c r="K77" s="52" t="s">
        <v>435</v>
      </c>
      <c r="L77" s="52" t="s">
        <v>1438</v>
      </c>
      <c r="M77" s="83" t="s">
        <v>144</v>
      </c>
      <c r="N77" s="83" t="s">
        <v>52</v>
      </c>
      <c r="O77" s="81" t="s">
        <v>54</v>
      </c>
      <c r="P77" s="52" t="s">
        <v>1439</v>
      </c>
      <c r="Q77" s="83" t="s">
        <v>144</v>
      </c>
      <c r="R77" s="83" t="s">
        <v>104</v>
      </c>
      <c r="S77" s="81" t="s">
        <v>105</v>
      </c>
      <c r="T77" s="52" t="s">
        <v>1440</v>
      </c>
      <c r="U77" s="81" t="s">
        <v>398</v>
      </c>
      <c r="V77" s="52" t="s">
        <v>356</v>
      </c>
      <c r="W77" s="52" t="s">
        <v>356</v>
      </c>
      <c r="X77" s="52" t="s">
        <v>356</v>
      </c>
      <c r="Y77" s="52" t="s">
        <v>356</v>
      </c>
      <c r="Z77" s="52" t="s">
        <v>356</v>
      </c>
      <c r="AA77" s="52" t="s">
        <v>1441</v>
      </c>
      <c r="AB77" s="52" t="s">
        <v>1442</v>
      </c>
      <c r="AC77" s="52" t="s">
        <v>1443</v>
      </c>
      <c r="AD77" s="52" t="s">
        <v>1444</v>
      </c>
      <c r="AE77" s="52" t="s">
        <v>1445</v>
      </c>
      <c r="AF77" s="52" t="s">
        <v>1446</v>
      </c>
      <c r="AG77" s="52" t="s">
        <v>1447</v>
      </c>
      <c r="AH77" s="52" t="s">
        <v>1448</v>
      </c>
      <c r="AI77" s="175">
        <v>43350</v>
      </c>
      <c r="AJ77" s="171" t="s">
        <v>360</v>
      </c>
      <c r="AK77" s="68" t="s">
        <v>903</v>
      </c>
      <c r="AL77" s="176">
        <v>43593</v>
      </c>
      <c r="AM77" s="173" t="s">
        <v>1018</v>
      </c>
      <c r="AN77" s="65" t="s">
        <v>1449</v>
      </c>
      <c r="AO77" s="176">
        <v>43784</v>
      </c>
      <c r="AP77" s="171" t="s">
        <v>668</v>
      </c>
      <c r="AQ77" s="68" t="s">
        <v>1450</v>
      </c>
      <c r="AR77" s="176">
        <v>43895</v>
      </c>
      <c r="AS77" s="173" t="s">
        <v>410</v>
      </c>
      <c r="AT77" s="65" t="s">
        <v>1451</v>
      </c>
      <c r="AU77" s="176">
        <v>44062</v>
      </c>
      <c r="AV77" s="171" t="s">
        <v>414</v>
      </c>
      <c r="AW77" s="68" t="s">
        <v>1452</v>
      </c>
      <c r="AX77" s="176">
        <v>44102</v>
      </c>
      <c r="AY77" s="173" t="s">
        <v>412</v>
      </c>
      <c r="AZ77" s="65" t="s">
        <v>1453</v>
      </c>
      <c r="BA77" s="176">
        <v>44169</v>
      </c>
      <c r="BB77" s="171" t="s">
        <v>554</v>
      </c>
      <c r="BC77" s="68" t="s">
        <v>1454</v>
      </c>
      <c r="BD77" s="176">
        <v>44246</v>
      </c>
      <c r="BE77" s="173" t="s">
        <v>410</v>
      </c>
      <c r="BF77" s="65" t="s">
        <v>1455</v>
      </c>
      <c r="BG77" s="176">
        <v>44316</v>
      </c>
      <c r="BH77" s="171" t="s">
        <v>371</v>
      </c>
      <c r="BI77" s="68" t="s">
        <v>1456</v>
      </c>
      <c r="BJ77" s="176">
        <v>44447</v>
      </c>
      <c r="BK77" s="173" t="s">
        <v>410</v>
      </c>
      <c r="BL77" s="65" t="s">
        <v>1457</v>
      </c>
      <c r="BM77" s="172" t="s">
        <v>374</v>
      </c>
      <c r="BN77" s="171" t="s">
        <v>375</v>
      </c>
      <c r="BO77" s="68" t="s">
        <v>374</v>
      </c>
      <c r="BP77" s="172" t="s">
        <v>374</v>
      </c>
      <c r="BQ77" s="173" t="s">
        <v>375</v>
      </c>
      <c r="BR77" s="70" t="s">
        <v>375</v>
      </c>
      <c r="BS77" s="2" t="s">
        <v>268</v>
      </c>
    </row>
    <row r="78" spans="1:71" ht="409.5" x14ac:dyDescent="0.2">
      <c r="A78" s="52" t="s">
        <v>186</v>
      </c>
      <c r="B78" s="84" t="s">
        <v>1458</v>
      </c>
      <c r="C78" s="53" t="s">
        <v>1459</v>
      </c>
      <c r="D78" s="81" t="s">
        <v>64</v>
      </c>
      <c r="E78" s="81" t="s">
        <v>96</v>
      </c>
      <c r="F78" s="52" t="s">
        <v>1460</v>
      </c>
      <c r="G78" s="52" t="s">
        <v>1461</v>
      </c>
      <c r="H78" s="52" t="s">
        <v>1462</v>
      </c>
      <c r="I78" s="52" t="s">
        <v>1437</v>
      </c>
      <c r="J78" s="52" t="s">
        <v>350</v>
      </c>
      <c r="K78" s="52" t="s">
        <v>435</v>
      </c>
      <c r="L78" s="52" t="s">
        <v>436</v>
      </c>
      <c r="M78" s="83" t="s">
        <v>144</v>
      </c>
      <c r="N78" s="83" t="s">
        <v>52</v>
      </c>
      <c r="O78" s="81" t="s">
        <v>54</v>
      </c>
      <c r="P78" s="52" t="s">
        <v>1463</v>
      </c>
      <c r="Q78" s="83" t="s">
        <v>144</v>
      </c>
      <c r="R78" s="83" t="s">
        <v>52</v>
      </c>
      <c r="S78" s="81" t="s">
        <v>54</v>
      </c>
      <c r="T78" s="52" t="s">
        <v>1464</v>
      </c>
      <c r="U78" s="81" t="s">
        <v>398</v>
      </c>
      <c r="V78" s="52" t="s">
        <v>356</v>
      </c>
      <c r="W78" s="52" t="s">
        <v>356</v>
      </c>
      <c r="X78" s="52" t="s">
        <v>356</v>
      </c>
      <c r="Y78" s="52" t="s">
        <v>356</v>
      </c>
      <c r="Z78" s="52" t="s">
        <v>356</v>
      </c>
      <c r="AA78" s="52" t="s">
        <v>1441</v>
      </c>
      <c r="AB78" s="52" t="s">
        <v>1442</v>
      </c>
      <c r="AC78" s="52" t="s">
        <v>1443</v>
      </c>
      <c r="AD78" s="52" t="s">
        <v>1444</v>
      </c>
      <c r="AE78" s="52" t="s">
        <v>1445</v>
      </c>
      <c r="AF78" s="52" t="s">
        <v>1465</v>
      </c>
      <c r="AG78" s="52" t="s">
        <v>1466</v>
      </c>
      <c r="AH78" s="52" t="s">
        <v>1467</v>
      </c>
      <c r="AI78" s="175">
        <v>43593</v>
      </c>
      <c r="AJ78" s="171" t="s">
        <v>360</v>
      </c>
      <c r="AK78" s="68" t="s">
        <v>1468</v>
      </c>
      <c r="AL78" s="176">
        <v>43784</v>
      </c>
      <c r="AM78" s="173" t="s">
        <v>362</v>
      </c>
      <c r="AN78" s="65" t="s">
        <v>1469</v>
      </c>
      <c r="AO78" s="176">
        <v>43895</v>
      </c>
      <c r="AP78" s="171" t="s">
        <v>410</v>
      </c>
      <c r="AQ78" s="68" t="s">
        <v>1451</v>
      </c>
      <c r="AR78" s="176">
        <v>44062</v>
      </c>
      <c r="AS78" s="173" t="s">
        <v>480</v>
      </c>
      <c r="AT78" s="65" t="s">
        <v>1452</v>
      </c>
      <c r="AU78" s="176">
        <v>44169</v>
      </c>
      <c r="AV78" s="171" t="s">
        <v>554</v>
      </c>
      <c r="AW78" s="68" t="s">
        <v>1470</v>
      </c>
      <c r="AX78" s="176">
        <v>44246</v>
      </c>
      <c r="AY78" s="173" t="s">
        <v>410</v>
      </c>
      <c r="AZ78" s="65" t="s">
        <v>1471</v>
      </c>
      <c r="BA78" s="176">
        <v>44442</v>
      </c>
      <c r="BB78" s="171" t="s">
        <v>461</v>
      </c>
      <c r="BC78" s="68" t="s">
        <v>1472</v>
      </c>
      <c r="BD78" s="176" t="s">
        <v>374</v>
      </c>
      <c r="BE78" s="173" t="s">
        <v>375</v>
      </c>
      <c r="BF78" s="65" t="s">
        <v>374</v>
      </c>
      <c r="BG78" s="176" t="s">
        <v>374</v>
      </c>
      <c r="BH78" s="171" t="s">
        <v>375</v>
      </c>
      <c r="BI78" s="68" t="s">
        <v>374</v>
      </c>
      <c r="BJ78" s="176" t="s">
        <v>374</v>
      </c>
      <c r="BK78" s="173" t="s">
        <v>375</v>
      </c>
      <c r="BL78" s="65" t="s">
        <v>374</v>
      </c>
      <c r="BM78" s="172" t="s">
        <v>374</v>
      </c>
      <c r="BN78" s="171" t="s">
        <v>375</v>
      </c>
      <c r="BO78" s="68" t="s">
        <v>374</v>
      </c>
      <c r="BP78" s="172" t="s">
        <v>374</v>
      </c>
      <c r="BQ78" s="173" t="s">
        <v>375</v>
      </c>
      <c r="BR78" s="70" t="s">
        <v>375</v>
      </c>
      <c r="BS78" s="2" t="s">
        <v>268</v>
      </c>
    </row>
    <row r="79" spans="1:71" ht="280.5" x14ac:dyDescent="0.2">
      <c r="A79" s="52" t="s">
        <v>314</v>
      </c>
      <c r="B79" s="84" t="s">
        <v>1473</v>
      </c>
      <c r="C79" s="53" t="s">
        <v>1474</v>
      </c>
      <c r="D79" s="81" t="s">
        <v>35</v>
      </c>
      <c r="E79" s="81" t="s">
        <v>152</v>
      </c>
      <c r="F79" s="52" t="s">
        <v>1475</v>
      </c>
      <c r="G79" s="52" t="s">
        <v>1476</v>
      </c>
      <c r="H79" s="52" t="s">
        <v>1477</v>
      </c>
      <c r="I79" s="52" t="s">
        <v>434</v>
      </c>
      <c r="J79" s="52" t="s">
        <v>350</v>
      </c>
      <c r="K79" s="52" t="s">
        <v>351</v>
      </c>
      <c r="L79" s="52" t="s">
        <v>436</v>
      </c>
      <c r="M79" s="83" t="s">
        <v>78</v>
      </c>
      <c r="N79" s="83" t="s">
        <v>104</v>
      </c>
      <c r="O79" s="81" t="s">
        <v>81</v>
      </c>
      <c r="P79" s="52" t="s">
        <v>1478</v>
      </c>
      <c r="Q79" s="83" t="s">
        <v>124</v>
      </c>
      <c r="R79" s="83" t="s">
        <v>125</v>
      </c>
      <c r="S79" s="81" t="s">
        <v>126</v>
      </c>
      <c r="T79" s="52" t="s">
        <v>1479</v>
      </c>
      <c r="U79" s="81" t="s">
        <v>355</v>
      </c>
      <c r="V79" s="52" t="s">
        <v>356</v>
      </c>
      <c r="W79" s="52" t="s">
        <v>356</v>
      </c>
      <c r="X79" s="52" t="s">
        <v>356</v>
      </c>
      <c r="Y79" s="52" t="s">
        <v>356</v>
      </c>
      <c r="Z79" s="52" t="s">
        <v>356</v>
      </c>
      <c r="AA79" s="52" t="s">
        <v>356</v>
      </c>
      <c r="AB79" s="52" t="s">
        <v>356</v>
      </c>
      <c r="AC79" s="52" t="s">
        <v>356</v>
      </c>
      <c r="AD79" s="52" t="s">
        <v>356</v>
      </c>
      <c r="AE79" s="52" t="s">
        <v>356</v>
      </c>
      <c r="AF79" s="52" t="s">
        <v>1480</v>
      </c>
      <c r="AG79" s="52" t="s">
        <v>1481</v>
      </c>
      <c r="AH79" s="52" t="s">
        <v>1482</v>
      </c>
      <c r="AI79" s="175">
        <v>43350</v>
      </c>
      <c r="AJ79" s="171" t="s">
        <v>360</v>
      </c>
      <c r="AK79" s="68" t="s">
        <v>442</v>
      </c>
      <c r="AL79" s="176">
        <v>43593</v>
      </c>
      <c r="AM79" s="173" t="s">
        <v>1020</v>
      </c>
      <c r="AN79" s="65" t="s">
        <v>1483</v>
      </c>
      <c r="AO79" s="176">
        <v>43768</v>
      </c>
      <c r="AP79" s="171" t="s">
        <v>717</v>
      </c>
      <c r="AQ79" s="68" t="s">
        <v>1484</v>
      </c>
      <c r="AR79" s="176">
        <v>43921</v>
      </c>
      <c r="AS79" s="173" t="s">
        <v>366</v>
      </c>
      <c r="AT79" s="65" t="s">
        <v>1485</v>
      </c>
      <c r="AU79" s="176">
        <v>44169</v>
      </c>
      <c r="AV79" s="171" t="s">
        <v>366</v>
      </c>
      <c r="AW79" s="68" t="s">
        <v>1486</v>
      </c>
      <c r="AX79" s="176">
        <v>44249</v>
      </c>
      <c r="AY79" s="173" t="s">
        <v>371</v>
      </c>
      <c r="AZ79" s="65" t="s">
        <v>1487</v>
      </c>
      <c r="BA79" s="176" t="s">
        <v>374</v>
      </c>
      <c r="BB79" s="171" t="s">
        <v>375</v>
      </c>
      <c r="BC79" s="68" t="s">
        <v>374</v>
      </c>
      <c r="BD79" s="176" t="s">
        <v>374</v>
      </c>
      <c r="BE79" s="173" t="s">
        <v>375</v>
      </c>
      <c r="BF79" s="65" t="s">
        <v>374</v>
      </c>
      <c r="BG79" s="176" t="s">
        <v>374</v>
      </c>
      <c r="BH79" s="171" t="s">
        <v>375</v>
      </c>
      <c r="BI79" s="68" t="s">
        <v>374</v>
      </c>
      <c r="BJ79" s="176" t="s">
        <v>374</v>
      </c>
      <c r="BK79" s="173" t="s">
        <v>375</v>
      </c>
      <c r="BL79" s="65" t="s">
        <v>374</v>
      </c>
      <c r="BM79" s="172" t="s">
        <v>374</v>
      </c>
      <c r="BN79" s="171" t="s">
        <v>375</v>
      </c>
      <c r="BO79" s="68" t="s">
        <v>374</v>
      </c>
      <c r="BP79" s="172" t="s">
        <v>374</v>
      </c>
      <c r="BQ79" s="173" t="s">
        <v>375</v>
      </c>
      <c r="BR79" s="70" t="s">
        <v>375</v>
      </c>
      <c r="BS79" s="2" t="s">
        <v>267</v>
      </c>
    </row>
    <row r="80" spans="1:71" ht="280.5" x14ac:dyDescent="0.2">
      <c r="A80" s="52" t="s">
        <v>314</v>
      </c>
      <c r="B80" s="84" t="s">
        <v>1488</v>
      </c>
      <c r="C80" s="53" t="s">
        <v>1489</v>
      </c>
      <c r="D80" s="81" t="s">
        <v>35</v>
      </c>
      <c r="E80" s="81" t="s">
        <v>152</v>
      </c>
      <c r="F80" s="52" t="s">
        <v>1490</v>
      </c>
      <c r="G80" s="52" t="s">
        <v>1491</v>
      </c>
      <c r="H80" s="52" t="s">
        <v>1492</v>
      </c>
      <c r="I80" s="52" t="s">
        <v>434</v>
      </c>
      <c r="J80" s="52" t="s">
        <v>350</v>
      </c>
      <c r="K80" s="52" t="s">
        <v>351</v>
      </c>
      <c r="L80" s="52" t="s">
        <v>436</v>
      </c>
      <c r="M80" s="83" t="s">
        <v>144</v>
      </c>
      <c r="N80" s="83" t="s">
        <v>104</v>
      </c>
      <c r="O80" s="81" t="s">
        <v>105</v>
      </c>
      <c r="P80" s="52" t="s">
        <v>1493</v>
      </c>
      <c r="Q80" s="83" t="s">
        <v>144</v>
      </c>
      <c r="R80" s="83" t="s">
        <v>125</v>
      </c>
      <c r="S80" s="81" t="s">
        <v>126</v>
      </c>
      <c r="T80" s="52" t="s">
        <v>1494</v>
      </c>
      <c r="U80" s="81" t="s">
        <v>355</v>
      </c>
      <c r="V80" s="52" t="s">
        <v>356</v>
      </c>
      <c r="W80" s="52" t="s">
        <v>356</v>
      </c>
      <c r="X80" s="52" t="s">
        <v>356</v>
      </c>
      <c r="Y80" s="52" t="s">
        <v>356</v>
      </c>
      <c r="Z80" s="52" t="s">
        <v>356</v>
      </c>
      <c r="AA80" s="52" t="s">
        <v>356</v>
      </c>
      <c r="AB80" s="52" t="s">
        <v>356</v>
      </c>
      <c r="AC80" s="52" t="s">
        <v>356</v>
      </c>
      <c r="AD80" s="52" t="s">
        <v>356</v>
      </c>
      <c r="AE80" s="52" t="s">
        <v>356</v>
      </c>
      <c r="AF80" s="52" t="s">
        <v>1495</v>
      </c>
      <c r="AG80" s="52" t="s">
        <v>1496</v>
      </c>
      <c r="AH80" s="52" t="s">
        <v>1497</v>
      </c>
      <c r="AI80" s="175">
        <v>43350</v>
      </c>
      <c r="AJ80" s="171" t="s">
        <v>360</v>
      </c>
      <c r="AK80" s="68" t="s">
        <v>442</v>
      </c>
      <c r="AL80" s="176">
        <v>43593</v>
      </c>
      <c r="AM80" s="173" t="s">
        <v>362</v>
      </c>
      <c r="AN80" s="65" t="s">
        <v>1498</v>
      </c>
      <c r="AO80" s="176">
        <v>43769</v>
      </c>
      <c r="AP80" s="171" t="s">
        <v>461</v>
      </c>
      <c r="AQ80" s="68" t="s">
        <v>1499</v>
      </c>
      <c r="AR80" s="176">
        <v>43921</v>
      </c>
      <c r="AS80" s="173" t="s">
        <v>366</v>
      </c>
      <c r="AT80" s="65" t="s">
        <v>1500</v>
      </c>
      <c r="AU80" s="176">
        <v>44249</v>
      </c>
      <c r="AV80" s="171" t="s">
        <v>371</v>
      </c>
      <c r="AW80" s="68" t="s">
        <v>1487</v>
      </c>
      <c r="AX80" s="176" t="s">
        <v>374</v>
      </c>
      <c r="AY80" s="173" t="s">
        <v>375</v>
      </c>
      <c r="AZ80" s="65" t="s">
        <v>374</v>
      </c>
      <c r="BA80" s="176" t="s">
        <v>374</v>
      </c>
      <c r="BB80" s="171" t="s">
        <v>375</v>
      </c>
      <c r="BC80" s="68" t="s">
        <v>374</v>
      </c>
      <c r="BD80" s="176" t="s">
        <v>374</v>
      </c>
      <c r="BE80" s="173" t="s">
        <v>375</v>
      </c>
      <c r="BF80" s="65" t="s">
        <v>374</v>
      </c>
      <c r="BG80" s="176" t="s">
        <v>374</v>
      </c>
      <c r="BH80" s="171" t="s">
        <v>375</v>
      </c>
      <c r="BI80" s="68" t="s">
        <v>374</v>
      </c>
      <c r="BJ80" s="176" t="s">
        <v>374</v>
      </c>
      <c r="BK80" s="173" t="s">
        <v>375</v>
      </c>
      <c r="BL80" s="65" t="s">
        <v>374</v>
      </c>
      <c r="BM80" s="172" t="s">
        <v>374</v>
      </c>
      <c r="BN80" s="171" t="s">
        <v>375</v>
      </c>
      <c r="BO80" s="68" t="s">
        <v>374</v>
      </c>
      <c r="BP80" s="172" t="s">
        <v>374</v>
      </c>
      <c r="BQ80" s="173" t="s">
        <v>375</v>
      </c>
      <c r="BR80" s="70" t="s">
        <v>375</v>
      </c>
      <c r="BS80" s="2" t="s">
        <v>267</v>
      </c>
    </row>
    <row r="81" spans="1:71" ht="280.5" x14ac:dyDescent="0.2">
      <c r="A81" s="52" t="s">
        <v>314</v>
      </c>
      <c r="B81" s="84" t="s">
        <v>1501</v>
      </c>
      <c r="C81" s="53" t="s">
        <v>1502</v>
      </c>
      <c r="D81" s="81" t="s">
        <v>35</v>
      </c>
      <c r="E81" s="81" t="s">
        <v>42</v>
      </c>
      <c r="F81" s="52" t="s">
        <v>1503</v>
      </c>
      <c r="G81" s="52" t="s">
        <v>1504</v>
      </c>
      <c r="H81" s="52" t="s">
        <v>1505</v>
      </c>
      <c r="I81" s="52" t="s">
        <v>434</v>
      </c>
      <c r="J81" s="52" t="s">
        <v>350</v>
      </c>
      <c r="K81" s="52" t="s">
        <v>351</v>
      </c>
      <c r="L81" s="52" t="s">
        <v>436</v>
      </c>
      <c r="M81" s="83" t="s">
        <v>124</v>
      </c>
      <c r="N81" s="83" t="s">
        <v>104</v>
      </c>
      <c r="O81" s="81" t="s">
        <v>105</v>
      </c>
      <c r="P81" s="52" t="s">
        <v>1478</v>
      </c>
      <c r="Q81" s="83" t="s">
        <v>144</v>
      </c>
      <c r="R81" s="83" t="s">
        <v>125</v>
      </c>
      <c r="S81" s="81" t="s">
        <v>126</v>
      </c>
      <c r="T81" s="52" t="s">
        <v>1506</v>
      </c>
      <c r="U81" s="81" t="s">
        <v>355</v>
      </c>
      <c r="V81" s="52" t="s">
        <v>356</v>
      </c>
      <c r="W81" s="52" t="s">
        <v>356</v>
      </c>
      <c r="X81" s="52" t="s">
        <v>356</v>
      </c>
      <c r="Y81" s="52" t="s">
        <v>356</v>
      </c>
      <c r="Z81" s="52" t="s">
        <v>356</v>
      </c>
      <c r="AA81" s="52" t="s">
        <v>356</v>
      </c>
      <c r="AB81" s="52" t="s">
        <v>356</v>
      </c>
      <c r="AC81" s="52" t="s">
        <v>356</v>
      </c>
      <c r="AD81" s="52" t="s">
        <v>356</v>
      </c>
      <c r="AE81" s="52" t="s">
        <v>356</v>
      </c>
      <c r="AF81" s="52" t="s">
        <v>1507</v>
      </c>
      <c r="AG81" s="52" t="s">
        <v>1496</v>
      </c>
      <c r="AH81" s="52" t="s">
        <v>1508</v>
      </c>
      <c r="AI81" s="175">
        <v>43350</v>
      </c>
      <c r="AJ81" s="171" t="s">
        <v>360</v>
      </c>
      <c r="AK81" s="68" t="s">
        <v>442</v>
      </c>
      <c r="AL81" s="176">
        <v>43593</v>
      </c>
      <c r="AM81" s="173" t="s">
        <v>362</v>
      </c>
      <c r="AN81" s="65" t="s">
        <v>1509</v>
      </c>
      <c r="AO81" s="176">
        <v>43769</v>
      </c>
      <c r="AP81" s="171" t="s">
        <v>461</v>
      </c>
      <c r="AQ81" s="68" t="s">
        <v>1510</v>
      </c>
      <c r="AR81" s="176">
        <v>43921</v>
      </c>
      <c r="AS81" s="173" t="s">
        <v>371</v>
      </c>
      <c r="AT81" s="65" t="s">
        <v>1511</v>
      </c>
      <c r="AU81" s="176">
        <v>44249</v>
      </c>
      <c r="AV81" s="171" t="s">
        <v>371</v>
      </c>
      <c r="AW81" s="68" t="s">
        <v>1487</v>
      </c>
      <c r="AX81" s="176" t="s">
        <v>374</v>
      </c>
      <c r="AY81" s="173" t="s">
        <v>375</v>
      </c>
      <c r="AZ81" s="65" t="s">
        <v>374</v>
      </c>
      <c r="BA81" s="176" t="s">
        <v>374</v>
      </c>
      <c r="BB81" s="171" t="s">
        <v>375</v>
      </c>
      <c r="BC81" s="68" t="s">
        <v>374</v>
      </c>
      <c r="BD81" s="176" t="s">
        <v>374</v>
      </c>
      <c r="BE81" s="173" t="s">
        <v>375</v>
      </c>
      <c r="BF81" s="65" t="s">
        <v>374</v>
      </c>
      <c r="BG81" s="176" t="s">
        <v>374</v>
      </c>
      <c r="BH81" s="171" t="s">
        <v>375</v>
      </c>
      <c r="BI81" s="68" t="s">
        <v>374</v>
      </c>
      <c r="BJ81" s="176" t="s">
        <v>374</v>
      </c>
      <c r="BK81" s="173" t="s">
        <v>375</v>
      </c>
      <c r="BL81" s="65" t="s">
        <v>374</v>
      </c>
      <c r="BM81" s="172" t="s">
        <v>374</v>
      </c>
      <c r="BN81" s="171" t="s">
        <v>375</v>
      </c>
      <c r="BO81" s="68" t="s">
        <v>374</v>
      </c>
      <c r="BP81" s="172" t="s">
        <v>374</v>
      </c>
      <c r="BQ81" s="173" t="s">
        <v>375</v>
      </c>
      <c r="BR81" s="70" t="s">
        <v>375</v>
      </c>
      <c r="BS81" s="2" t="s">
        <v>267</v>
      </c>
    </row>
    <row r="82" spans="1:71" ht="293.25" x14ac:dyDescent="0.2">
      <c r="A82" s="52" t="s">
        <v>314</v>
      </c>
      <c r="B82" s="84" t="s">
        <v>1512</v>
      </c>
      <c r="C82" s="53" t="s">
        <v>1513</v>
      </c>
      <c r="D82" s="81" t="s">
        <v>35</v>
      </c>
      <c r="E82" s="81" t="s">
        <v>42</v>
      </c>
      <c r="F82" s="52" t="s">
        <v>1514</v>
      </c>
      <c r="G82" s="52" t="s">
        <v>1515</v>
      </c>
      <c r="H82" s="52" t="s">
        <v>1516</v>
      </c>
      <c r="I82" s="52" t="s">
        <v>434</v>
      </c>
      <c r="J82" s="52" t="s">
        <v>350</v>
      </c>
      <c r="K82" s="52" t="s">
        <v>351</v>
      </c>
      <c r="L82" s="52" t="s">
        <v>436</v>
      </c>
      <c r="M82" s="83" t="s">
        <v>144</v>
      </c>
      <c r="N82" s="83" t="s">
        <v>104</v>
      </c>
      <c r="O82" s="81" t="s">
        <v>105</v>
      </c>
      <c r="P82" s="52" t="s">
        <v>1517</v>
      </c>
      <c r="Q82" s="83" t="s">
        <v>144</v>
      </c>
      <c r="R82" s="83" t="s">
        <v>125</v>
      </c>
      <c r="S82" s="81" t="s">
        <v>126</v>
      </c>
      <c r="T82" s="52" t="s">
        <v>1518</v>
      </c>
      <c r="U82" s="81" t="s">
        <v>355</v>
      </c>
      <c r="V82" s="52" t="s">
        <v>356</v>
      </c>
      <c r="W82" s="52" t="s">
        <v>356</v>
      </c>
      <c r="X82" s="52" t="s">
        <v>356</v>
      </c>
      <c r="Y82" s="52" t="s">
        <v>356</v>
      </c>
      <c r="Z82" s="52" t="s">
        <v>356</v>
      </c>
      <c r="AA82" s="52" t="s">
        <v>356</v>
      </c>
      <c r="AB82" s="52" t="s">
        <v>356</v>
      </c>
      <c r="AC82" s="52" t="s">
        <v>356</v>
      </c>
      <c r="AD82" s="52" t="s">
        <v>356</v>
      </c>
      <c r="AE82" s="52" t="s">
        <v>356</v>
      </c>
      <c r="AF82" s="52" t="s">
        <v>1519</v>
      </c>
      <c r="AG82" s="52" t="s">
        <v>1496</v>
      </c>
      <c r="AH82" s="52" t="s">
        <v>1520</v>
      </c>
      <c r="AI82" s="175">
        <v>43350</v>
      </c>
      <c r="AJ82" s="171" t="s">
        <v>360</v>
      </c>
      <c r="AK82" s="68" t="s">
        <v>442</v>
      </c>
      <c r="AL82" s="176">
        <v>43593</v>
      </c>
      <c r="AM82" s="173" t="s">
        <v>362</v>
      </c>
      <c r="AN82" s="65" t="s">
        <v>1509</v>
      </c>
      <c r="AO82" s="176">
        <v>43769</v>
      </c>
      <c r="AP82" s="171" t="s">
        <v>461</v>
      </c>
      <c r="AQ82" s="68" t="s">
        <v>1521</v>
      </c>
      <c r="AR82" s="176">
        <v>43921</v>
      </c>
      <c r="AS82" s="173" t="s">
        <v>371</v>
      </c>
      <c r="AT82" s="65" t="s">
        <v>1522</v>
      </c>
      <c r="AU82" s="176">
        <v>44249</v>
      </c>
      <c r="AV82" s="171" t="s">
        <v>371</v>
      </c>
      <c r="AW82" s="68" t="s">
        <v>1487</v>
      </c>
      <c r="AX82" s="176" t="s">
        <v>374</v>
      </c>
      <c r="AY82" s="173" t="s">
        <v>375</v>
      </c>
      <c r="AZ82" s="65" t="s">
        <v>374</v>
      </c>
      <c r="BA82" s="176" t="s">
        <v>374</v>
      </c>
      <c r="BB82" s="171" t="s">
        <v>375</v>
      </c>
      <c r="BC82" s="68" t="s">
        <v>374</v>
      </c>
      <c r="BD82" s="176" t="s">
        <v>374</v>
      </c>
      <c r="BE82" s="173" t="s">
        <v>375</v>
      </c>
      <c r="BF82" s="65" t="s">
        <v>374</v>
      </c>
      <c r="BG82" s="176" t="s">
        <v>374</v>
      </c>
      <c r="BH82" s="171" t="s">
        <v>375</v>
      </c>
      <c r="BI82" s="68" t="s">
        <v>374</v>
      </c>
      <c r="BJ82" s="176" t="s">
        <v>374</v>
      </c>
      <c r="BK82" s="173" t="s">
        <v>375</v>
      </c>
      <c r="BL82" s="65" t="s">
        <v>374</v>
      </c>
      <c r="BM82" s="172" t="s">
        <v>374</v>
      </c>
      <c r="BN82" s="171" t="s">
        <v>375</v>
      </c>
      <c r="BO82" s="68" t="s">
        <v>374</v>
      </c>
      <c r="BP82" s="172" t="s">
        <v>374</v>
      </c>
      <c r="BQ82" s="173" t="s">
        <v>375</v>
      </c>
      <c r="BR82" s="70" t="s">
        <v>375</v>
      </c>
      <c r="BS82" s="2" t="s">
        <v>267</v>
      </c>
    </row>
    <row r="83" spans="1:71" ht="280.5" x14ac:dyDescent="0.2">
      <c r="A83" s="52" t="s">
        <v>314</v>
      </c>
      <c r="B83" s="84" t="s">
        <v>1523</v>
      </c>
      <c r="C83" s="53" t="s">
        <v>1524</v>
      </c>
      <c r="D83" s="81" t="s">
        <v>35</v>
      </c>
      <c r="E83" s="81" t="s">
        <v>42</v>
      </c>
      <c r="F83" s="52" t="s">
        <v>1525</v>
      </c>
      <c r="G83" s="52" t="s">
        <v>1526</v>
      </c>
      <c r="H83" s="52" t="s">
        <v>1527</v>
      </c>
      <c r="I83" s="52" t="s">
        <v>434</v>
      </c>
      <c r="J83" s="52" t="s">
        <v>350</v>
      </c>
      <c r="K83" s="52" t="s">
        <v>351</v>
      </c>
      <c r="L83" s="52" t="s">
        <v>436</v>
      </c>
      <c r="M83" s="83" t="s">
        <v>103</v>
      </c>
      <c r="N83" s="83" t="s">
        <v>125</v>
      </c>
      <c r="O83" s="81" t="s">
        <v>105</v>
      </c>
      <c r="P83" s="52" t="s">
        <v>1528</v>
      </c>
      <c r="Q83" s="83" t="s">
        <v>144</v>
      </c>
      <c r="R83" s="83" t="s">
        <v>145</v>
      </c>
      <c r="S83" s="81" t="s">
        <v>126</v>
      </c>
      <c r="T83" s="52" t="s">
        <v>1518</v>
      </c>
      <c r="U83" s="81" t="s">
        <v>355</v>
      </c>
      <c r="V83" s="52" t="s">
        <v>356</v>
      </c>
      <c r="W83" s="52" t="s">
        <v>356</v>
      </c>
      <c r="X83" s="52" t="s">
        <v>356</v>
      </c>
      <c r="Y83" s="52" t="s">
        <v>356</v>
      </c>
      <c r="Z83" s="52" t="s">
        <v>356</v>
      </c>
      <c r="AA83" s="52" t="s">
        <v>356</v>
      </c>
      <c r="AB83" s="52" t="s">
        <v>356</v>
      </c>
      <c r="AC83" s="52" t="s">
        <v>356</v>
      </c>
      <c r="AD83" s="52" t="s">
        <v>356</v>
      </c>
      <c r="AE83" s="52" t="s">
        <v>356</v>
      </c>
      <c r="AF83" s="52" t="s">
        <v>1529</v>
      </c>
      <c r="AG83" s="52" t="s">
        <v>1496</v>
      </c>
      <c r="AH83" s="52" t="s">
        <v>1530</v>
      </c>
      <c r="AI83" s="175">
        <v>43350</v>
      </c>
      <c r="AJ83" s="171" t="s">
        <v>360</v>
      </c>
      <c r="AK83" s="68" t="s">
        <v>442</v>
      </c>
      <c r="AL83" s="176">
        <v>43593</v>
      </c>
      <c r="AM83" s="173" t="s">
        <v>362</v>
      </c>
      <c r="AN83" s="65" t="s">
        <v>1531</v>
      </c>
      <c r="AO83" s="176">
        <v>43769</v>
      </c>
      <c r="AP83" s="171" t="s">
        <v>368</v>
      </c>
      <c r="AQ83" s="68" t="s">
        <v>1532</v>
      </c>
      <c r="AR83" s="176">
        <v>44249</v>
      </c>
      <c r="AS83" s="173" t="s">
        <v>371</v>
      </c>
      <c r="AT83" s="65" t="s">
        <v>1487</v>
      </c>
      <c r="AU83" s="176" t="s">
        <v>374</v>
      </c>
      <c r="AV83" s="171" t="s">
        <v>375</v>
      </c>
      <c r="AW83" s="68" t="s">
        <v>374</v>
      </c>
      <c r="AX83" s="176" t="s">
        <v>374</v>
      </c>
      <c r="AY83" s="173" t="s">
        <v>375</v>
      </c>
      <c r="AZ83" s="65" t="s">
        <v>374</v>
      </c>
      <c r="BA83" s="176" t="s">
        <v>374</v>
      </c>
      <c r="BB83" s="171" t="s">
        <v>375</v>
      </c>
      <c r="BC83" s="68" t="s">
        <v>374</v>
      </c>
      <c r="BD83" s="176" t="s">
        <v>374</v>
      </c>
      <c r="BE83" s="173" t="s">
        <v>375</v>
      </c>
      <c r="BF83" s="65" t="s">
        <v>374</v>
      </c>
      <c r="BG83" s="176" t="s">
        <v>374</v>
      </c>
      <c r="BH83" s="171" t="s">
        <v>375</v>
      </c>
      <c r="BI83" s="68" t="s">
        <v>374</v>
      </c>
      <c r="BJ83" s="176" t="s">
        <v>374</v>
      </c>
      <c r="BK83" s="173" t="s">
        <v>375</v>
      </c>
      <c r="BL83" s="65" t="s">
        <v>374</v>
      </c>
      <c r="BM83" s="172" t="s">
        <v>374</v>
      </c>
      <c r="BN83" s="171" t="s">
        <v>375</v>
      </c>
      <c r="BO83" s="68" t="s">
        <v>374</v>
      </c>
      <c r="BP83" s="172" t="s">
        <v>374</v>
      </c>
      <c r="BQ83" s="173" t="s">
        <v>375</v>
      </c>
      <c r="BR83" s="70" t="s">
        <v>375</v>
      </c>
      <c r="BS83" s="2" t="s">
        <v>267</v>
      </c>
    </row>
    <row r="84" spans="1:71" ht="409.5" x14ac:dyDescent="0.2">
      <c r="A84" s="52" t="s">
        <v>205</v>
      </c>
      <c r="B84" s="84" t="s">
        <v>1533</v>
      </c>
      <c r="C84" s="53" t="s">
        <v>1534</v>
      </c>
      <c r="D84" s="81" t="s">
        <v>35</v>
      </c>
      <c r="E84" s="81" t="s">
        <v>92</v>
      </c>
      <c r="F84" s="52" t="s">
        <v>1535</v>
      </c>
      <c r="G84" s="52" t="s">
        <v>1536</v>
      </c>
      <c r="H84" s="52" t="s">
        <v>1537</v>
      </c>
      <c r="I84" s="52" t="s">
        <v>434</v>
      </c>
      <c r="J84" s="52" t="s">
        <v>350</v>
      </c>
      <c r="K84" s="52" t="s">
        <v>435</v>
      </c>
      <c r="L84" s="52" t="s">
        <v>436</v>
      </c>
      <c r="M84" s="83" t="s">
        <v>144</v>
      </c>
      <c r="N84" s="83" t="s">
        <v>104</v>
      </c>
      <c r="O84" s="81" t="s">
        <v>105</v>
      </c>
      <c r="P84" s="52" t="s">
        <v>1538</v>
      </c>
      <c r="Q84" s="83" t="s">
        <v>144</v>
      </c>
      <c r="R84" s="83" t="s">
        <v>125</v>
      </c>
      <c r="S84" s="81" t="s">
        <v>126</v>
      </c>
      <c r="T84" s="52" t="s">
        <v>1068</v>
      </c>
      <c r="U84" s="81" t="s">
        <v>398</v>
      </c>
      <c r="V84" s="52" t="s">
        <v>356</v>
      </c>
      <c r="W84" s="52" t="s">
        <v>356</v>
      </c>
      <c r="X84" s="52" t="s">
        <v>356</v>
      </c>
      <c r="Y84" s="52" t="s">
        <v>356</v>
      </c>
      <c r="Z84" s="52" t="s">
        <v>356</v>
      </c>
      <c r="AA84" s="52" t="s">
        <v>1539</v>
      </c>
      <c r="AB84" s="52" t="s">
        <v>1540</v>
      </c>
      <c r="AC84" s="52" t="s">
        <v>1541</v>
      </c>
      <c r="AD84" s="52" t="s">
        <v>1542</v>
      </c>
      <c r="AE84" s="52" t="s">
        <v>1543</v>
      </c>
      <c r="AF84" s="52" t="s">
        <v>1544</v>
      </c>
      <c r="AG84" s="52" t="s">
        <v>1545</v>
      </c>
      <c r="AH84" s="52" t="s">
        <v>1546</v>
      </c>
      <c r="AI84" s="175">
        <v>43349</v>
      </c>
      <c r="AJ84" s="171" t="s">
        <v>360</v>
      </c>
      <c r="AK84" s="68" t="s">
        <v>903</v>
      </c>
      <c r="AL84" s="176">
        <v>43592</v>
      </c>
      <c r="AM84" s="173" t="s">
        <v>444</v>
      </c>
      <c r="AN84" s="65" t="s">
        <v>1547</v>
      </c>
      <c r="AO84" s="176">
        <v>43768</v>
      </c>
      <c r="AP84" s="171" t="s">
        <v>360</v>
      </c>
      <c r="AQ84" s="68" t="s">
        <v>1548</v>
      </c>
      <c r="AR84" s="176">
        <v>43902</v>
      </c>
      <c r="AS84" s="173" t="s">
        <v>360</v>
      </c>
      <c r="AT84" s="65" t="s">
        <v>1549</v>
      </c>
      <c r="AU84" s="176">
        <v>44071</v>
      </c>
      <c r="AV84" s="171" t="s">
        <v>461</v>
      </c>
      <c r="AW84" s="68" t="s">
        <v>1550</v>
      </c>
      <c r="AX84" s="176">
        <v>44167</v>
      </c>
      <c r="AY84" s="173" t="s">
        <v>614</v>
      </c>
      <c r="AZ84" s="65" t="s">
        <v>1551</v>
      </c>
      <c r="BA84" s="176">
        <v>44243</v>
      </c>
      <c r="BB84" s="171" t="s">
        <v>480</v>
      </c>
      <c r="BC84" s="68" t="s">
        <v>1552</v>
      </c>
      <c r="BD84" s="176">
        <v>44407</v>
      </c>
      <c r="BE84" s="173" t="s">
        <v>412</v>
      </c>
      <c r="BF84" s="65" t="s">
        <v>1553</v>
      </c>
      <c r="BG84" s="176" t="s">
        <v>374</v>
      </c>
      <c r="BH84" s="171" t="s">
        <v>375</v>
      </c>
      <c r="BI84" s="68" t="s">
        <v>374</v>
      </c>
      <c r="BJ84" s="176" t="s">
        <v>374</v>
      </c>
      <c r="BK84" s="173" t="s">
        <v>375</v>
      </c>
      <c r="BL84" s="65" t="s">
        <v>374</v>
      </c>
      <c r="BM84" s="172" t="s">
        <v>374</v>
      </c>
      <c r="BN84" s="171" t="s">
        <v>375</v>
      </c>
      <c r="BO84" s="68" t="s">
        <v>374</v>
      </c>
      <c r="BP84" s="172" t="s">
        <v>374</v>
      </c>
      <c r="BQ84" s="173" t="s">
        <v>375</v>
      </c>
      <c r="BR84" s="70" t="s">
        <v>375</v>
      </c>
      <c r="BS84" s="2" t="s">
        <v>279</v>
      </c>
    </row>
    <row r="85" spans="1:71" ht="409.5" x14ac:dyDescent="0.2">
      <c r="A85" s="52" t="s">
        <v>205</v>
      </c>
      <c r="B85" s="84" t="s">
        <v>1554</v>
      </c>
      <c r="C85" s="53" t="s">
        <v>1555</v>
      </c>
      <c r="D85" s="81" t="s">
        <v>35</v>
      </c>
      <c r="E85" s="81" t="s">
        <v>152</v>
      </c>
      <c r="F85" s="52" t="s">
        <v>1556</v>
      </c>
      <c r="G85" s="52" t="s">
        <v>1557</v>
      </c>
      <c r="H85" s="52" t="s">
        <v>1558</v>
      </c>
      <c r="I85" s="52" t="s">
        <v>434</v>
      </c>
      <c r="J85" s="52" t="s">
        <v>350</v>
      </c>
      <c r="K85" s="52" t="s">
        <v>435</v>
      </c>
      <c r="L85" s="52" t="s">
        <v>436</v>
      </c>
      <c r="M85" s="83" t="s">
        <v>51</v>
      </c>
      <c r="N85" s="83" t="s">
        <v>79</v>
      </c>
      <c r="O85" s="81" t="s">
        <v>54</v>
      </c>
      <c r="P85" s="52" t="s">
        <v>1559</v>
      </c>
      <c r="Q85" s="83" t="s">
        <v>103</v>
      </c>
      <c r="R85" s="83" t="s">
        <v>125</v>
      </c>
      <c r="S85" s="81" t="s">
        <v>105</v>
      </c>
      <c r="T85" s="52" t="s">
        <v>1560</v>
      </c>
      <c r="U85" s="81" t="s">
        <v>398</v>
      </c>
      <c r="V85" s="52" t="s">
        <v>356</v>
      </c>
      <c r="W85" s="52" t="s">
        <v>356</v>
      </c>
      <c r="X85" s="52" t="s">
        <v>356</v>
      </c>
      <c r="Y85" s="52" t="s">
        <v>356</v>
      </c>
      <c r="Z85" s="52" t="s">
        <v>356</v>
      </c>
      <c r="AA85" s="52" t="s">
        <v>1561</v>
      </c>
      <c r="AB85" s="52" t="s">
        <v>1562</v>
      </c>
      <c r="AC85" s="52" t="s">
        <v>1563</v>
      </c>
      <c r="AD85" s="52" t="s">
        <v>1564</v>
      </c>
      <c r="AE85" s="52" t="s">
        <v>1565</v>
      </c>
      <c r="AF85" s="52" t="s">
        <v>1566</v>
      </c>
      <c r="AG85" s="52" t="s">
        <v>1567</v>
      </c>
      <c r="AH85" s="52" t="s">
        <v>1568</v>
      </c>
      <c r="AI85" s="175">
        <v>43349</v>
      </c>
      <c r="AJ85" s="171" t="s">
        <v>360</v>
      </c>
      <c r="AK85" s="68" t="s">
        <v>903</v>
      </c>
      <c r="AL85" s="176">
        <v>43592</v>
      </c>
      <c r="AM85" s="173" t="s">
        <v>1020</v>
      </c>
      <c r="AN85" s="65" t="s">
        <v>1569</v>
      </c>
      <c r="AO85" s="176">
        <v>43768</v>
      </c>
      <c r="AP85" s="171" t="s">
        <v>360</v>
      </c>
      <c r="AQ85" s="68" t="s">
        <v>1570</v>
      </c>
      <c r="AR85" s="176">
        <v>43902</v>
      </c>
      <c r="AS85" s="173" t="s">
        <v>881</v>
      </c>
      <c r="AT85" s="65" t="s">
        <v>1571</v>
      </c>
      <c r="AU85" s="176">
        <v>44071</v>
      </c>
      <c r="AV85" s="171" t="s">
        <v>461</v>
      </c>
      <c r="AW85" s="68" t="s">
        <v>1572</v>
      </c>
      <c r="AX85" s="176">
        <v>44167</v>
      </c>
      <c r="AY85" s="173" t="s">
        <v>414</v>
      </c>
      <c r="AZ85" s="65" t="s">
        <v>1573</v>
      </c>
      <c r="BA85" s="176">
        <v>44243</v>
      </c>
      <c r="BB85" s="171" t="s">
        <v>480</v>
      </c>
      <c r="BC85" s="68" t="s">
        <v>1552</v>
      </c>
      <c r="BD85" s="176">
        <v>44407</v>
      </c>
      <c r="BE85" s="173" t="s">
        <v>412</v>
      </c>
      <c r="BF85" s="65" t="s">
        <v>1553</v>
      </c>
      <c r="BG85" s="176" t="s">
        <v>374</v>
      </c>
      <c r="BH85" s="171" t="s">
        <v>375</v>
      </c>
      <c r="BI85" s="68" t="s">
        <v>374</v>
      </c>
      <c r="BJ85" s="176" t="s">
        <v>374</v>
      </c>
      <c r="BK85" s="173" t="s">
        <v>375</v>
      </c>
      <c r="BL85" s="65" t="s">
        <v>374</v>
      </c>
      <c r="BM85" s="172" t="s">
        <v>374</v>
      </c>
      <c r="BN85" s="171" t="s">
        <v>375</v>
      </c>
      <c r="BO85" s="68" t="s">
        <v>374</v>
      </c>
      <c r="BP85" s="172" t="s">
        <v>374</v>
      </c>
      <c r="BQ85" s="173" t="s">
        <v>375</v>
      </c>
      <c r="BR85" s="70" t="s">
        <v>375</v>
      </c>
      <c r="BS85" s="2" t="s">
        <v>279</v>
      </c>
    </row>
    <row r="86" spans="1:71" ht="280.5" x14ac:dyDescent="0.2">
      <c r="A86" s="52" t="s">
        <v>205</v>
      </c>
      <c r="B86" s="84" t="s">
        <v>1574</v>
      </c>
      <c r="C86" s="53" t="s">
        <v>1575</v>
      </c>
      <c r="D86" s="81" t="s">
        <v>35</v>
      </c>
      <c r="E86" s="81" t="s">
        <v>136</v>
      </c>
      <c r="F86" s="52" t="s">
        <v>1576</v>
      </c>
      <c r="G86" s="52" t="s">
        <v>428</v>
      </c>
      <c r="H86" s="52" t="s">
        <v>1577</v>
      </c>
      <c r="I86" s="52" t="s">
        <v>434</v>
      </c>
      <c r="J86" s="52" t="s">
        <v>350</v>
      </c>
      <c r="K86" s="52" t="s">
        <v>435</v>
      </c>
      <c r="L86" s="52" t="s">
        <v>436</v>
      </c>
      <c r="M86" s="83" t="s">
        <v>144</v>
      </c>
      <c r="N86" s="83" t="s">
        <v>104</v>
      </c>
      <c r="O86" s="81" t="s">
        <v>105</v>
      </c>
      <c r="P86" s="52" t="s">
        <v>1578</v>
      </c>
      <c r="Q86" s="83" t="s">
        <v>144</v>
      </c>
      <c r="R86" s="83" t="s">
        <v>145</v>
      </c>
      <c r="S86" s="81" t="s">
        <v>126</v>
      </c>
      <c r="T86" s="52" t="s">
        <v>1579</v>
      </c>
      <c r="U86" s="81" t="s">
        <v>355</v>
      </c>
      <c r="V86" s="52" t="s">
        <v>356</v>
      </c>
      <c r="W86" s="52" t="s">
        <v>356</v>
      </c>
      <c r="X86" s="52" t="s">
        <v>356</v>
      </c>
      <c r="Y86" s="52" t="s">
        <v>356</v>
      </c>
      <c r="Z86" s="52" t="s">
        <v>356</v>
      </c>
      <c r="AA86" s="52" t="s">
        <v>356</v>
      </c>
      <c r="AB86" s="52" t="s">
        <v>356</v>
      </c>
      <c r="AC86" s="52" t="s">
        <v>356</v>
      </c>
      <c r="AD86" s="52" t="s">
        <v>356</v>
      </c>
      <c r="AE86" s="52" t="s">
        <v>356</v>
      </c>
      <c r="AF86" s="52" t="s">
        <v>1580</v>
      </c>
      <c r="AG86" s="52" t="s">
        <v>1581</v>
      </c>
      <c r="AH86" s="52" t="s">
        <v>1582</v>
      </c>
      <c r="AI86" s="175">
        <v>43349</v>
      </c>
      <c r="AJ86" s="171" t="s">
        <v>360</v>
      </c>
      <c r="AK86" s="68" t="s">
        <v>903</v>
      </c>
      <c r="AL86" s="176">
        <v>43592</v>
      </c>
      <c r="AM86" s="173" t="s">
        <v>1018</v>
      </c>
      <c r="AN86" s="65" t="s">
        <v>1583</v>
      </c>
      <c r="AO86" s="176">
        <v>43768</v>
      </c>
      <c r="AP86" s="171" t="s">
        <v>362</v>
      </c>
      <c r="AQ86" s="68" t="s">
        <v>1584</v>
      </c>
      <c r="AR86" s="176">
        <v>43902</v>
      </c>
      <c r="AS86" s="173" t="s">
        <v>366</v>
      </c>
      <c r="AT86" s="65" t="s">
        <v>1585</v>
      </c>
      <c r="AU86" s="176">
        <v>44071</v>
      </c>
      <c r="AV86" s="171" t="s">
        <v>371</v>
      </c>
      <c r="AW86" s="68" t="s">
        <v>1586</v>
      </c>
      <c r="AX86" s="176">
        <v>44167</v>
      </c>
      <c r="AY86" s="173" t="s">
        <v>364</v>
      </c>
      <c r="AZ86" s="65" t="s">
        <v>1587</v>
      </c>
      <c r="BA86" s="176">
        <v>44243</v>
      </c>
      <c r="BB86" s="171" t="s">
        <v>366</v>
      </c>
      <c r="BC86" s="68" t="s">
        <v>1588</v>
      </c>
      <c r="BD86" s="176">
        <v>44316</v>
      </c>
      <c r="BE86" s="173" t="s">
        <v>368</v>
      </c>
      <c r="BF86" s="65" t="s">
        <v>1589</v>
      </c>
      <c r="BG86" s="176" t="s">
        <v>374</v>
      </c>
      <c r="BH86" s="171" t="s">
        <v>375</v>
      </c>
      <c r="BI86" s="68" t="s">
        <v>374</v>
      </c>
      <c r="BJ86" s="176" t="s">
        <v>374</v>
      </c>
      <c r="BK86" s="173" t="s">
        <v>375</v>
      </c>
      <c r="BL86" s="65" t="s">
        <v>374</v>
      </c>
      <c r="BM86" s="172" t="s">
        <v>374</v>
      </c>
      <c r="BN86" s="171" t="s">
        <v>375</v>
      </c>
      <c r="BO86" s="68" t="s">
        <v>374</v>
      </c>
      <c r="BP86" s="172" t="s">
        <v>374</v>
      </c>
      <c r="BQ86" s="173" t="s">
        <v>375</v>
      </c>
      <c r="BR86" s="70" t="s">
        <v>375</v>
      </c>
      <c r="BS86" s="2" t="s">
        <v>279</v>
      </c>
    </row>
    <row r="87" spans="1:71" ht="409.5" x14ac:dyDescent="0.2">
      <c r="A87" s="52" t="s">
        <v>205</v>
      </c>
      <c r="B87" s="84" t="s">
        <v>1590</v>
      </c>
      <c r="C87" s="53" t="s">
        <v>1591</v>
      </c>
      <c r="D87" s="81" t="s">
        <v>64</v>
      </c>
      <c r="E87" s="81" t="s">
        <v>136</v>
      </c>
      <c r="F87" s="52" t="s">
        <v>1592</v>
      </c>
      <c r="G87" s="52" t="s">
        <v>394</v>
      </c>
      <c r="H87" s="52" t="s">
        <v>1593</v>
      </c>
      <c r="I87" s="52" t="s">
        <v>434</v>
      </c>
      <c r="J87" s="52" t="s">
        <v>350</v>
      </c>
      <c r="K87" s="52" t="s">
        <v>435</v>
      </c>
      <c r="L87" s="52" t="s">
        <v>436</v>
      </c>
      <c r="M87" s="83" t="s">
        <v>144</v>
      </c>
      <c r="N87" s="83" t="s">
        <v>79</v>
      </c>
      <c r="O87" s="81" t="s">
        <v>81</v>
      </c>
      <c r="P87" s="52" t="s">
        <v>1594</v>
      </c>
      <c r="Q87" s="83" t="s">
        <v>144</v>
      </c>
      <c r="R87" s="83" t="s">
        <v>79</v>
      </c>
      <c r="S87" s="81" t="s">
        <v>81</v>
      </c>
      <c r="T87" s="52" t="s">
        <v>1595</v>
      </c>
      <c r="U87" s="81" t="s">
        <v>398</v>
      </c>
      <c r="V87" s="52" t="s">
        <v>356</v>
      </c>
      <c r="W87" s="52" t="s">
        <v>356</v>
      </c>
      <c r="X87" s="52" t="s">
        <v>356</v>
      </c>
      <c r="Y87" s="52" t="s">
        <v>356</v>
      </c>
      <c r="Z87" s="52" t="s">
        <v>356</v>
      </c>
      <c r="AA87" s="52" t="s">
        <v>1596</v>
      </c>
      <c r="AB87" s="52" t="s">
        <v>1597</v>
      </c>
      <c r="AC87" s="52" t="s">
        <v>1598</v>
      </c>
      <c r="AD87" s="52" t="s">
        <v>1599</v>
      </c>
      <c r="AE87" s="52" t="s">
        <v>1600</v>
      </c>
      <c r="AF87" s="52" t="s">
        <v>1601</v>
      </c>
      <c r="AG87" s="52" t="s">
        <v>1602</v>
      </c>
      <c r="AH87" s="52" t="s">
        <v>1603</v>
      </c>
      <c r="AI87" s="175">
        <v>43592</v>
      </c>
      <c r="AJ87" s="171" t="s">
        <v>360</v>
      </c>
      <c r="AK87" s="68" t="s">
        <v>1387</v>
      </c>
      <c r="AL87" s="176">
        <v>43768</v>
      </c>
      <c r="AM87" s="173" t="s">
        <v>614</v>
      </c>
      <c r="AN87" s="65" t="s">
        <v>1604</v>
      </c>
      <c r="AO87" s="176">
        <v>43902</v>
      </c>
      <c r="AP87" s="171" t="s">
        <v>717</v>
      </c>
      <c r="AQ87" s="68" t="s">
        <v>1605</v>
      </c>
      <c r="AR87" s="176">
        <v>44071</v>
      </c>
      <c r="AS87" s="173" t="s">
        <v>371</v>
      </c>
      <c r="AT87" s="65" t="s">
        <v>1606</v>
      </c>
      <c r="AU87" s="176">
        <v>44167</v>
      </c>
      <c r="AV87" s="171" t="s">
        <v>414</v>
      </c>
      <c r="AW87" s="68" t="s">
        <v>1607</v>
      </c>
      <c r="AX87" s="176">
        <v>44243</v>
      </c>
      <c r="AY87" s="173" t="s">
        <v>412</v>
      </c>
      <c r="AZ87" s="65" t="s">
        <v>1552</v>
      </c>
      <c r="BA87" s="176">
        <v>44316</v>
      </c>
      <c r="BB87" s="171" t="s">
        <v>368</v>
      </c>
      <c r="BC87" s="68" t="s">
        <v>1589</v>
      </c>
      <c r="BD87" s="176">
        <v>44407</v>
      </c>
      <c r="BE87" s="173" t="s">
        <v>412</v>
      </c>
      <c r="BF87" s="65" t="s">
        <v>1553</v>
      </c>
      <c r="BG87" s="176" t="s">
        <v>374</v>
      </c>
      <c r="BH87" s="171" t="s">
        <v>375</v>
      </c>
      <c r="BI87" s="68" t="s">
        <v>374</v>
      </c>
      <c r="BJ87" s="176" t="s">
        <v>374</v>
      </c>
      <c r="BK87" s="173" t="s">
        <v>375</v>
      </c>
      <c r="BL87" s="65" t="s">
        <v>374</v>
      </c>
      <c r="BM87" s="172" t="s">
        <v>374</v>
      </c>
      <c r="BN87" s="171" t="s">
        <v>375</v>
      </c>
      <c r="BO87" s="68" t="s">
        <v>374</v>
      </c>
      <c r="BP87" s="172" t="s">
        <v>374</v>
      </c>
      <c r="BQ87" s="173" t="s">
        <v>375</v>
      </c>
      <c r="BR87" s="70" t="s">
        <v>375</v>
      </c>
      <c r="BS87" s="2" t="s">
        <v>279</v>
      </c>
    </row>
    <row r="88" spans="1:71" ht="409.5" x14ac:dyDescent="0.2">
      <c r="A88" s="52" t="s">
        <v>205</v>
      </c>
      <c r="B88" s="84" t="s">
        <v>1608</v>
      </c>
      <c r="C88" s="53" t="s">
        <v>1609</v>
      </c>
      <c r="D88" s="81" t="s">
        <v>35</v>
      </c>
      <c r="E88" s="81" t="s">
        <v>152</v>
      </c>
      <c r="F88" s="52" t="s">
        <v>1610</v>
      </c>
      <c r="G88" s="52" t="s">
        <v>428</v>
      </c>
      <c r="H88" s="52" t="s">
        <v>1611</v>
      </c>
      <c r="I88" s="52" t="s">
        <v>434</v>
      </c>
      <c r="J88" s="52" t="s">
        <v>1612</v>
      </c>
      <c r="K88" s="52" t="s">
        <v>435</v>
      </c>
      <c r="L88" s="52" t="s">
        <v>436</v>
      </c>
      <c r="M88" s="83" t="s">
        <v>144</v>
      </c>
      <c r="N88" s="83" t="s">
        <v>79</v>
      </c>
      <c r="O88" s="81" t="s">
        <v>81</v>
      </c>
      <c r="P88" s="52" t="s">
        <v>1613</v>
      </c>
      <c r="Q88" s="83" t="s">
        <v>144</v>
      </c>
      <c r="R88" s="83" t="s">
        <v>125</v>
      </c>
      <c r="S88" s="81" t="s">
        <v>126</v>
      </c>
      <c r="T88" s="52" t="s">
        <v>1068</v>
      </c>
      <c r="U88" s="81" t="s">
        <v>398</v>
      </c>
      <c r="V88" s="52" t="s">
        <v>356</v>
      </c>
      <c r="W88" s="52" t="s">
        <v>356</v>
      </c>
      <c r="X88" s="52" t="s">
        <v>356</v>
      </c>
      <c r="Y88" s="52" t="s">
        <v>356</v>
      </c>
      <c r="Z88" s="52" t="s">
        <v>356</v>
      </c>
      <c r="AA88" s="52" t="s">
        <v>1614</v>
      </c>
      <c r="AB88" s="52" t="s">
        <v>1615</v>
      </c>
      <c r="AC88" s="52" t="s">
        <v>1616</v>
      </c>
      <c r="AD88" s="52" t="s">
        <v>1617</v>
      </c>
      <c r="AE88" s="52" t="s">
        <v>1618</v>
      </c>
      <c r="AF88" s="52" t="s">
        <v>1619</v>
      </c>
      <c r="AG88" s="52" t="s">
        <v>1620</v>
      </c>
      <c r="AH88" s="52" t="s">
        <v>1621</v>
      </c>
      <c r="AI88" s="175">
        <v>43592</v>
      </c>
      <c r="AJ88" s="171" t="s">
        <v>360</v>
      </c>
      <c r="AK88" s="68" t="s">
        <v>1622</v>
      </c>
      <c r="AL88" s="176">
        <v>43768</v>
      </c>
      <c r="AM88" s="173" t="s">
        <v>414</v>
      </c>
      <c r="AN88" s="65" t="s">
        <v>1623</v>
      </c>
      <c r="AO88" s="176">
        <v>43902</v>
      </c>
      <c r="AP88" s="171" t="s">
        <v>480</v>
      </c>
      <c r="AQ88" s="68" t="s">
        <v>1624</v>
      </c>
      <c r="AR88" s="176">
        <v>44071</v>
      </c>
      <c r="AS88" s="173" t="s">
        <v>410</v>
      </c>
      <c r="AT88" s="65" t="s">
        <v>1625</v>
      </c>
      <c r="AU88" s="176">
        <v>44167</v>
      </c>
      <c r="AV88" s="171" t="s">
        <v>480</v>
      </c>
      <c r="AW88" s="68" t="s">
        <v>1607</v>
      </c>
      <c r="AX88" s="176">
        <v>44243</v>
      </c>
      <c r="AY88" s="173" t="s">
        <v>480</v>
      </c>
      <c r="AZ88" s="65" t="s">
        <v>1552</v>
      </c>
      <c r="BA88" s="176">
        <v>44407</v>
      </c>
      <c r="BB88" s="171" t="s">
        <v>412</v>
      </c>
      <c r="BC88" s="68" t="s">
        <v>1553</v>
      </c>
      <c r="BD88" s="176" t="s">
        <v>374</v>
      </c>
      <c r="BE88" s="173" t="s">
        <v>375</v>
      </c>
      <c r="BF88" s="65" t="s">
        <v>374</v>
      </c>
      <c r="BG88" s="176" t="s">
        <v>374</v>
      </c>
      <c r="BH88" s="171" t="s">
        <v>375</v>
      </c>
      <c r="BI88" s="68" t="s">
        <v>374</v>
      </c>
      <c r="BJ88" s="176" t="s">
        <v>374</v>
      </c>
      <c r="BK88" s="173" t="s">
        <v>375</v>
      </c>
      <c r="BL88" s="65" t="s">
        <v>374</v>
      </c>
      <c r="BM88" s="172" t="s">
        <v>374</v>
      </c>
      <c r="BN88" s="171" t="s">
        <v>375</v>
      </c>
      <c r="BO88" s="68" t="s">
        <v>374</v>
      </c>
      <c r="BP88" s="172" t="s">
        <v>374</v>
      </c>
      <c r="BQ88" s="173" t="s">
        <v>375</v>
      </c>
      <c r="BR88" s="70" t="s">
        <v>375</v>
      </c>
      <c r="BS88" s="2" t="s">
        <v>279</v>
      </c>
    </row>
    <row r="89" spans="1:71" ht="409.5" x14ac:dyDescent="0.2">
      <c r="A89" s="52" t="s">
        <v>315</v>
      </c>
      <c r="B89" s="84" t="s">
        <v>1626</v>
      </c>
      <c r="C89" s="53" t="s">
        <v>1627</v>
      </c>
      <c r="D89" s="81" t="s">
        <v>35</v>
      </c>
      <c r="E89" s="81" t="s">
        <v>152</v>
      </c>
      <c r="F89" s="52" t="s">
        <v>1628</v>
      </c>
      <c r="G89" s="52" t="s">
        <v>1629</v>
      </c>
      <c r="H89" s="52" t="s">
        <v>1630</v>
      </c>
      <c r="I89" s="52" t="s">
        <v>434</v>
      </c>
      <c r="J89" s="52" t="s">
        <v>350</v>
      </c>
      <c r="K89" s="52" t="s">
        <v>435</v>
      </c>
      <c r="L89" s="52" t="s">
        <v>436</v>
      </c>
      <c r="M89" s="83" t="s">
        <v>103</v>
      </c>
      <c r="N89" s="83" t="s">
        <v>104</v>
      </c>
      <c r="O89" s="81" t="s">
        <v>81</v>
      </c>
      <c r="P89" s="52" t="s">
        <v>1631</v>
      </c>
      <c r="Q89" s="83" t="s">
        <v>144</v>
      </c>
      <c r="R89" s="83" t="s">
        <v>125</v>
      </c>
      <c r="S89" s="81" t="s">
        <v>126</v>
      </c>
      <c r="T89" s="52" t="s">
        <v>1632</v>
      </c>
      <c r="U89" s="81" t="s">
        <v>355</v>
      </c>
      <c r="V89" s="52" t="s">
        <v>356</v>
      </c>
      <c r="W89" s="52" t="s">
        <v>356</v>
      </c>
      <c r="X89" s="52" t="s">
        <v>356</v>
      </c>
      <c r="Y89" s="52" t="s">
        <v>356</v>
      </c>
      <c r="Z89" s="52" t="s">
        <v>356</v>
      </c>
      <c r="AA89" s="52" t="s">
        <v>356</v>
      </c>
      <c r="AB89" s="52" t="s">
        <v>356</v>
      </c>
      <c r="AC89" s="52" t="s">
        <v>356</v>
      </c>
      <c r="AD89" s="52" t="s">
        <v>356</v>
      </c>
      <c r="AE89" s="52" t="s">
        <v>356</v>
      </c>
      <c r="AF89" s="52" t="s">
        <v>1633</v>
      </c>
      <c r="AG89" s="52" t="s">
        <v>1099</v>
      </c>
      <c r="AH89" s="52" t="s">
        <v>1634</v>
      </c>
      <c r="AI89" s="175">
        <v>43350</v>
      </c>
      <c r="AJ89" s="171" t="s">
        <v>360</v>
      </c>
      <c r="AK89" s="68" t="s">
        <v>493</v>
      </c>
      <c r="AL89" s="176">
        <v>43593</v>
      </c>
      <c r="AM89" s="173" t="s">
        <v>554</v>
      </c>
      <c r="AN89" s="65" t="s">
        <v>1635</v>
      </c>
      <c r="AO89" s="176">
        <v>43783</v>
      </c>
      <c r="AP89" s="171" t="s">
        <v>360</v>
      </c>
      <c r="AQ89" s="68" t="s">
        <v>1636</v>
      </c>
      <c r="AR89" s="176">
        <v>43914</v>
      </c>
      <c r="AS89" s="173" t="s">
        <v>360</v>
      </c>
      <c r="AT89" s="65" t="s">
        <v>1637</v>
      </c>
      <c r="AU89" s="176">
        <v>44074</v>
      </c>
      <c r="AV89" s="171" t="s">
        <v>444</v>
      </c>
      <c r="AW89" s="68" t="s">
        <v>1638</v>
      </c>
      <c r="AX89" s="176">
        <v>44168</v>
      </c>
      <c r="AY89" s="173" t="s">
        <v>412</v>
      </c>
      <c r="AZ89" s="65" t="s">
        <v>1639</v>
      </c>
      <c r="BA89" s="176">
        <v>44249</v>
      </c>
      <c r="BB89" s="171" t="s">
        <v>360</v>
      </c>
      <c r="BC89" s="68" t="s">
        <v>1640</v>
      </c>
      <c r="BD89" s="176" t="s">
        <v>374</v>
      </c>
      <c r="BE89" s="173" t="s">
        <v>375</v>
      </c>
      <c r="BF89" s="65" t="s">
        <v>1641</v>
      </c>
      <c r="BG89" s="176" t="s">
        <v>374</v>
      </c>
      <c r="BH89" s="171" t="s">
        <v>375</v>
      </c>
      <c r="BI89" s="68" t="s">
        <v>374</v>
      </c>
      <c r="BJ89" s="176" t="s">
        <v>374</v>
      </c>
      <c r="BK89" s="173" t="s">
        <v>375</v>
      </c>
      <c r="BL89" s="65" t="s">
        <v>374</v>
      </c>
      <c r="BM89" s="172" t="s">
        <v>374</v>
      </c>
      <c r="BN89" s="171" t="s">
        <v>375</v>
      </c>
      <c r="BO89" s="68" t="s">
        <v>374</v>
      </c>
      <c r="BP89" s="172" t="s">
        <v>374</v>
      </c>
      <c r="BQ89" s="173" t="s">
        <v>375</v>
      </c>
      <c r="BR89" s="70" t="s">
        <v>375</v>
      </c>
      <c r="BS89" s="2" t="s">
        <v>279</v>
      </c>
    </row>
    <row r="90" spans="1:71" ht="280.5" x14ac:dyDescent="0.2">
      <c r="A90" s="52" t="s">
        <v>315</v>
      </c>
      <c r="B90" s="84" t="s">
        <v>1642</v>
      </c>
      <c r="C90" s="53" t="s">
        <v>1643</v>
      </c>
      <c r="D90" s="81" t="s">
        <v>35</v>
      </c>
      <c r="E90" s="81" t="s">
        <v>152</v>
      </c>
      <c r="F90" s="52" t="s">
        <v>1644</v>
      </c>
      <c r="G90" s="52" t="s">
        <v>1645</v>
      </c>
      <c r="H90" s="52" t="s">
        <v>1646</v>
      </c>
      <c r="I90" s="52" t="s">
        <v>434</v>
      </c>
      <c r="J90" s="52" t="s">
        <v>350</v>
      </c>
      <c r="K90" s="52" t="s">
        <v>435</v>
      </c>
      <c r="L90" s="52" t="s">
        <v>436</v>
      </c>
      <c r="M90" s="83" t="s">
        <v>103</v>
      </c>
      <c r="N90" s="83" t="s">
        <v>104</v>
      </c>
      <c r="O90" s="81" t="s">
        <v>81</v>
      </c>
      <c r="P90" s="52" t="s">
        <v>1647</v>
      </c>
      <c r="Q90" s="83" t="s">
        <v>144</v>
      </c>
      <c r="R90" s="83" t="s">
        <v>125</v>
      </c>
      <c r="S90" s="81" t="s">
        <v>126</v>
      </c>
      <c r="T90" s="52" t="s">
        <v>1648</v>
      </c>
      <c r="U90" s="81" t="s">
        <v>355</v>
      </c>
      <c r="V90" s="52" t="s">
        <v>356</v>
      </c>
      <c r="W90" s="52" t="s">
        <v>356</v>
      </c>
      <c r="X90" s="52" t="s">
        <v>356</v>
      </c>
      <c r="Y90" s="52" t="s">
        <v>356</v>
      </c>
      <c r="Z90" s="52" t="s">
        <v>356</v>
      </c>
      <c r="AA90" s="52" t="s">
        <v>356</v>
      </c>
      <c r="AB90" s="52" t="s">
        <v>356</v>
      </c>
      <c r="AC90" s="52" t="s">
        <v>356</v>
      </c>
      <c r="AD90" s="52" t="s">
        <v>356</v>
      </c>
      <c r="AE90" s="52" t="s">
        <v>356</v>
      </c>
      <c r="AF90" s="52" t="s">
        <v>1649</v>
      </c>
      <c r="AG90" s="52" t="s">
        <v>1099</v>
      </c>
      <c r="AH90" s="52" t="s">
        <v>1650</v>
      </c>
      <c r="AI90" s="175">
        <v>43350</v>
      </c>
      <c r="AJ90" s="171" t="s">
        <v>360</v>
      </c>
      <c r="AK90" s="68" t="s">
        <v>493</v>
      </c>
      <c r="AL90" s="176">
        <v>43593</v>
      </c>
      <c r="AM90" s="173" t="s">
        <v>554</v>
      </c>
      <c r="AN90" s="65" t="s">
        <v>1313</v>
      </c>
      <c r="AO90" s="176">
        <v>43783</v>
      </c>
      <c r="AP90" s="171" t="s">
        <v>360</v>
      </c>
      <c r="AQ90" s="68" t="s">
        <v>1651</v>
      </c>
      <c r="AR90" s="176">
        <v>43914</v>
      </c>
      <c r="AS90" s="173" t="s">
        <v>387</v>
      </c>
      <c r="AT90" s="65" t="s">
        <v>1652</v>
      </c>
      <c r="AU90" s="176">
        <v>44074</v>
      </c>
      <c r="AV90" s="171" t="s">
        <v>461</v>
      </c>
      <c r="AW90" s="68" t="s">
        <v>1638</v>
      </c>
      <c r="AX90" s="176">
        <v>44168</v>
      </c>
      <c r="AY90" s="173" t="s">
        <v>412</v>
      </c>
      <c r="AZ90" s="65" t="s">
        <v>1653</v>
      </c>
      <c r="BA90" s="176">
        <v>44249</v>
      </c>
      <c r="BB90" s="171" t="s">
        <v>414</v>
      </c>
      <c r="BC90" s="68" t="s">
        <v>1654</v>
      </c>
      <c r="BD90" s="176" t="s">
        <v>374</v>
      </c>
      <c r="BE90" s="173" t="s">
        <v>375</v>
      </c>
      <c r="BF90" s="65" t="s">
        <v>374</v>
      </c>
      <c r="BG90" s="176" t="s">
        <v>374</v>
      </c>
      <c r="BH90" s="171" t="s">
        <v>375</v>
      </c>
      <c r="BI90" s="68" t="s">
        <v>374</v>
      </c>
      <c r="BJ90" s="176" t="s">
        <v>374</v>
      </c>
      <c r="BK90" s="173" t="s">
        <v>375</v>
      </c>
      <c r="BL90" s="65" t="s">
        <v>374</v>
      </c>
      <c r="BM90" s="172" t="s">
        <v>374</v>
      </c>
      <c r="BN90" s="171" t="s">
        <v>375</v>
      </c>
      <c r="BO90" s="68" t="s">
        <v>374</v>
      </c>
      <c r="BP90" s="172" t="s">
        <v>374</v>
      </c>
      <c r="BQ90" s="173" t="s">
        <v>375</v>
      </c>
      <c r="BR90" s="70" t="s">
        <v>375</v>
      </c>
      <c r="BS90" s="2" t="s">
        <v>279</v>
      </c>
    </row>
    <row r="91" spans="1:71" ht="409.5" x14ac:dyDescent="0.2">
      <c r="A91" s="52" t="s">
        <v>315</v>
      </c>
      <c r="B91" s="84" t="s">
        <v>1655</v>
      </c>
      <c r="C91" s="53" t="s">
        <v>1656</v>
      </c>
      <c r="D91" s="81" t="s">
        <v>35</v>
      </c>
      <c r="E91" s="81" t="s">
        <v>152</v>
      </c>
      <c r="F91" s="52" t="s">
        <v>1657</v>
      </c>
      <c r="G91" s="52" t="s">
        <v>1658</v>
      </c>
      <c r="H91" s="52" t="s">
        <v>1659</v>
      </c>
      <c r="I91" s="52" t="s">
        <v>434</v>
      </c>
      <c r="J91" s="52" t="s">
        <v>350</v>
      </c>
      <c r="K91" s="52" t="s">
        <v>351</v>
      </c>
      <c r="L91" s="52" t="s">
        <v>436</v>
      </c>
      <c r="M91" s="83" t="s">
        <v>103</v>
      </c>
      <c r="N91" s="83" t="s">
        <v>79</v>
      </c>
      <c r="O91" s="81" t="s">
        <v>54</v>
      </c>
      <c r="P91" s="52" t="s">
        <v>1660</v>
      </c>
      <c r="Q91" s="83" t="s">
        <v>144</v>
      </c>
      <c r="R91" s="83" t="s">
        <v>104</v>
      </c>
      <c r="S91" s="81" t="s">
        <v>105</v>
      </c>
      <c r="T91" s="52" t="s">
        <v>1661</v>
      </c>
      <c r="U91" s="81" t="s">
        <v>398</v>
      </c>
      <c r="V91" s="52" t="s">
        <v>356</v>
      </c>
      <c r="W91" s="52" t="s">
        <v>356</v>
      </c>
      <c r="X91" s="52" t="s">
        <v>356</v>
      </c>
      <c r="Y91" s="52" t="s">
        <v>356</v>
      </c>
      <c r="Z91" s="52" t="s">
        <v>356</v>
      </c>
      <c r="AA91" s="52" t="s">
        <v>1662</v>
      </c>
      <c r="AB91" s="52" t="s">
        <v>1663</v>
      </c>
      <c r="AC91" s="52" t="s">
        <v>1664</v>
      </c>
      <c r="AD91" s="52" t="s">
        <v>1665</v>
      </c>
      <c r="AE91" s="52" t="s">
        <v>1666</v>
      </c>
      <c r="AF91" s="52" t="s">
        <v>1667</v>
      </c>
      <c r="AG91" s="52" t="s">
        <v>1668</v>
      </c>
      <c r="AH91" s="52" t="s">
        <v>1669</v>
      </c>
      <c r="AI91" s="175">
        <v>43350</v>
      </c>
      <c r="AJ91" s="171" t="s">
        <v>360</v>
      </c>
      <c r="AK91" s="68" t="s">
        <v>493</v>
      </c>
      <c r="AL91" s="176">
        <v>43593</v>
      </c>
      <c r="AM91" s="173" t="s">
        <v>554</v>
      </c>
      <c r="AN91" s="65" t="s">
        <v>1313</v>
      </c>
      <c r="AO91" s="176">
        <v>43783</v>
      </c>
      <c r="AP91" s="171" t="s">
        <v>360</v>
      </c>
      <c r="AQ91" s="68" t="s">
        <v>1670</v>
      </c>
      <c r="AR91" s="176">
        <v>43914</v>
      </c>
      <c r="AS91" s="173" t="s">
        <v>387</v>
      </c>
      <c r="AT91" s="65" t="s">
        <v>1671</v>
      </c>
      <c r="AU91" s="176">
        <v>44074</v>
      </c>
      <c r="AV91" s="171" t="s">
        <v>444</v>
      </c>
      <c r="AW91" s="68" t="s">
        <v>1672</v>
      </c>
      <c r="AX91" s="176">
        <v>44168</v>
      </c>
      <c r="AY91" s="173" t="s">
        <v>412</v>
      </c>
      <c r="AZ91" s="65" t="s">
        <v>1653</v>
      </c>
      <c r="BA91" s="176">
        <v>44249</v>
      </c>
      <c r="BB91" s="171" t="s">
        <v>905</v>
      </c>
      <c r="BC91" s="68" t="s">
        <v>1673</v>
      </c>
      <c r="BD91" s="176" t="s">
        <v>374</v>
      </c>
      <c r="BE91" s="173" t="s">
        <v>375</v>
      </c>
      <c r="BF91" s="65" t="s">
        <v>374</v>
      </c>
      <c r="BG91" s="176" t="s">
        <v>374</v>
      </c>
      <c r="BH91" s="171" t="s">
        <v>375</v>
      </c>
      <c r="BI91" s="68" t="s">
        <v>374</v>
      </c>
      <c r="BJ91" s="176" t="s">
        <v>374</v>
      </c>
      <c r="BK91" s="173" t="s">
        <v>375</v>
      </c>
      <c r="BL91" s="65" t="s">
        <v>374</v>
      </c>
      <c r="BM91" s="172" t="s">
        <v>374</v>
      </c>
      <c r="BN91" s="171" t="s">
        <v>375</v>
      </c>
      <c r="BO91" s="68" t="s">
        <v>374</v>
      </c>
      <c r="BP91" s="172" t="s">
        <v>374</v>
      </c>
      <c r="BQ91" s="173" t="s">
        <v>375</v>
      </c>
      <c r="BR91" s="70" t="s">
        <v>375</v>
      </c>
      <c r="BS91" s="2" t="s">
        <v>279</v>
      </c>
    </row>
    <row r="92" spans="1:71" ht="357" x14ac:dyDescent="0.2">
      <c r="A92" s="52" t="s">
        <v>315</v>
      </c>
      <c r="B92" s="84" t="s">
        <v>1674</v>
      </c>
      <c r="C92" s="53" t="s">
        <v>1675</v>
      </c>
      <c r="D92" s="81" t="s">
        <v>35</v>
      </c>
      <c r="E92" s="81" t="s">
        <v>152</v>
      </c>
      <c r="F92" s="52" t="s">
        <v>1676</v>
      </c>
      <c r="G92" s="52" t="s">
        <v>1677</v>
      </c>
      <c r="H92" s="52" t="s">
        <v>1678</v>
      </c>
      <c r="I92" s="52" t="s">
        <v>434</v>
      </c>
      <c r="J92" s="52" t="s">
        <v>350</v>
      </c>
      <c r="K92" s="52" t="s">
        <v>435</v>
      </c>
      <c r="L92" s="52" t="s">
        <v>436</v>
      </c>
      <c r="M92" s="83" t="s">
        <v>144</v>
      </c>
      <c r="N92" s="83" t="s">
        <v>104</v>
      </c>
      <c r="O92" s="81" t="s">
        <v>105</v>
      </c>
      <c r="P92" s="52" t="s">
        <v>1679</v>
      </c>
      <c r="Q92" s="83" t="s">
        <v>144</v>
      </c>
      <c r="R92" s="83" t="s">
        <v>125</v>
      </c>
      <c r="S92" s="81" t="s">
        <v>126</v>
      </c>
      <c r="T92" s="52" t="s">
        <v>1648</v>
      </c>
      <c r="U92" s="81" t="s">
        <v>398</v>
      </c>
      <c r="V92" s="52" t="s">
        <v>1680</v>
      </c>
      <c r="W92" s="52" t="s">
        <v>1681</v>
      </c>
      <c r="X92" s="52" t="s">
        <v>1682</v>
      </c>
      <c r="Y92" s="52" t="s">
        <v>1683</v>
      </c>
      <c r="Z92" s="52" t="s">
        <v>1684</v>
      </c>
      <c r="AA92" s="52" t="s">
        <v>356</v>
      </c>
      <c r="AB92" s="52" t="s">
        <v>356</v>
      </c>
      <c r="AC92" s="52" t="s">
        <v>356</v>
      </c>
      <c r="AD92" s="52" t="s">
        <v>356</v>
      </c>
      <c r="AE92" s="52" t="s">
        <v>356</v>
      </c>
      <c r="AF92" s="52" t="s">
        <v>1685</v>
      </c>
      <c r="AG92" s="52" t="s">
        <v>1668</v>
      </c>
      <c r="AH92" s="52" t="s">
        <v>1686</v>
      </c>
      <c r="AI92" s="175">
        <v>43350</v>
      </c>
      <c r="AJ92" s="171" t="s">
        <v>360</v>
      </c>
      <c r="AK92" s="68" t="s">
        <v>493</v>
      </c>
      <c r="AL92" s="176">
        <v>43593</v>
      </c>
      <c r="AM92" s="173" t="s">
        <v>360</v>
      </c>
      <c r="AN92" s="65" t="s">
        <v>1313</v>
      </c>
      <c r="AO92" s="176">
        <v>43783</v>
      </c>
      <c r="AP92" s="171" t="s">
        <v>360</v>
      </c>
      <c r="AQ92" s="68" t="s">
        <v>1687</v>
      </c>
      <c r="AR92" s="176">
        <v>43914</v>
      </c>
      <c r="AS92" s="173" t="s">
        <v>410</v>
      </c>
      <c r="AT92" s="65" t="s">
        <v>1688</v>
      </c>
      <c r="AU92" s="176">
        <v>44074</v>
      </c>
      <c r="AV92" s="171" t="s">
        <v>461</v>
      </c>
      <c r="AW92" s="68" t="s">
        <v>1638</v>
      </c>
      <c r="AX92" s="176">
        <v>44168</v>
      </c>
      <c r="AY92" s="173" t="s">
        <v>412</v>
      </c>
      <c r="AZ92" s="65" t="s">
        <v>1653</v>
      </c>
      <c r="BA92" s="176">
        <v>44249</v>
      </c>
      <c r="BB92" s="171" t="s">
        <v>412</v>
      </c>
      <c r="BC92" s="68" t="s">
        <v>1689</v>
      </c>
      <c r="BD92" s="176" t="s">
        <v>374</v>
      </c>
      <c r="BE92" s="173" t="s">
        <v>375</v>
      </c>
      <c r="BF92" s="65" t="s">
        <v>374</v>
      </c>
      <c r="BG92" s="176" t="s">
        <v>374</v>
      </c>
      <c r="BH92" s="171" t="s">
        <v>375</v>
      </c>
      <c r="BI92" s="68" t="s">
        <v>374</v>
      </c>
      <c r="BJ92" s="176" t="s">
        <v>374</v>
      </c>
      <c r="BK92" s="173" t="s">
        <v>375</v>
      </c>
      <c r="BL92" s="65" t="s">
        <v>374</v>
      </c>
      <c r="BM92" s="172" t="s">
        <v>374</v>
      </c>
      <c r="BN92" s="171" t="s">
        <v>375</v>
      </c>
      <c r="BO92" s="68" t="s">
        <v>374</v>
      </c>
      <c r="BP92" s="172" t="s">
        <v>374</v>
      </c>
      <c r="BQ92" s="173" t="s">
        <v>375</v>
      </c>
      <c r="BR92" s="70" t="s">
        <v>375</v>
      </c>
      <c r="BS92" s="2" t="s">
        <v>279</v>
      </c>
    </row>
    <row r="93" spans="1:71" ht="280.5" x14ac:dyDescent="0.2">
      <c r="A93" s="52" t="s">
        <v>315</v>
      </c>
      <c r="B93" s="84" t="s">
        <v>1690</v>
      </c>
      <c r="C93" s="53" t="s">
        <v>1691</v>
      </c>
      <c r="D93" s="81" t="s">
        <v>35</v>
      </c>
      <c r="E93" s="81" t="s">
        <v>152</v>
      </c>
      <c r="F93" s="52" t="s">
        <v>1692</v>
      </c>
      <c r="G93" s="52" t="s">
        <v>1677</v>
      </c>
      <c r="H93" s="52" t="s">
        <v>1693</v>
      </c>
      <c r="I93" s="52" t="s">
        <v>434</v>
      </c>
      <c r="J93" s="52" t="s">
        <v>350</v>
      </c>
      <c r="K93" s="52" t="s">
        <v>351</v>
      </c>
      <c r="L93" s="52" t="s">
        <v>436</v>
      </c>
      <c r="M93" s="83" t="s">
        <v>144</v>
      </c>
      <c r="N93" s="83" t="s">
        <v>104</v>
      </c>
      <c r="O93" s="81" t="s">
        <v>105</v>
      </c>
      <c r="P93" s="52" t="s">
        <v>1694</v>
      </c>
      <c r="Q93" s="83" t="s">
        <v>144</v>
      </c>
      <c r="R93" s="83" t="s">
        <v>145</v>
      </c>
      <c r="S93" s="81" t="s">
        <v>126</v>
      </c>
      <c r="T93" s="52" t="s">
        <v>1695</v>
      </c>
      <c r="U93" s="81" t="s">
        <v>355</v>
      </c>
      <c r="V93" s="52" t="s">
        <v>356</v>
      </c>
      <c r="W93" s="52" t="s">
        <v>356</v>
      </c>
      <c r="X93" s="52" t="s">
        <v>356</v>
      </c>
      <c r="Y93" s="52" t="s">
        <v>356</v>
      </c>
      <c r="Z93" s="52" t="s">
        <v>356</v>
      </c>
      <c r="AA93" s="52" t="s">
        <v>356</v>
      </c>
      <c r="AB93" s="52" t="s">
        <v>356</v>
      </c>
      <c r="AC93" s="52" t="s">
        <v>356</v>
      </c>
      <c r="AD93" s="52" t="s">
        <v>356</v>
      </c>
      <c r="AE93" s="52" t="s">
        <v>356</v>
      </c>
      <c r="AF93" s="52" t="s">
        <v>1696</v>
      </c>
      <c r="AG93" s="52" t="s">
        <v>1099</v>
      </c>
      <c r="AH93" s="52" t="s">
        <v>1697</v>
      </c>
      <c r="AI93" s="175">
        <v>43350</v>
      </c>
      <c r="AJ93" s="171" t="s">
        <v>360</v>
      </c>
      <c r="AK93" s="68" t="s">
        <v>1698</v>
      </c>
      <c r="AL93" s="176">
        <v>43593</v>
      </c>
      <c r="AM93" s="173" t="s">
        <v>554</v>
      </c>
      <c r="AN93" s="65" t="s">
        <v>1699</v>
      </c>
      <c r="AO93" s="176">
        <v>43783</v>
      </c>
      <c r="AP93" s="171" t="s">
        <v>360</v>
      </c>
      <c r="AQ93" s="68" t="s">
        <v>1687</v>
      </c>
      <c r="AR93" s="176">
        <v>43914</v>
      </c>
      <c r="AS93" s="173" t="s">
        <v>1267</v>
      </c>
      <c r="AT93" s="65" t="s">
        <v>1700</v>
      </c>
      <c r="AU93" s="176">
        <v>44074</v>
      </c>
      <c r="AV93" s="171" t="s">
        <v>444</v>
      </c>
      <c r="AW93" s="68" t="s">
        <v>1701</v>
      </c>
      <c r="AX93" s="176">
        <v>44168</v>
      </c>
      <c r="AY93" s="173" t="s">
        <v>412</v>
      </c>
      <c r="AZ93" s="65" t="s">
        <v>1653</v>
      </c>
      <c r="BA93" s="176">
        <v>44249</v>
      </c>
      <c r="BB93" s="171" t="s">
        <v>412</v>
      </c>
      <c r="BC93" s="68" t="s">
        <v>1702</v>
      </c>
      <c r="BD93" s="176" t="s">
        <v>374</v>
      </c>
      <c r="BE93" s="173" t="s">
        <v>375</v>
      </c>
      <c r="BF93" s="65" t="s">
        <v>374</v>
      </c>
      <c r="BG93" s="176" t="s">
        <v>374</v>
      </c>
      <c r="BH93" s="171" t="s">
        <v>375</v>
      </c>
      <c r="BI93" s="68" t="s">
        <v>374</v>
      </c>
      <c r="BJ93" s="176" t="s">
        <v>374</v>
      </c>
      <c r="BK93" s="173" t="s">
        <v>375</v>
      </c>
      <c r="BL93" s="65" t="s">
        <v>374</v>
      </c>
      <c r="BM93" s="172" t="s">
        <v>374</v>
      </c>
      <c r="BN93" s="171" t="s">
        <v>375</v>
      </c>
      <c r="BO93" s="68" t="s">
        <v>374</v>
      </c>
      <c r="BP93" s="172" t="s">
        <v>374</v>
      </c>
      <c r="BQ93" s="173" t="s">
        <v>375</v>
      </c>
      <c r="BR93" s="70" t="s">
        <v>375</v>
      </c>
      <c r="BS93" s="2" t="s">
        <v>279</v>
      </c>
    </row>
    <row r="94" spans="1:71" ht="318.75" x14ac:dyDescent="0.2">
      <c r="A94" s="52" t="s">
        <v>315</v>
      </c>
      <c r="B94" s="84" t="s">
        <v>1703</v>
      </c>
      <c r="C94" s="53" t="s">
        <v>1704</v>
      </c>
      <c r="D94" s="81" t="s">
        <v>64</v>
      </c>
      <c r="E94" s="81" t="s">
        <v>92</v>
      </c>
      <c r="F94" s="52" t="s">
        <v>1705</v>
      </c>
      <c r="G94" s="52" t="s">
        <v>394</v>
      </c>
      <c r="H94" s="52" t="s">
        <v>1706</v>
      </c>
      <c r="I94" s="52" t="s">
        <v>434</v>
      </c>
      <c r="J94" s="52" t="s">
        <v>350</v>
      </c>
      <c r="K94" s="52" t="s">
        <v>435</v>
      </c>
      <c r="L94" s="52" t="s">
        <v>436</v>
      </c>
      <c r="M94" s="83" t="s">
        <v>144</v>
      </c>
      <c r="N94" s="83" t="s">
        <v>79</v>
      </c>
      <c r="O94" s="81" t="s">
        <v>81</v>
      </c>
      <c r="P94" s="52" t="s">
        <v>1707</v>
      </c>
      <c r="Q94" s="83" t="s">
        <v>144</v>
      </c>
      <c r="R94" s="83" t="s">
        <v>79</v>
      </c>
      <c r="S94" s="81" t="s">
        <v>81</v>
      </c>
      <c r="T94" s="52" t="s">
        <v>1708</v>
      </c>
      <c r="U94" s="81" t="s">
        <v>398</v>
      </c>
      <c r="V94" s="52" t="s">
        <v>356</v>
      </c>
      <c r="W94" s="52" t="s">
        <v>356</v>
      </c>
      <c r="X94" s="52" t="s">
        <v>356</v>
      </c>
      <c r="Y94" s="52" t="s">
        <v>356</v>
      </c>
      <c r="Z94" s="52" t="s">
        <v>356</v>
      </c>
      <c r="AA94" s="52" t="s">
        <v>1709</v>
      </c>
      <c r="AB94" s="52" t="s">
        <v>1710</v>
      </c>
      <c r="AC94" s="52" t="s">
        <v>1711</v>
      </c>
      <c r="AD94" s="52" t="s">
        <v>1712</v>
      </c>
      <c r="AE94" s="52" t="s">
        <v>1713</v>
      </c>
      <c r="AF94" s="52" t="s">
        <v>1714</v>
      </c>
      <c r="AG94" s="52" t="s">
        <v>1715</v>
      </c>
      <c r="AH94" s="52" t="s">
        <v>1716</v>
      </c>
      <c r="AI94" s="175">
        <v>43593</v>
      </c>
      <c r="AJ94" s="171" t="s">
        <v>360</v>
      </c>
      <c r="AK94" s="68" t="s">
        <v>493</v>
      </c>
      <c r="AL94" s="176">
        <v>43783</v>
      </c>
      <c r="AM94" s="173" t="s">
        <v>360</v>
      </c>
      <c r="AN94" s="65" t="s">
        <v>1717</v>
      </c>
      <c r="AO94" s="176">
        <v>43914</v>
      </c>
      <c r="AP94" s="171" t="s">
        <v>717</v>
      </c>
      <c r="AQ94" s="68" t="s">
        <v>1718</v>
      </c>
      <c r="AR94" s="176">
        <v>44074</v>
      </c>
      <c r="AS94" s="173" t="s">
        <v>461</v>
      </c>
      <c r="AT94" s="65" t="s">
        <v>1638</v>
      </c>
      <c r="AU94" s="176">
        <v>44168</v>
      </c>
      <c r="AV94" s="171" t="s">
        <v>412</v>
      </c>
      <c r="AW94" s="68" t="s">
        <v>1653</v>
      </c>
      <c r="AX94" s="176" t="s">
        <v>1719</v>
      </c>
      <c r="AY94" s="173" t="s">
        <v>412</v>
      </c>
      <c r="AZ94" s="65" t="s">
        <v>1720</v>
      </c>
      <c r="BA94" s="176" t="s">
        <v>374</v>
      </c>
      <c r="BB94" s="171" t="s">
        <v>375</v>
      </c>
      <c r="BC94" s="68" t="s">
        <v>374</v>
      </c>
      <c r="BD94" s="176" t="s">
        <v>374</v>
      </c>
      <c r="BE94" s="173" t="s">
        <v>375</v>
      </c>
      <c r="BF94" s="65" t="s">
        <v>374</v>
      </c>
      <c r="BG94" s="176" t="s">
        <v>374</v>
      </c>
      <c r="BH94" s="171" t="s">
        <v>375</v>
      </c>
      <c r="BI94" s="68" t="s">
        <v>374</v>
      </c>
      <c r="BJ94" s="176" t="s">
        <v>374</v>
      </c>
      <c r="BK94" s="173" t="s">
        <v>375</v>
      </c>
      <c r="BL94" s="65" t="s">
        <v>374</v>
      </c>
      <c r="BM94" s="172" t="s">
        <v>374</v>
      </c>
      <c r="BN94" s="171" t="s">
        <v>375</v>
      </c>
      <c r="BO94" s="68" t="s">
        <v>374</v>
      </c>
      <c r="BP94" s="172" t="s">
        <v>374</v>
      </c>
      <c r="BQ94" s="173" t="s">
        <v>375</v>
      </c>
      <c r="BR94" s="70" t="s">
        <v>375</v>
      </c>
      <c r="BS94" s="2" t="s">
        <v>279</v>
      </c>
    </row>
    <row r="95" spans="1:71" ht="306" x14ac:dyDescent="0.2">
      <c r="A95" s="52" t="s">
        <v>316</v>
      </c>
      <c r="B95" s="84" t="s">
        <v>1721</v>
      </c>
      <c r="C95" s="53" t="s">
        <v>1722</v>
      </c>
      <c r="D95" s="81" t="s">
        <v>35</v>
      </c>
      <c r="E95" s="81" t="s">
        <v>152</v>
      </c>
      <c r="F95" s="52" t="s">
        <v>1723</v>
      </c>
      <c r="G95" s="52" t="s">
        <v>1724</v>
      </c>
      <c r="H95" s="52" t="s">
        <v>1725</v>
      </c>
      <c r="I95" s="52" t="s">
        <v>1726</v>
      </c>
      <c r="J95" s="52" t="s">
        <v>350</v>
      </c>
      <c r="K95" s="52" t="s">
        <v>351</v>
      </c>
      <c r="L95" s="52" t="s">
        <v>436</v>
      </c>
      <c r="M95" s="83" t="s">
        <v>78</v>
      </c>
      <c r="N95" s="83" t="s">
        <v>125</v>
      </c>
      <c r="O95" s="81" t="s">
        <v>81</v>
      </c>
      <c r="P95" s="52" t="s">
        <v>1727</v>
      </c>
      <c r="Q95" s="83" t="s">
        <v>124</v>
      </c>
      <c r="R95" s="83" t="s">
        <v>145</v>
      </c>
      <c r="S95" s="81" t="s">
        <v>126</v>
      </c>
      <c r="T95" s="52" t="s">
        <v>1728</v>
      </c>
      <c r="U95" s="81" t="s">
        <v>355</v>
      </c>
      <c r="V95" s="52" t="s">
        <v>356</v>
      </c>
      <c r="W95" s="52" t="s">
        <v>356</v>
      </c>
      <c r="X95" s="52" t="s">
        <v>356</v>
      </c>
      <c r="Y95" s="52" t="s">
        <v>356</v>
      </c>
      <c r="Z95" s="52" t="s">
        <v>356</v>
      </c>
      <c r="AA95" s="52" t="s">
        <v>356</v>
      </c>
      <c r="AB95" s="52" t="s">
        <v>356</v>
      </c>
      <c r="AC95" s="52" t="s">
        <v>356</v>
      </c>
      <c r="AD95" s="52" t="s">
        <v>356</v>
      </c>
      <c r="AE95" s="52" t="s">
        <v>356</v>
      </c>
      <c r="AF95" s="52" t="s">
        <v>1729</v>
      </c>
      <c r="AG95" s="52" t="s">
        <v>1730</v>
      </c>
      <c r="AH95" s="52" t="s">
        <v>1731</v>
      </c>
      <c r="AI95" s="175">
        <v>43350</v>
      </c>
      <c r="AJ95" s="171" t="s">
        <v>360</v>
      </c>
      <c r="AK95" s="68" t="s">
        <v>442</v>
      </c>
      <c r="AL95" s="176">
        <v>43594</v>
      </c>
      <c r="AM95" s="173" t="s">
        <v>1020</v>
      </c>
      <c r="AN95" s="65" t="s">
        <v>1732</v>
      </c>
      <c r="AO95" s="176">
        <v>43769</v>
      </c>
      <c r="AP95" s="171" t="s">
        <v>368</v>
      </c>
      <c r="AQ95" s="68" t="s">
        <v>1733</v>
      </c>
      <c r="AR95" s="176">
        <v>43921</v>
      </c>
      <c r="AS95" s="173" t="s">
        <v>1020</v>
      </c>
      <c r="AT95" s="65" t="s">
        <v>1734</v>
      </c>
      <c r="AU95" s="176">
        <v>44249</v>
      </c>
      <c r="AV95" s="171" t="s">
        <v>371</v>
      </c>
      <c r="AW95" s="68" t="s">
        <v>1487</v>
      </c>
      <c r="AX95" s="176" t="s">
        <v>374</v>
      </c>
      <c r="AY95" s="173" t="s">
        <v>375</v>
      </c>
      <c r="AZ95" s="65" t="s">
        <v>374</v>
      </c>
      <c r="BA95" s="176" t="s">
        <v>374</v>
      </c>
      <c r="BB95" s="171" t="s">
        <v>375</v>
      </c>
      <c r="BC95" s="68" t="s">
        <v>374</v>
      </c>
      <c r="BD95" s="176" t="s">
        <v>374</v>
      </c>
      <c r="BE95" s="173" t="s">
        <v>375</v>
      </c>
      <c r="BF95" s="65" t="s">
        <v>374</v>
      </c>
      <c r="BG95" s="176" t="s">
        <v>374</v>
      </c>
      <c r="BH95" s="171" t="s">
        <v>375</v>
      </c>
      <c r="BI95" s="68" t="s">
        <v>374</v>
      </c>
      <c r="BJ95" s="176" t="s">
        <v>374</v>
      </c>
      <c r="BK95" s="173" t="s">
        <v>375</v>
      </c>
      <c r="BL95" s="65" t="s">
        <v>374</v>
      </c>
      <c r="BM95" s="172" t="s">
        <v>374</v>
      </c>
      <c r="BN95" s="171" t="s">
        <v>375</v>
      </c>
      <c r="BO95" s="68" t="s">
        <v>374</v>
      </c>
      <c r="BP95" s="172" t="s">
        <v>374</v>
      </c>
      <c r="BQ95" s="173" t="s">
        <v>375</v>
      </c>
      <c r="BR95" s="70" t="s">
        <v>375</v>
      </c>
      <c r="BS95" s="2" t="s">
        <v>267</v>
      </c>
    </row>
    <row r="96" spans="1:71" ht="280.5" x14ac:dyDescent="0.2">
      <c r="A96" s="52" t="s">
        <v>316</v>
      </c>
      <c r="B96" s="84" t="s">
        <v>1735</v>
      </c>
      <c r="C96" s="53" t="s">
        <v>1736</v>
      </c>
      <c r="D96" s="81" t="s">
        <v>35</v>
      </c>
      <c r="E96" s="81" t="s">
        <v>152</v>
      </c>
      <c r="F96" s="52" t="s">
        <v>1737</v>
      </c>
      <c r="G96" s="52" t="s">
        <v>1737</v>
      </c>
      <c r="H96" s="52" t="s">
        <v>1738</v>
      </c>
      <c r="I96" s="52" t="s">
        <v>1726</v>
      </c>
      <c r="J96" s="52" t="s">
        <v>350</v>
      </c>
      <c r="K96" s="52" t="s">
        <v>351</v>
      </c>
      <c r="L96" s="52" t="s">
        <v>436</v>
      </c>
      <c r="M96" s="83" t="s">
        <v>103</v>
      </c>
      <c r="N96" s="83" t="s">
        <v>104</v>
      </c>
      <c r="O96" s="81" t="s">
        <v>81</v>
      </c>
      <c r="P96" s="52" t="s">
        <v>1739</v>
      </c>
      <c r="Q96" s="83" t="s">
        <v>144</v>
      </c>
      <c r="R96" s="83" t="s">
        <v>125</v>
      </c>
      <c r="S96" s="81" t="s">
        <v>126</v>
      </c>
      <c r="T96" s="52" t="s">
        <v>1740</v>
      </c>
      <c r="U96" s="81" t="s">
        <v>355</v>
      </c>
      <c r="V96" s="52" t="s">
        <v>356</v>
      </c>
      <c r="W96" s="52" t="s">
        <v>356</v>
      </c>
      <c r="X96" s="52" t="s">
        <v>356</v>
      </c>
      <c r="Y96" s="52" t="s">
        <v>356</v>
      </c>
      <c r="Z96" s="52" t="s">
        <v>356</v>
      </c>
      <c r="AA96" s="52" t="s">
        <v>356</v>
      </c>
      <c r="AB96" s="52" t="s">
        <v>356</v>
      </c>
      <c r="AC96" s="52" t="s">
        <v>356</v>
      </c>
      <c r="AD96" s="52" t="s">
        <v>356</v>
      </c>
      <c r="AE96" s="52" t="s">
        <v>356</v>
      </c>
      <c r="AF96" s="52" t="s">
        <v>1741</v>
      </c>
      <c r="AG96" s="52" t="s">
        <v>1730</v>
      </c>
      <c r="AH96" s="52" t="s">
        <v>1742</v>
      </c>
      <c r="AI96" s="175">
        <v>43350</v>
      </c>
      <c r="AJ96" s="171" t="s">
        <v>360</v>
      </c>
      <c r="AK96" s="68" t="s">
        <v>442</v>
      </c>
      <c r="AL96" s="176">
        <v>43594</v>
      </c>
      <c r="AM96" s="173" t="s">
        <v>1020</v>
      </c>
      <c r="AN96" s="65" t="s">
        <v>1743</v>
      </c>
      <c r="AO96" s="176">
        <v>43769</v>
      </c>
      <c r="AP96" s="171" t="s">
        <v>368</v>
      </c>
      <c r="AQ96" s="68" t="s">
        <v>1733</v>
      </c>
      <c r="AR96" s="176">
        <v>43921</v>
      </c>
      <c r="AS96" s="173" t="s">
        <v>1055</v>
      </c>
      <c r="AT96" s="65" t="s">
        <v>1744</v>
      </c>
      <c r="AU96" s="176">
        <v>44249</v>
      </c>
      <c r="AV96" s="171" t="s">
        <v>371</v>
      </c>
      <c r="AW96" s="68" t="s">
        <v>1487</v>
      </c>
      <c r="AX96" s="176" t="s">
        <v>374</v>
      </c>
      <c r="AY96" s="173" t="s">
        <v>375</v>
      </c>
      <c r="AZ96" s="65" t="s">
        <v>374</v>
      </c>
      <c r="BA96" s="176" t="s">
        <v>374</v>
      </c>
      <c r="BB96" s="171" t="s">
        <v>375</v>
      </c>
      <c r="BC96" s="68" t="s">
        <v>374</v>
      </c>
      <c r="BD96" s="176" t="s">
        <v>374</v>
      </c>
      <c r="BE96" s="173" t="s">
        <v>375</v>
      </c>
      <c r="BF96" s="65" t="s">
        <v>374</v>
      </c>
      <c r="BG96" s="176" t="s">
        <v>374</v>
      </c>
      <c r="BH96" s="171" t="s">
        <v>375</v>
      </c>
      <c r="BI96" s="68" t="s">
        <v>374</v>
      </c>
      <c r="BJ96" s="176" t="s">
        <v>374</v>
      </c>
      <c r="BK96" s="173" t="s">
        <v>375</v>
      </c>
      <c r="BL96" s="65" t="s">
        <v>374</v>
      </c>
      <c r="BM96" s="172" t="s">
        <v>374</v>
      </c>
      <c r="BN96" s="171" t="s">
        <v>375</v>
      </c>
      <c r="BO96" s="68" t="s">
        <v>374</v>
      </c>
      <c r="BP96" s="172" t="s">
        <v>374</v>
      </c>
      <c r="BQ96" s="173" t="s">
        <v>375</v>
      </c>
      <c r="BR96" s="70" t="s">
        <v>375</v>
      </c>
      <c r="BS96" s="2" t="s">
        <v>267</v>
      </c>
    </row>
    <row r="97" spans="1:71" ht="409.5" x14ac:dyDescent="0.2">
      <c r="A97" s="52" t="s">
        <v>316</v>
      </c>
      <c r="B97" s="84" t="s">
        <v>1745</v>
      </c>
      <c r="C97" s="53" t="s">
        <v>1746</v>
      </c>
      <c r="D97" s="81" t="s">
        <v>35</v>
      </c>
      <c r="E97" s="81" t="s">
        <v>42</v>
      </c>
      <c r="F97" s="52" t="s">
        <v>1747</v>
      </c>
      <c r="G97" s="52" t="s">
        <v>1748</v>
      </c>
      <c r="H97" s="52" t="s">
        <v>1749</v>
      </c>
      <c r="I97" s="52" t="s">
        <v>1726</v>
      </c>
      <c r="J97" s="52" t="s">
        <v>350</v>
      </c>
      <c r="K97" s="52" t="s">
        <v>351</v>
      </c>
      <c r="L97" s="52" t="s">
        <v>436</v>
      </c>
      <c r="M97" s="83" t="s">
        <v>144</v>
      </c>
      <c r="N97" s="83" t="s">
        <v>104</v>
      </c>
      <c r="O97" s="81" t="s">
        <v>105</v>
      </c>
      <c r="P97" s="52" t="s">
        <v>1750</v>
      </c>
      <c r="Q97" s="83" t="s">
        <v>144</v>
      </c>
      <c r="R97" s="83" t="s">
        <v>125</v>
      </c>
      <c r="S97" s="81" t="s">
        <v>126</v>
      </c>
      <c r="T97" s="52" t="s">
        <v>1751</v>
      </c>
      <c r="U97" s="81" t="s">
        <v>355</v>
      </c>
      <c r="V97" s="52" t="s">
        <v>356</v>
      </c>
      <c r="W97" s="52" t="s">
        <v>356</v>
      </c>
      <c r="X97" s="52" t="s">
        <v>356</v>
      </c>
      <c r="Y97" s="52" t="s">
        <v>356</v>
      </c>
      <c r="Z97" s="52" t="s">
        <v>356</v>
      </c>
      <c r="AA97" s="52" t="s">
        <v>356</v>
      </c>
      <c r="AB97" s="52" t="s">
        <v>356</v>
      </c>
      <c r="AC97" s="52" t="s">
        <v>356</v>
      </c>
      <c r="AD97" s="52" t="s">
        <v>356</v>
      </c>
      <c r="AE97" s="52" t="s">
        <v>356</v>
      </c>
      <c r="AF97" s="52" t="s">
        <v>1752</v>
      </c>
      <c r="AG97" s="52" t="s">
        <v>1753</v>
      </c>
      <c r="AH97" s="52" t="s">
        <v>1754</v>
      </c>
      <c r="AI97" s="175">
        <v>43350</v>
      </c>
      <c r="AJ97" s="171" t="s">
        <v>360</v>
      </c>
      <c r="AK97" s="68" t="s">
        <v>442</v>
      </c>
      <c r="AL97" s="176">
        <v>43594</v>
      </c>
      <c r="AM97" s="173" t="s">
        <v>1020</v>
      </c>
      <c r="AN97" s="65" t="s">
        <v>1755</v>
      </c>
      <c r="AO97" s="176">
        <v>43921</v>
      </c>
      <c r="AP97" s="171" t="s">
        <v>1020</v>
      </c>
      <c r="AQ97" s="68" t="s">
        <v>1756</v>
      </c>
      <c r="AR97" s="176">
        <v>44169</v>
      </c>
      <c r="AS97" s="173" t="s">
        <v>368</v>
      </c>
      <c r="AT97" s="65" t="s">
        <v>1757</v>
      </c>
      <c r="AU97" s="176">
        <v>44249</v>
      </c>
      <c r="AV97" s="171" t="s">
        <v>371</v>
      </c>
      <c r="AW97" s="68" t="s">
        <v>1487</v>
      </c>
      <c r="AX97" s="176" t="s">
        <v>374</v>
      </c>
      <c r="AY97" s="173" t="s">
        <v>375</v>
      </c>
      <c r="AZ97" s="65" t="s">
        <v>374</v>
      </c>
      <c r="BA97" s="176" t="s">
        <v>374</v>
      </c>
      <c r="BB97" s="171" t="s">
        <v>375</v>
      </c>
      <c r="BC97" s="68" t="s">
        <v>374</v>
      </c>
      <c r="BD97" s="176" t="s">
        <v>374</v>
      </c>
      <c r="BE97" s="173" t="s">
        <v>375</v>
      </c>
      <c r="BF97" s="65" t="s">
        <v>374</v>
      </c>
      <c r="BG97" s="176" t="s">
        <v>374</v>
      </c>
      <c r="BH97" s="171" t="s">
        <v>375</v>
      </c>
      <c r="BI97" s="68" t="s">
        <v>374</v>
      </c>
      <c r="BJ97" s="176" t="s">
        <v>374</v>
      </c>
      <c r="BK97" s="173" t="s">
        <v>375</v>
      </c>
      <c r="BL97" s="65" t="s">
        <v>374</v>
      </c>
      <c r="BM97" s="172" t="s">
        <v>374</v>
      </c>
      <c r="BN97" s="171" t="s">
        <v>375</v>
      </c>
      <c r="BO97" s="68" t="s">
        <v>374</v>
      </c>
      <c r="BP97" s="172" t="s">
        <v>374</v>
      </c>
      <c r="BQ97" s="173" t="s">
        <v>375</v>
      </c>
      <c r="BR97" s="70" t="s">
        <v>375</v>
      </c>
      <c r="BS97" s="2" t="s">
        <v>267</v>
      </c>
    </row>
    <row r="98" spans="1:71" ht="409.5" x14ac:dyDescent="0.2">
      <c r="A98" s="52" t="s">
        <v>316</v>
      </c>
      <c r="B98" s="84" t="s">
        <v>1758</v>
      </c>
      <c r="C98" s="53" t="s">
        <v>1759</v>
      </c>
      <c r="D98" s="81" t="s">
        <v>64</v>
      </c>
      <c r="E98" s="81" t="s">
        <v>70</v>
      </c>
      <c r="F98" s="52" t="s">
        <v>1760</v>
      </c>
      <c r="G98" s="52" t="s">
        <v>1761</v>
      </c>
      <c r="H98" s="52" t="s">
        <v>1762</v>
      </c>
      <c r="I98" s="52" t="s">
        <v>1726</v>
      </c>
      <c r="J98" s="52" t="s">
        <v>487</v>
      </c>
      <c r="K98" s="52" t="s">
        <v>435</v>
      </c>
      <c r="L98" s="52" t="s">
        <v>436</v>
      </c>
      <c r="M98" s="83" t="s">
        <v>144</v>
      </c>
      <c r="N98" s="83" t="s">
        <v>79</v>
      </c>
      <c r="O98" s="81" t="s">
        <v>81</v>
      </c>
      <c r="P98" s="52" t="s">
        <v>1763</v>
      </c>
      <c r="Q98" s="83" t="s">
        <v>144</v>
      </c>
      <c r="R98" s="83" t="s">
        <v>79</v>
      </c>
      <c r="S98" s="81" t="s">
        <v>81</v>
      </c>
      <c r="T98" s="52" t="s">
        <v>1764</v>
      </c>
      <c r="U98" s="81" t="s">
        <v>398</v>
      </c>
      <c r="V98" s="52" t="s">
        <v>356</v>
      </c>
      <c r="W98" s="52" t="s">
        <v>356</v>
      </c>
      <c r="X98" s="52" t="s">
        <v>356</v>
      </c>
      <c r="Y98" s="52" t="s">
        <v>356</v>
      </c>
      <c r="Z98" s="52" t="s">
        <v>356</v>
      </c>
      <c r="AA98" s="52" t="s">
        <v>1765</v>
      </c>
      <c r="AB98" s="52" t="s">
        <v>1766</v>
      </c>
      <c r="AC98" s="52" t="s">
        <v>1767</v>
      </c>
      <c r="AD98" s="52" t="s">
        <v>1768</v>
      </c>
      <c r="AE98" s="52" t="s">
        <v>1769</v>
      </c>
      <c r="AF98" s="52" t="s">
        <v>1770</v>
      </c>
      <c r="AG98" s="52" t="s">
        <v>1753</v>
      </c>
      <c r="AH98" s="52" t="s">
        <v>1771</v>
      </c>
      <c r="AI98" s="175">
        <v>43496</v>
      </c>
      <c r="AJ98" s="171" t="s">
        <v>360</v>
      </c>
      <c r="AK98" s="68" t="s">
        <v>442</v>
      </c>
      <c r="AL98" s="176">
        <v>43594</v>
      </c>
      <c r="AM98" s="173" t="s">
        <v>1020</v>
      </c>
      <c r="AN98" s="65" t="s">
        <v>1772</v>
      </c>
      <c r="AO98" s="176">
        <v>43769</v>
      </c>
      <c r="AP98" s="171" t="s">
        <v>461</v>
      </c>
      <c r="AQ98" s="68" t="s">
        <v>1773</v>
      </c>
      <c r="AR98" s="176">
        <v>43921</v>
      </c>
      <c r="AS98" s="173" t="s">
        <v>1404</v>
      </c>
      <c r="AT98" s="65" t="s">
        <v>1774</v>
      </c>
      <c r="AU98" s="176">
        <v>44025</v>
      </c>
      <c r="AV98" s="171" t="s">
        <v>366</v>
      </c>
      <c r="AW98" s="68" t="s">
        <v>1775</v>
      </c>
      <c r="AX98" s="176">
        <v>44169</v>
      </c>
      <c r="AY98" s="173" t="s">
        <v>412</v>
      </c>
      <c r="AZ98" s="65" t="s">
        <v>1776</v>
      </c>
      <c r="BA98" s="176">
        <v>44249</v>
      </c>
      <c r="BB98" s="171" t="s">
        <v>410</v>
      </c>
      <c r="BC98" s="68" t="s">
        <v>1777</v>
      </c>
      <c r="BD98" s="176">
        <v>44302</v>
      </c>
      <c r="BE98" s="173" t="s">
        <v>412</v>
      </c>
      <c r="BF98" s="65" t="s">
        <v>1778</v>
      </c>
      <c r="BG98" s="176" t="s">
        <v>374</v>
      </c>
      <c r="BH98" s="171" t="s">
        <v>375</v>
      </c>
      <c r="BI98" s="68" t="s">
        <v>374</v>
      </c>
      <c r="BJ98" s="176" t="s">
        <v>374</v>
      </c>
      <c r="BK98" s="173" t="s">
        <v>375</v>
      </c>
      <c r="BL98" s="65" t="s">
        <v>374</v>
      </c>
      <c r="BM98" s="172" t="s">
        <v>374</v>
      </c>
      <c r="BN98" s="171" t="s">
        <v>375</v>
      </c>
      <c r="BO98" s="68" t="s">
        <v>374</v>
      </c>
      <c r="BP98" s="172" t="s">
        <v>374</v>
      </c>
      <c r="BQ98" s="173" t="s">
        <v>375</v>
      </c>
      <c r="BR98" s="70" t="s">
        <v>375</v>
      </c>
      <c r="BS98" s="2" t="s">
        <v>267</v>
      </c>
    </row>
    <row r="99" spans="1:71" ht="409.5" x14ac:dyDescent="0.2">
      <c r="A99" s="52" t="s">
        <v>316</v>
      </c>
      <c r="B99" s="84" t="s">
        <v>1779</v>
      </c>
      <c r="C99" s="53" t="s">
        <v>1780</v>
      </c>
      <c r="D99" s="81" t="s">
        <v>64</v>
      </c>
      <c r="E99" s="81" t="s">
        <v>136</v>
      </c>
      <c r="F99" s="52" t="s">
        <v>1781</v>
      </c>
      <c r="G99" s="52" t="s">
        <v>1782</v>
      </c>
      <c r="H99" s="52" t="s">
        <v>1783</v>
      </c>
      <c r="I99" s="52" t="s">
        <v>1726</v>
      </c>
      <c r="J99" s="52" t="s">
        <v>350</v>
      </c>
      <c r="K99" s="52" t="s">
        <v>351</v>
      </c>
      <c r="L99" s="52" t="s">
        <v>436</v>
      </c>
      <c r="M99" s="83" t="s">
        <v>144</v>
      </c>
      <c r="N99" s="83" t="s">
        <v>79</v>
      </c>
      <c r="O99" s="81" t="s">
        <v>81</v>
      </c>
      <c r="P99" s="52" t="s">
        <v>1784</v>
      </c>
      <c r="Q99" s="83" t="s">
        <v>144</v>
      </c>
      <c r="R99" s="83" t="s">
        <v>79</v>
      </c>
      <c r="S99" s="81" t="s">
        <v>81</v>
      </c>
      <c r="T99" s="52" t="s">
        <v>1764</v>
      </c>
      <c r="U99" s="81" t="s">
        <v>398</v>
      </c>
      <c r="V99" s="52" t="s">
        <v>356</v>
      </c>
      <c r="W99" s="52" t="s">
        <v>356</v>
      </c>
      <c r="X99" s="52" t="s">
        <v>356</v>
      </c>
      <c r="Y99" s="52" t="s">
        <v>356</v>
      </c>
      <c r="Z99" s="52" t="s">
        <v>356</v>
      </c>
      <c r="AA99" s="52" t="s">
        <v>1785</v>
      </c>
      <c r="AB99" s="52" t="s">
        <v>1786</v>
      </c>
      <c r="AC99" s="52" t="s">
        <v>1787</v>
      </c>
      <c r="AD99" s="52" t="s">
        <v>1788</v>
      </c>
      <c r="AE99" s="52" t="s">
        <v>1789</v>
      </c>
      <c r="AF99" s="52" t="s">
        <v>1790</v>
      </c>
      <c r="AG99" s="52" t="s">
        <v>1791</v>
      </c>
      <c r="AH99" s="52" t="s">
        <v>1792</v>
      </c>
      <c r="AI99" s="175">
        <v>43496</v>
      </c>
      <c r="AJ99" s="171" t="s">
        <v>360</v>
      </c>
      <c r="AK99" s="68" t="s">
        <v>442</v>
      </c>
      <c r="AL99" s="176">
        <v>43593</v>
      </c>
      <c r="AM99" s="173" t="s">
        <v>1020</v>
      </c>
      <c r="AN99" s="65" t="s">
        <v>1793</v>
      </c>
      <c r="AO99" s="176">
        <v>43769</v>
      </c>
      <c r="AP99" s="171" t="s">
        <v>410</v>
      </c>
      <c r="AQ99" s="68" t="s">
        <v>1794</v>
      </c>
      <c r="AR99" s="176">
        <v>43921</v>
      </c>
      <c r="AS99" s="173" t="s">
        <v>1404</v>
      </c>
      <c r="AT99" s="65" t="s">
        <v>1795</v>
      </c>
      <c r="AU99" s="176">
        <v>44025</v>
      </c>
      <c r="AV99" s="171" t="s">
        <v>366</v>
      </c>
      <c r="AW99" s="68" t="s">
        <v>1796</v>
      </c>
      <c r="AX99" s="176">
        <v>44169</v>
      </c>
      <c r="AY99" s="173" t="s">
        <v>410</v>
      </c>
      <c r="AZ99" s="65" t="s">
        <v>1797</v>
      </c>
      <c r="BA99" s="176">
        <v>44249</v>
      </c>
      <c r="BB99" s="171" t="s">
        <v>410</v>
      </c>
      <c r="BC99" s="68" t="s">
        <v>1798</v>
      </c>
      <c r="BD99" s="176">
        <v>44302</v>
      </c>
      <c r="BE99" s="173" t="s">
        <v>412</v>
      </c>
      <c r="BF99" s="65" t="s">
        <v>1799</v>
      </c>
      <c r="BG99" s="176" t="s">
        <v>374</v>
      </c>
      <c r="BH99" s="171" t="s">
        <v>375</v>
      </c>
      <c r="BI99" s="68" t="s">
        <v>374</v>
      </c>
      <c r="BJ99" s="176" t="s">
        <v>374</v>
      </c>
      <c r="BK99" s="173" t="s">
        <v>375</v>
      </c>
      <c r="BL99" s="65" t="s">
        <v>374</v>
      </c>
      <c r="BM99" s="172" t="s">
        <v>374</v>
      </c>
      <c r="BN99" s="171" t="s">
        <v>375</v>
      </c>
      <c r="BO99" s="68" t="s">
        <v>374</v>
      </c>
      <c r="BP99" s="172" t="s">
        <v>374</v>
      </c>
      <c r="BQ99" s="173" t="s">
        <v>375</v>
      </c>
      <c r="BR99" s="70" t="s">
        <v>375</v>
      </c>
      <c r="BS99" s="2" t="s">
        <v>267</v>
      </c>
    </row>
    <row r="100" spans="1:71" ht="280.5" x14ac:dyDescent="0.2">
      <c r="A100" s="52" t="s">
        <v>316</v>
      </c>
      <c r="B100" s="84" t="s">
        <v>1800</v>
      </c>
      <c r="C100" s="53" t="s">
        <v>1801</v>
      </c>
      <c r="D100" s="81" t="s">
        <v>35</v>
      </c>
      <c r="E100" s="81" t="s">
        <v>92</v>
      </c>
      <c r="F100" s="52" t="s">
        <v>1802</v>
      </c>
      <c r="G100" s="52" t="s">
        <v>1803</v>
      </c>
      <c r="H100" s="52" t="s">
        <v>1804</v>
      </c>
      <c r="I100" s="52" t="s">
        <v>1726</v>
      </c>
      <c r="J100" s="52" t="s">
        <v>350</v>
      </c>
      <c r="K100" s="52" t="s">
        <v>1066</v>
      </c>
      <c r="L100" s="52" t="s">
        <v>436</v>
      </c>
      <c r="M100" s="83" t="s">
        <v>144</v>
      </c>
      <c r="N100" s="83" t="s">
        <v>104</v>
      </c>
      <c r="O100" s="81" t="s">
        <v>105</v>
      </c>
      <c r="P100" s="52" t="s">
        <v>1805</v>
      </c>
      <c r="Q100" s="83" t="s">
        <v>144</v>
      </c>
      <c r="R100" s="83" t="s">
        <v>145</v>
      </c>
      <c r="S100" s="81" t="s">
        <v>126</v>
      </c>
      <c r="T100" s="52" t="s">
        <v>1806</v>
      </c>
      <c r="U100" s="81" t="s">
        <v>355</v>
      </c>
      <c r="V100" s="52" t="s">
        <v>356</v>
      </c>
      <c r="W100" s="52" t="s">
        <v>356</v>
      </c>
      <c r="X100" s="52" t="s">
        <v>356</v>
      </c>
      <c r="Y100" s="52" t="s">
        <v>356</v>
      </c>
      <c r="Z100" s="52" t="s">
        <v>356</v>
      </c>
      <c r="AA100" s="52" t="s">
        <v>356</v>
      </c>
      <c r="AB100" s="52" t="s">
        <v>356</v>
      </c>
      <c r="AC100" s="52" t="s">
        <v>356</v>
      </c>
      <c r="AD100" s="52" t="s">
        <v>356</v>
      </c>
      <c r="AE100" s="52" t="s">
        <v>356</v>
      </c>
      <c r="AF100" s="52" t="s">
        <v>1807</v>
      </c>
      <c r="AG100" s="52" t="s">
        <v>1808</v>
      </c>
      <c r="AH100" s="52" t="s">
        <v>1809</v>
      </c>
      <c r="AI100" s="175">
        <v>43921</v>
      </c>
      <c r="AJ100" s="171" t="s">
        <v>360</v>
      </c>
      <c r="AK100" s="68" t="s">
        <v>1732</v>
      </c>
      <c r="AL100" s="176">
        <v>44249</v>
      </c>
      <c r="AM100" s="173" t="s">
        <v>371</v>
      </c>
      <c r="AN100" s="65" t="s">
        <v>1487</v>
      </c>
      <c r="AO100" s="176" t="s">
        <v>374</v>
      </c>
      <c r="AP100" s="171" t="s">
        <v>375</v>
      </c>
      <c r="AQ100" s="68" t="s">
        <v>374</v>
      </c>
      <c r="AR100" s="176" t="s">
        <v>374</v>
      </c>
      <c r="AS100" s="173" t="s">
        <v>375</v>
      </c>
      <c r="AT100" s="65" t="s">
        <v>374</v>
      </c>
      <c r="AU100" s="176" t="s">
        <v>374</v>
      </c>
      <c r="AV100" s="171" t="s">
        <v>375</v>
      </c>
      <c r="AW100" s="68" t="s">
        <v>374</v>
      </c>
      <c r="AX100" s="176" t="s">
        <v>374</v>
      </c>
      <c r="AY100" s="173" t="s">
        <v>375</v>
      </c>
      <c r="AZ100" s="65" t="s">
        <v>374</v>
      </c>
      <c r="BA100" s="176" t="s">
        <v>374</v>
      </c>
      <c r="BB100" s="171" t="s">
        <v>375</v>
      </c>
      <c r="BC100" s="68" t="s">
        <v>374</v>
      </c>
      <c r="BD100" s="176" t="s">
        <v>374</v>
      </c>
      <c r="BE100" s="173" t="s">
        <v>375</v>
      </c>
      <c r="BF100" s="65" t="s">
        <v>374</v>
      </c>
      <c r="BG100" s="176" t="s">
        <v>374</v>
      </c>
      <c r="BH100" s="171" t="s">
        <v>375</v>
      </c>
      <c r="BI100" s="68" t="s">
        <v>374</v>
      </c>
      <c r="BJ100" s="176" t="s">
        <v>374</v>
      </c>
      <c r="BK100" s="173" t="s">
        <v>375</v>
      </c>
      <c r="BL100" s="65" t="s">
        <v>374</v>
      </c>
      <c r="BM100" s="172" t="s">
        <v>374</v>
      </c>
      <c r="BN100" s="171" t="s">
        <v>375</v>
      </c>
      <c r="BO100" s="68" t="s">
        <v>374</v>
      </c>
      <c r="BP100" s="172" t="s">
        <v>374</v>
      </c>
      <c r="BQ100" s="173" t="s">
        <v>375</v>
      </c>
      <c r="BR100" s="70" t="s">
        <v>375</v>
      </c>
      <c r="BS100" s="2" t="s">
        <v>267</v>
      </c>
    </row>
    <row r="101" spans="1:71" ht="409.5" x14ac:dyDescent="0.2">
      <c r="A101" s="52" t="s">
        <v>316</v>
      </c>
      <c r="B101" s="84" t="s">
        <v>1810</v>
      </c>
      <c r="C101" s="53" t="s">
        <v>1811</v>
      </c>
      <c r="D101" s="81" t="s">
        <v>35</v>
      </c>
      <c r="E101" s="81" t="s">
        <v>92</v>
      </c>
      <c r="F101" s="52" t="s">
        <v>1812</v>
      </c>
      <c r="G101" s="52" t="s">
        <v>1813</v>
      </c>
      <c r="H101" s="52" t="s">
        <v>1814</v>
      </c>
      <c r="I101" s="52" t="s">
        <v>1726</v>
      </c>
      <c r="J101" s="52" t="s">
        <v>350</v>
      </c>
      <c r="K101" s="52" t="s">
        <v>435</v>
      </c>
      <c r="L101" s="52" t="s">
        <v>436</v>
      </c>
      <c r="M101" s="83" t="s">
        <v>144</v>
      </c>
      <c r="N101" s="83" t="s">
        <v>104</v>
      </c>
      <c r="O101" s="81" t="s">
        <v>105</v>
      </c>
      <c r="P101" s="52" t="s">
        <v>1815</v>
      </c>
      <c r="Q101" s="83" t="s">
        <v>144</v>
      </c>
      <c r="R101" s="83" t="s">
        <v>145</v>
      </c>
      <c r="S101" s="81" t="s">
        <v>126</v>
      </c>
      <c r="T101" s="52" t="s">
        <v>1816</v>
      </c>
      <c r="U101" s="81" t="s">
        <v>355</v>
      </c>
      <c r="V101" s="52" t="s">
        <v>356</v>
      </c>
      <c r="W101" s="52" t="s">
        <v>356</v>
      </c>
      <c r="X101" s="52" t="s">
        <v>356</v>
      </c>
      <c r="Y101" s="52" t="s">
        <v>356</v>
      </c>
      <c r="Z101" s="52" t="s">
        <v>356</v>
      </c>
      <c r="AA101" s="52" t="s">
        <v>356</v>
      </c>
      <c r="AB101" s="52" t="s">
        <v>356</v>
      </c>
      <c r="AC101" s="52" t="s">
        <v>356</v>
      </c>
      <c r="AD101" s="52" t="s">
        <v>356</v>
      </c>
      <c r="AE101" s="52" t="s">
        <v>356</v>
      </c>
      <c r="AF101" s="52" t="s">
        <v>1817</v>
      </c>
      <c r="AG101" s="52" t="s">
        <v>1818</v>
      </c>
      <c r="AH101" s="52" t="s">
        <v>1819</v>
      </c>
      <c r="AI101" s="175">
        <v>43921</v>
      </c>
      <c r="AJ101" s="171" t="s">
        <v>360</v>
      </c>
      <c r="AK101" s="68" t="s">
        <v>1732</v>
      </c>
      <c r="AL101" s="176">
        <v>44169</v>
      </c>
      <c r="AM101" s="173" t="s">
        <v>368</v>
      </c>
      <c r="AN101" s="65" t="s">
        <v>1820</v>
      </c>
      <c r="AO101" s="176">
        <v>44249</v>
      </c>
      <c r="AP101" s="171" t="s">
        <v>371</v>
      </c>
      <c r="AQ101" s="68" t="s">
        <v>1487</v>
      </c>
      <c r="AR101" s="176" t="s">
        <v>374</v>
      </c>
      <c r="AS101" s="173" t="s">
        <v>375</v>
      </c>
      <c r="AT101" s="65" t="s">
        <v>374</v>
      </c>
      <c r="AU101" s="176" t="s">
        <v>374</v>
      </c>
      <c r="AV101" s="171" t="s">
        <v>375</v>
      </c>
      <c r="AW101" s="68" t="s">
        <v>374</v>
      </c>
      <c r="AX101" s="176" t="s">
        <v>374</v>
      </c>
      <c r="AY101" s="173" t="s">
        <v>375</v>
      </c>
      <c r="AZ101" s="65" t="s">
        <v>374</v>
      </c>
      <c r="BA101" s="176" t="s">
        <v>374</v>
      </c>
      <c r="BB101" s="171" t="s">
        <v>375</v>
      </c>
      <c r="BC101" s="68" t="s">
        <v>374</v>
      </c>
      <c r="BD101" s="176" t="s">
        <v>374</v>
      </c>
      <c r="BE101" s="173" t="s">
        <v>375</v>
      </c>
      <c r="BF101" s="65" t="s">
        <v>374</v>
      </c>
      <c r="BG101" s="176" t="s">
        <v>374</v>
      </c>
      <c r="BH101" s="171" t="s">
        <v>375</v>
      </c>
      <c r="BI101" s="68" t="s">
        <v>374</v>
      </c>
      <c r="BJ101" s="176" t="s">
        <v>374</v>
      </c>
      <c r="BK101" s="173" t="s">
        <v>375</v>
      </c>
      <c r="BL101" s="65" t="s">
        <v>374</v>
      </c>
      <c r="BM101" s="172" t="s">
        <v>374</v>
      </c>
      <c r="BN101" s="171" t="s">
        <v>375</v>
      </c>
      <c r="BO101" s="68" t="s">
        <v>374</v>
      </c>
      <c r="BP101" s="172" t="s">
        <v>374</v>
      </c>
      <c r="BQ101" s="173" t="s">
        <v>375</v>
      </c>
      <c r="BR101" s="70" t="s">
        <v>375</v>
      </c>
      <c r="BS101" s="2" t="s">
        <v>267</v>
      </c>
    </row>
    <row r="102" spans="1:71" ht="280.5" x14ac:dyDescent="0.2">
      <c r="A102" s="52" t="s">
        <v>316</v>
      </c>
      <c r="B102" s="84" t="s">
        <v>1821</v>
      </c>
      <c r="C102" s="53" t="s">
        <v>1822</v>
      </c>
      <c r="D102" s="81" t="s">
        <v>35</v>
      </c>
      <c r="E102" s="81" t="s">
        <v>92</v>
      </c>
      <c r="F102" s="52" t="s">
        <v>1823</v>
      </c>
      <c r="G102" s="52" t="s">
        <v>1824</v>
      </c>
      <c r="H102" s="52" t="s">
        <v>1825</v>
      </c>
      <c r="I102" s="52" t="s">
        <v>1726</v>
      </c>
      <c r="J102" s="52" t="s">
        <v>350</v>
      </c>
      <c r="K102" s="52" t="s">
        <v>351</v>
      </c>
      <c r="L102" s="52" t="s">
        <v>436</v>
      </c>
      <c r="M102" s="83" t="s">
        <v>144</v>
      </c>
      <c r="N102" s="83" t="s">
        <v>104</v>
      </c>
      <c r="O102" s="81" t="s">
        <v>105</v>
      </c>
      <c r="P102" s="52" t="s">
        <v>1826</v>
      </c>
      <c r="Q102" s="83" t="s">
        <v>144</v>
      </c>
      <c r="R102" s="83" t="s">
        <v>145</v>
      </c>
      <c r="S102" s="81" t="s">
        <v>126</v>
      </c>
      <c r="T102" s="52" t="s">
        <v>1827</v>
      </c>
      <c r="U102" s="81" t="s">
        <v>355</v>
      </c>
      <c r="V102" s="52" t="s">
        <v>356</v>
      </c>
      <c r="W102" s="52" t="s">
        <v>356</v>
      </c>
      <c r="X102" s="52" t="s">
        <v>356</v>
      </c>
      <c r="Y102" s="52" t="s">
        <v>356</v>
      </c>
      <c r="Z102" s="52" t="s">
        <v>356</v>
      </c>
      <c r="AA102" s="52" t="s">
        <v>356</v>
      </c>
      <c r="AB102" s="52" t="s">
        <v>356</v>
      </c>
      <c r="AC102" s="52" t="s">
        <v>356</v>
      </c>
      <c r="AD102" s="52" t="s">
        <v>356</v>
      </c>
      <c r="AE102" s="52" t="s">
        <v>356</v>
      </c>
      <c r="AF102" s="52" t="s">
        <v>1828</v>
      </c>
      <c r="AG102" s="52" t="s">
        <v>1818</v>
      </c>
      <c r="AH102" s="52" t="s">
        <v>1829</v>
      </c>
      <c r="AI102" s="175">
        <v>43921</v>
      </c>
      <c r="AJ102" s="171" t="s">
        <v>360</v>
      </c>
      <c r="AK102" s="68" t="s">
        <v>1732</v>
      </c>
      <c r="AL102" s="176">
        <v>44249</v>
      </c>
      <c r="AM102" s="173" t="s">
        <v>371</v>
      </c>
      <c r="AN102" s="65" t="s">
        <v>1487</v>
      </c>
      <c r="AO102" s="176" t="s">
        <v>374</v>
      </c>
      <c r="AP102" s="171" t="s">
        <v>375</v>
      </c>
      <c r="AQ102" s="68" t="s">
        <v>374</v>
      </c>
      <c r="AR102" s="176" t="s">
        <v>374</v>
      </c>
      <c r="AS102" s="173" t="s">
        <v>375</v>
      </c>
      <c r="AT102" s="65" t="s">
        <v>374</v>
      </c>
      <c r="AU102" s="176" t="s">
        <v>374</v>
      </c>
      <c r="AV102" s="171" t="s">
        <v>375</v>
      </c>
      <c r="AW102" s="68" t="s">
        <v>374</v>
      </c>
      <c r="AX102" s="176" t="s">
        <v>374</v>
      </c>
      <c r="AY102" s="173" t="s">
        <v>375</v>
      </c>
      <c r="AZ102" s="65" t="s">
        <v>374</v>
      </c>
      <c r="BA102" s="176" t="s">
        <v>374</v>
      </c>
      <c r="BB102" s="171" t="s">
        <v>375</v>
      </c>
      <c r="BC102" s="68" t="s">
        <v>374</v>
      </c>
      <c r="BD102" s="176" t="s">
        <v>374</v>
      </c>
      <c r="BE102" s="173" t="s">
        <v>375</v>
      </c>
      <c r="BF102" s="65" t="s">
        <v>374</v>
      </c>
      <c r="BG102" s="176" t="s">
        <v>374</v>
      </c>
      <c r="BH102" s="171" t="s">
        <v>375</v>
      </c>
      <c r="BI102" s="68" t="s">
        <v>374</v>
      </c>
      <c r="BJ102" s="176" t="s">
        <v>374</v>
      </c>
      <c r="BK102" s="173" t="s">
        <v>375</v>
      </c>
      <c r="BL102" s="65" t="s">
        <v>374</v>
      </c>
      <c r="BM102" s="172" t="s">
        <v>374</v>
      </c>
      <c r="BN102" s="171" t="s">
        <v>375</v>
      </c>
      <c r="BO102" s="68" t="s">
        <v>374</v>
      </c>
      <c r="BP102" s="172" t="s">
        <v>374</v>
      </c>
      <c r="BQ102" s="173" t="s">
        <v>375</v>
      </c>
      <c r="BR102" s="70" t="s">
        <v>375</v>
      </c>
      <c r="BS102" s="2" t="s">
        <v>267</v>
      </c>
    </row>
    <row r="103" spans="1:71" ht="369.75" x14ac:dyDescent="0.2">
      <c r="A103" s="52" t="s">
        <v>316</v>
      </c>
      <c r="B103" s="84" t="s">
        <v>1779</v>
      </c>
      <c r="C103" s="53" t="s">
        <v>1830</v>
      </c>
      <c r="D103" s="81" t="s">
        <v>35</v>
      </c>
      <c r="E103" s="81" t="s">
        <v>136</v>
      </c>
      <c r="F103" s="52" t="s">
        <v>1831</v>
      </c>
      <c r="G103" s="52" t="s">
        <v>1832</v>
      </c>
      <c r="H103" s="52" t="s">
        <v>1833</v>
      </c>
      <c r="I103" s="52" t="s">
        <v>1726</v>
      </c>
      <c r="J103" s="52" t="s">
        <v>350</v>
      </c>
      <c r="K103" s="52" t="s">
        <v>351</v>
      </c>
      <c r="L103" s="52" t="s">
        <v>436</v>
      </c>
      <c r="M103" s="83" t="s">
        <v>78</v>
      </c>
      <c r="N103" s="83" t="s">
        <v>79</v>
      </c>
      <c r="O103" s="81" t="s">
        <v>54</v>
      </c>
      <c r="P103" s="52" t="s">
        <v>1834</v>
      </c>
      <c r="Q103" s="83" t="s">
        <v>124</v>
      </c>
      <c r="R103" s="83" t="s">
        <v>125</v>
      </c>
      <c r="S103" s="81" t="s">
        <v>126</v>
      </c>
      <c r="T103" s="52" t="s">
        <v>1835</v>
      </c>
      <c r="U103" s="81" t="s">
        <v>398</v>
      </c>
      <c r="V103" s="52" t="s">
        <v>356</v>
      </c>
      <c r="W103" s="52" t="s">
        <v>356</v>
      </c>
      <c r="X103" s="52" t="s">
        <v>356</v>
      </c>
      <c r="Y103" s="52" t="s">
        <v>356</v>
      </c>
      <c r="Z103" s="52" t="s">
        <v>356</v>
      </c>
      <c r="AA103" s="52" t="s">
        <v>1836</v>
      </c>
      <c r="AB103" s="52" t="s">
        <v>1837</v>
      </c>
      <c r="AC103" s="52" t="s">
        <v>1838</v>
      </c>
      <c r="AD103" s="52" t="s">
        <v>1839</v>
      </c>
      <c r="AE103" s="52" t="s">
        <v>1840</v>
      </c>
      <c r="AF103" s="52" t="s">
        <v>1841</v>
      </c>
      <c r="AG103" s="52" t="s">
        <v>1842</v>
      </c>
      <c r="AH103" s="52" t="s">
        <v>1843</v>
      </c>
      <c r="AI103" s="175">
        <v>44169</v>
      </c>
      <c r="AJ103" s="171" t="s">
        <v>360</v>
      </c>
      <c r="AK103" s="68" t="s">
        <v>1844</v>
      </c>
      <c r="AL103" s="176">
        <v>44249</v>
      </c>
      <c r="AM103" s="173" t="s">
        <v>410</v>
      </c>
      <c r="AN103" s="65" t="s">
        <v>1845</v>
      </c>
      <c r="AO103" s="176">
        <v>44302</v>
      </c>
      <c r="AP103" s="171" t="s">
        <v>412</v>
      </c>
      <c r="AQ103" s="68" t="s">
        <v>1799</v>
      </c>
      <c r="AR103" s="176" t="s">
        <v>374</v>
      </c>
      <c r="AS103" s="173" t="s">
        <v>375</v>
      </c>
      <c r="AT103" s="65" t="s">
        <v>374</v>
      </c>
      <c r="AU103" s="176" t="s">
        <v>374</v>
      </c>
      <c r="AV103" s="171" t="s">
        <v>375</v>
      </c>
      <c r="AW103" s="68" t="s">
        <v>374</v>
      </c>
      <c r="AX103" s="176" t="s">
        <v>374</v>
      </c>
      <c r="AY103" s="173" t="s">
        <v>375</v>
      </c>
      <c r="AZ103" s="65" t="s">
        <v>374</v>
      </c>
      <c r="BA103" s="176" t="s">
        <v>374</v>
      </c>
      <c r="BB103" s="171" t="s">
        <v>375</v>
      </c>
      <c r="BC103" s="68" t="s">
        <v>374</v>
      </c>
      <c r="BD103" s="176" t="s">
        <v>374</v>
      </c>
      <c r="BE103" s="173" t="s">
        <v>375</v>
      </c>
      <c r="BF103" s="65" t="s">
        <v>374</v>
      </c>
      <c r="BG103" s="176" t="s">
        <v>374</v>
      </c>
      <c r="BH103" s="171" t="s">
        <v>375</v>
      </c>
      <c r="BI103" s="68" t="s">
        <v>374</v>
      </c>
      <c r="BJ103" s="176" t="s">
        <v>374</v>
      </c>
      <c r="BK103" s="173" t="s">
        <v>375</v>
      </c>
      <c r="BL103" s="65" t="s">
        <v>374</v>
      </c>
      <c r="BM103" s="172" t="s">
        <v>374</v>
      </c>
      <c r="BN103" s="171" t="s">
        <v>375</v>
      </c>
      <c r="BO103" s="68" t="s">
        <v>374</v>
      </c>
      <c r="BP103" s="172" t="s">
        <v>374</v>
      </c>
      <c r="BQ103" s="173" t="s">
        <v>375</v>
      </c>
      <c r="BR103" s="70" t="s">
        <v>375</v>
      </c>
      <c r="BS103" s="2" t="s">
        <v>267</v>
      </c>
    </row>
    <row r="104" spans="1:71" ht="280.5" x14ac:dyDescent="0.2">
      <c r="A104" s="52" t="s">
        <v>317</v>
      </c>
      <c r="B104" s="84" t="s">
        <v>1846</v>
      </c>
      <c r="C104" s="53" t="s">
        <v>1847</v>
      </c>
      <c r="D104" s="81" t="s">
        <v>35</v>
      </c>
      <c r="E104" s="81" t="s">
        <v>136</v>
      </c>
      <c r="F104" s="52" t="s">
        <v>1848</v>
      </c>
      <c r="G104" s="52" t="s">
        <v>1849</v>
      </c>
      <c r="H104" s="52" t="s">
        <v>1850</v>
      </c>
      <c r="I104" s="52" t="s">
        <v>1851</v>
      </c>
      <c r="J104" s="52" t="s">
        <v>350</v>
      </c>
      <c r="K104" s="52" t="s">
        <v>351</v>
      </c>
      <c r="L104" s="52" t="s">
        <v>436</v>
      </c>
      <c r="M104" s="83" t="s">
        <v>144</v>
      </c>
      <c r="N104" s="83" t="s">
        <v>104</v>
      </c>
      <c r="O104" s="81" t="s">
        <v>105</v>
      </c>
      <c r="P104" s="52" t="s">
        <v>1852</v>
      </c>
      <c r="Q104" s="83" t="s">
        <v>144</v>
      </c>
      <c r="R104" s="83" t="s">
        <v>145</v>
      </c>
      <c r="S104" s="81" t="s">
        <v>126</v>
      </c>
      <c r="T104" s="52" t="s">
        <v>1853</v>
      </c>
      <c r="U104" s="81" t="s">
        <v>355</v>
      </c>
      <c r="V104" s="52" t="s">
        <v>356</v>
      </c>
      <c r="W104" s="52" t="s">
        <v>356</v>
      </c>
      <c r="X104" s="52" t="s">
        <v>356</v>
      </c>
      <c r="Y104" s="52" t="s">
        <v>356</v>
      </c>
      <c r="Z104" s="52" t="s">
        <v>356</v>
      </c>
      <c r="AA104" s="52" t="s">
        <v>356</v>
      </c>
      <c r="AB104" s="52" t="s">
        <v>356</v>
      </c>
      <c r="AC104" s="52" t="s">
        <v>356</v>
      </c>
      <c r="AD104" s="52" t="s">
        <v>356</v>
      </c>
      <c r="AE104" s="52" t="s">
        <v>356</v>
      </c>
      <c r="AF104" s="52" t="s">
        <v>1854</v>
      </c>
      <c r="AG104" s="52" t="s">
        <v>1855</v>
      </c>
      <c r="AH104" s="52" t="s">
        <v>1856</v>
      </c>
      <c r="AI104" s="175">
        <v>43350</v>
      </c>
      <c r="AJ104" s="171" t="s">
        <v>360</v>
      </c>
      <c r="AK104" s="68" t="s">
        <v>493</v>
      </c>
      <c r="AL104" s="176">
        <v>43593</v>
      </c>
      <c r="AM104" s="173" t="s">
        <v>554</v>
      </c>
      <c r="AN104" s="65" t="s">
        <v>1857</v>
      </c>
      <c r="AO104" s="176">
        <v>43892</v>
      </c>
      <c r="AP104" s="171" t="s">
        <v>1055</v>
      </c>
      <c r="AQ104" s="68" t="s">
        <v>1858</v>
      </c>
      <c r="AR104" s="176">
        <v>44245</v>
      </c>
      <c r="AS104" s="173" t="s">
        <v>366</v>
      </c>
      <c r="AT104" s="65" t="s">
        <v>1859</v>
      </c>
      <c r="AU104" s="176">
        <v>44449</v>
      </c>
      <c r="AV104" s="171" t="s">
        <v>750</v>
      </c>
      <c r="AW104" s="68" t="s">
        <v>1860</v>
      </c>
      <c r="AX104" s="176" t="s">
        <v>374</v>
      </c>
      <c r="AY104" s="173" t="s">
        <v>375</v>
      </c>
      <c r="AZ104" s="65" t="s">
        <v>374</v>
      </c>
      <c r="BA104" s="176" t="s">
        <v>374</v>
      </c>
      <c r="BB104" s="171" t="s">
        <v>375</v>
      </c>
      <c r="BC104" s="68" t="s">
        <v>374</v>
      </c>
      <c r="BD104" s="176" t="s">
        <v>374</v>
      </c>
      <c r="BE104" s="173" t="s">
        <v>375</v>
      </c>
      <c r="BF104" s="65" t="s">
        <v>374</v>
      </c>
      <c r="BG104" s="176" t="s">
        <v>374</v>
      </c>
      <c r="BH104" s="171" t="s">
        <v>375</v>
      </c>
      <c r="BI104" s="68" t="s">
        <v>374</v>
      </c>
      <c r="BJ104" s="176" t="s">
        <v>374</v>
      </c>
      <c r="BK104" s="173" t="s">
        <v>375</v>
      </c>
      <c r="BL104" s="65" t="s">
        <v>374</v>
      </c>
      <c r="BM104" s="172" t="s">
        <v>374</v>
      </c>
      <c r="BN104" s="171" t="s">
        <v>375</v>
      </c>
      <c r="BO104" s="68" t="s">
        <v>374</v>
      </c>
      <c r="BP104" s="172" t="s">
        <v>374</v>
      </c>
      <c r="BQ104" s="173" t="s">
        <v>375</v>
      </c>
      <c r="BR104" s="70" t="s">
        <v>375</v>
      </c>
      <c r="BS104" s="2" t="s">
        <v>278</v>
      </c>
    </row>
    <row r="105" spans="1:71" ht="280.5" x14ac:dyDescent="0.2">
      <c r="A105" s="52" t="s">
        <v>317</v>
      </c>
      <c r="B105" s="84" t="s">
        <v>1846</v>
      </c>
      <c r="C105" s="53" t="s">
        <v>1861</v>
      </c>
      <c r="D105" s="81" t="s">
        <v>35</v>
      </c>
      <c r="E105" s="81" t="s">
        <v>42</v>
      </c>
      <c r="F105" s="52" t="s">
        <v>1862</v>
      </c>
      <c r="G105" s="52" t="s">
        <v>1863</v>
      </c>
      <c r="H105" s="52" t="s">
        <v>1864</v>
      </c>
      <c r="I105" s="52" t="s">
        <v>1851</v>
      </c>
      <c r="J105" s="52" t="s">
        <v>350</v>
      </c>
      <c r="K105" s="52" t="s">
        <v>351</v>
      </c>
      <c r="L105" s="52" t="s">
        <v>436</v>
      </c>
      <c r="M105" s="83" t="s">
        <v>144</v>
      </c>
      <c r="N105" s="83" t="s">
        <v>79</v>
      </c>
      <c r="O105" s="81" t="s">
        <v>81</v>
      </c>
      <c r="P105" s="52" t="s">
        <v>1865</v>
      </c>
      <c r="Q105" s="83" t="s">
        <v>144</v>
      </c>
      <c r="R105" s="83" t="s">
        <v>125</v>
      </c>
      <c r="S105" s="81" t="s">
        <v>126</v>
      </c>
      <c r="T105" s="52" t="s">
        <v>1866</v>
      </c>
      <c r="U105" s="81" t="s">
        <v>355</v>
      </c>
      <c r="V105" s="52" t="s">
        <v>356</v>
      </c>
      <c r="W105" s="52" t="s">
        <v>356</v>
      </c>
      <c r="X105" s="52" t="s">
        <v>356</v>
      </c>
      <c r="Y105" s="52" t="s">
        <v>356</v>
      </c>
      <c r="Z105" s="52" t="s">
        <v>356</v>
      </c>
      <c r="AA105" s="52" t="s">
        <v>356</v>
      </c>
      <c r="AB105" s="52" t="s">
        <v>356</v>
      </c>
      <c r="AC105" s="52" t="s">
        <v>356</v>
      </c>
      <c r="AD105" s="52" t="s">
        <v>356</v>
      </c>
      <c r="AE105" s="52" t="s">
        <v>356</v>
      </c>
      <c r="AF105" s="52" t="s">
        <v>1867</v>
      </c>
      <c r="AG105" s="52" t="s">
        <v>1868</v>
      </c>
      <c r="AH105" s="52" t="s">
        <v>1869</v>
      </c>
      <c r="AI105" s="175">
        <v>43350</v>
      </c>
      <c r="AJ105" s="171" t="s">
        <v>360</v>
      </c>
      <c r="AK105" s="68" t="s">
        <v>493</v>
      </c>
      <c r="AL105" s="176">
        <v>43593</v>
      </c>
      <c r="AM105" s="173" t="s">
        <v>554</v>
      </c>
      <c r="AN105" s="65" t="s">
        <v>1857</v>
      </c>
      <c r="AO105" s="176">
        <v>43892</v>
      </c>
      <c r="AP105" s="171" t="s">
        <v>1055</v>
      </c>
      <c r="AQ105" s="68" t="s">
        <v>1870</v>
      </c>
      <c r="AR105" s="176" t="s">
        <v>1871</v>
      </c>
      <c r="AS105" s="173" t="s">
        <v>366</v>
      </c>
      <c r="AT105" s="65" t="s">
        <v>1859</v>
      </c>
      <c r="AU105" s="176">
        <v>44449</v>
      </c>
      <c r="AV105" s="171" t="s">
        <v>750</v>
      </c>
      <c r="AW105" s="68" t="s">
        <v>1860</v>
      </c>
      <c r="AX105" s="176" t="s">
        <v>374</v>
      </c>
      <c r="AY105" s="173" t="s">
        <v>375</v>
      </c>
      <c r="AZ105" s="65" t="s">
        <v>374</v>
      </c>
      <c r="BA105" s="176" t="s">
        <v>374</v>
      </c>
      <c r="BB105" s="171" t="s">
        <v>375</v>
      </c>
      <c r="BC105" s="68" t="s">
        <v>374</v>
      </c>
      <c r="BD105" s="176" t="s">
        <v>374</v>
      </c>
      <c r="BE105" s="173" t="s">
        <v>375</v>
      </c>
      <c r="BF105" s="65" t="s">
        <v>374</v>
      </c>
      <c r="BG105" s="176" t="s">
        <v>374</v>
      </c>
      <c r="BH105" s="171" t="s">
        <v>375</v>
      </c>
      <c r="BI105" s="68" t="s">
        <v>374</v>
      </c>
      <c r="BJ105" s="176" t="s">
        <v>374</v>
      </c>
      <c r="BK105" s="173" t="s">
        <v>375</v>
      </c>
      <c r="BL105" s="65" t="s">
        <v>374</v>
      </c>
      <c r="BM105" s="172" t="s">
        <v>374</v>
      </c>
      <c r="BN105" s="171" t="s">
        <v>375</v>
      </c>
      <c r="BO105" s="68" t="s">
        <v>374</v>
      </c>
      <c r="BP105" s="172" t="s">
        <v>374</v>
      </c>
      <c r="BQ105" s="173" t="s">
        <v>375</v>
      </c>
      <c r="BR105" s="70" t="s">
        <v>375</v>
      </c>
      <c r="BS105" s="2" t="s">
        <v>278</v>
      </c>
    </row>
    <row r="106" spans="1:71" ht="408" x14ac:dyDescent="0.2">
      <c r="A106" s="52" t="s">
        <v>317</v>
      </c>
      <c r="B106" s="84" t="s">
        <v>1872</v>
      </c>
      <c r="C106" s="53" t="s">
        <v>1873</v>
      </c>
      <c r="D106" s="81" t="s">
        <v>35</v>
      </c>
      <c r="E106" s="81" t="s">
        <v>152</v>
      </c>
      <c r="F106" s="52" t="s">
        <v>1874</v>
      </c>
      <c r="G106" s="52" t="s">
        <v>1863</v>
      </c>
      <c r="H106" s="52" t="s">
        <v>1875</v>
      </c>
      <c r="I106" s="52" t="s">
        <v>1851</v>
      </c>
      <c r="J106" s="52" t="s">
        <v>350</v>
      </c>
      <c r="K106" s="52" t="s">
        <v>435</v>
      </c>
      <c r="L106" s="52" t="s">
        <v>436</v>
      </c>
      <c r="M106" s="83" t="s">
        <v>103</v>
      </c>
      <c r="N106" s="83" t="s">
        <v>104</v>
      </c>
      <c r="O106" s="81" t="s">
        <v>81</v>
      </c>
      <c r="P106" s="52" t="s">
        <v>1876</v>
      </c>
      <c r="Q106" s="83" t="s">
        <v>144</v>
      </c>
      <c r="R106" s="83" t="s">
        <v>145</v>
      </c>
      <c r="S106" s="81" t="s">
        <v>126</v>
      </c>
      <c r="T106" s="52" t="s">
        <v>1877</v>
      </c>
      <c r="U106" s="81" t="s">
        <v>398</v>
      </c>
      <c r="V106" s="52" t="s">
        <v>1878</v>
      </c>
      <c r="W106" s="52" t="s">
        <v>1879</v>
      </c>
      <c r="X106" s="52" t="s">
        <v>1880</v>
      </c>
      <c r="Y106" s="52" t="s">
        <v>1881</v>
      </c>
      <c r="Z106" s="52" t="s">
        <v>1882</v>
      </c>
      <c r="AA106" s="52" t="s">
        <v>356</v>
      </c>
      <c r="AB106" s="52" t="s">
        <v>356</v>
      </c>
      <c r="AC106" s="52" t="s">
        <v>356</v>
      </c>
      <c r="AD106" s="52" t="s">
        <v>356</v>
      </c>
      <c r="AE106" s="52" t="s">
        <v>356</v>
      </c>
      <c r="AF106" s="52" t="s">
        <v>1883</v>
      </c>
      <c r="AG106" s="52" t="s">
        <v>1884</v>
      </c>
      <c r="AH106" s="52" t="s">
        <v>1885</v>
      </c>
      <c r="AI106" s="175">
        <v>43350</v>
      </c>
      <c r="AJ106" s="171" t="s">
        <v>360</v>
      </c>
      <c r="AK106" s="68" t="s">
        <v>493</v>
      </c>
      <c r="AL106" s="176">
        <v>43584</v>
      </c>
      <c r="AM106" s="173" t="s">
        <v>554</v>
      </c>
      <c r="AN106" s="65" t="s">
        <v>1857</v>
      </c>
      <c r="AO106" s="176">
        <v>43766</v>
      </c>
      <c r="AP106" s="171" t="s">
        <v>881</v>
      </c>
      <c r="AQ106" s="68" t="s">
        <v>1886</v>
      </c>
      <c r="AR106" s="176">
        <v>43892</v>
      </c>
      <c r="AS106" s="173" t="s">
        <v>387</v>
      </c>
      <c r="AT106" s="65" t="s">
        <v>1887</v>
      </c>
      <c r="AU106" s="176">
        <v>44167</v>
      </c>
      <c r="AV106" s="171" t="s">
        <v>414</v>
      </c>
      <c r="AW106" s="68" t="s">
        <v>1888</v>
      </c>
      <c r="AX106" s="176">
        <v>44245</v>
      </c>
      <c r="AY106" s="173" t="s">
        <v>480</v>
      </c>
      <c r="AZ106" s="65" t="s">
        <v>1889</v>
      </c>
      <c r="BA106" s="176">
        <v>44319</v>
      </c>
      <c r="BB106" s="171" t="s">
        <v>412</v>
      </c>
      <c r="BC106" s="68" t="s">
        <v>1890</v>
      </c>
      <c r="BD106" s="176">
        <v>44392</v>
      </c>
      <c r="BE106" s="173" t="s">
        <v>412</v>
      </c>
      <c r="BF106" s="65" t="s">
        <v>1890</v>
      </c>
      <c r="BG106" s="176">
        <v>44449</v>
      </c>
      <c r="BH106" s="171" t="s">
        <v>1891</v>
      </c>
      <c r="BI106" s="68" t="s">
        <v>1892</v>
      </c>
      <c r="BJ106" s="176" t="s">
        <v>374</v>
      </c>
      <c r="BK106" s="173" t="s">
        <v>375</v>
      </c>
      <c r="BL106" s="65" t="s">
        <v>374</v>
      </c>
      <c r="BM106" s="172" t="s">
        <v>374</v>
      </c>
      <c r="BN106" s="171" t="s">
        <v>375</v>
      </c>
      <c r="BO106" s="68" t="s">
        <v>374</v>
      </c>
      <c r="BP106" s="172" t="s">
        <v>374</v>
      </c>
      <c r="BQ106" s="173" t="s">
        <v>375</v>
      </c>
      <c r="BR106" s="70" t="s">
        <v>375</v>
      </c>
      <c r="BS106" s="2" t="s">
        <v>278</v>
      </c>
    </row>
    <row r="107" spans="1:71" ht="331.5" x14ac:dyDescent="0.2">
      <c r="A107" s="52" t="s">
        <v>317</v>
      </c>
      <c r="B107" s="84" t="s">
        <v>1893</v>
      </c>
      <c r="C107" s="53" t="s">
        <v>1894</v>
      </c>
      <c r="D107" s="81" t="s">
        <v>35</v>
      </c>
      <c r="E107" s="81" t="s">
        <v>136</v>
      </c>
      <c r="F107" s="52" t="s">
        <v>1895</v>
      </c>
      <c r="G107" s="52" t="s">
        <v>1863</v>
      </c>
      <c r="H107" s="52" t="s">
        <v>1896</v>
      </c>
      <c r="I107" s="52" t="s">
        <v>1851</v>
      </c>
      <c r="J107" s="52" t="s">
        <v>350</v>
      </c>
      <c r="K107" s="52" t="s">
        <v>435</v>
      </c>
      <c r="L107" s="52" t="s">
        <v>436</v>
      </c>
      <c r="M107" s="83" t="s">
        <v>78</v>
      </c>
      <c r="N107" s="83" t="s">
        <v>125</v>
      </c>
      <c r="O107" s="81" t="s">
        <v>81</v>
      </c>
      <c r="P107" s="52" t="s">
        <v>1897</v>
      </c>
      <c r="Q107" s="83" t="s">
        <v>124</v>
      </c>
      <c r="R107" s="83" t="s">
        <v>145</v>
      </c>
      <c r="S107" s="81" t="s">
        <v>126</v>
      </c>
      <c r="T107" s="52" t="s">
        <v>1898</v>
      </c>
      <c r="U107" s="81" t="s">
        <v>398</v>
      </c>
      <c r="V107" s="52" t="s">
        <v>1899</v>
      </c>
      <c r="W107" s="52" t="s">
        <v>1900</v>
      </c>
      <c r="X107" s="52" t="s">
        <v>1901</v>
      </c>
      <c r="Y107" s="52" t="s">
        <v>1902</v>
      </c>
      <c r="Z107" s="52" t="s">
        <v>1903</v>
      </c>
      <c r="AA107" s="52" t="s">
        <v>356</v>
      </c>
      <c r="AB107" s="52" t="s">
        <v>356</v>
      </c>
      <c r="AC107" s="52" t="s">
        <v>356</v>
      </c>
      <c r="AD107" s="52" t="s">
        <v>356</v>
      </c>
      <c r="AE107" s="52" t="s">
        <v>356</v>
      </c>
      <c r="AF107" s="52" t="s">
        <v>1904</v>
      </c>
      <c r="AG107" s="52" t="s">
        <v>1905</v>
      </c>
      <c r="AH107" s="52" t="s">
        <v>1906</v>
      </c>
      <c r="AI107" s="175">
        <v>43350</v>
      </c>
      <c r="AJ107" s="171" t="s">
        <v>360</v>
      </c>
      <c r="AK107" s="68" t="s">
        <v>493</v>
      </c>
      <c r="AL107" s="176">
        <v>43593</v>
      </c>
      <c r="AM107" s="173" t="s">
        <v>554</v>
      </c>
      <c r="AN107" s="65" t="s">
        <v>1857</v>
      </c>
      <c r="AO107" s="176">
        <v>43892</v>
      </c>
      <c r="AP107" s="171" t="s">
        <v>1055</v>
      </c>
      <c r="AQ107" s="68" t="s">
        <v>1858</v>
      </c>
      <c r="AR107" s="176">
        <v>44167</v>
      </c>
      <c r="AS107" s="173" t="s">
        <v>414</v>
      </c>
      <c r="AT107" s="65" t="s">
        <v>1907</v>
      </c>
      <c r="AU107" s="176">
        <v>44245</v>
      </c>
      <c r="AV107" s="171" t="s">
        <v>480</v>
      </c>
      <c r="AW107" s="68" t="s">
        <v>1908</v>
      </c>
      <c r="AX107" s="176">
        <v>44319</v>
      </c>
      <c r="AY107" s="173" t="s">
        <v>412</v>
      </c>
      <c r="AZ107" s="65" t="s">
        <v>1909</v>
      </c>
      <c r="BA107" s="176">
        <v>44392</v>
      </c>
      <c r="BB107" s="171" t="s">
        <v>412</v>
      </c>
      <c r="BC107" s="68" t="s">
        <v>1909</v>
      </c>
      <c r="BD107" s="176">
        <v>44449</v>
      </c>
      <c r="BE107" s="173" t="s">
        <v>1891</v>
      </c>
      <c r="BF107" s="65" t="s">
        <v>1910</v>
      </c>
      <c r="BG107" s="176" t="s">
        <v>374</v>
      </c>
      <c r="BH107" s="171" t="s">
        <v>375</v>
      </c>
      <c r="BI107" s="68" t="s">
        <v>374</v>
      </c>
      <c r="BJ107" s="176" t="s">
        <v>374</v>
      </c>
      <c r="BK107" s="173" t="s">
        <v>375</v>
      </c>
      <c r="BL107" s="65" t="s">
        <v>374</v>
      </c>
      <c r="BM107" s="172" t="s">
        <v>374</v>
      </c>
      <c r="BN107" s="171" t="s">
        <v>375</v>
      </c>
      <c r="BO107" s="68" t="s">
        <v>374</v>
      </c>
      <c r="BP107" s="172" t="s">
        <v>374</v>
      </c>
      <c r="BQ107" s="173" t="s">
        <v>375</v>
      </c>
      <c r="BR107" s="70" t="s">
        <v>375</v>
      </c>
      <c r="BS107" s="2" t="s">
        <v>278</v>
      </c>
    </row>
    <row r="108" spans="1:71" ht="409.5" x14ac:dyDescent="0.2">
      <c r="A108" s="52" t="s">
        <v>317</v>
      </c>
      <c r="B108" s="84" t="s">
        <v>1911</v>
      </c>
      <c r="C108" s="53" t="s">
        <v>1912</v>
      </c>
      <c r="D108" s="81" t="s">
        <v>64</v>
      </c>
      <c r="E108" s="81" t="s">
        <v>136</v>
      </c>
      <c r="F108" s="52" t="s">
        <v>1913</v>
      </c>
      <c r="G108" s="52" t="s">
        <v>703</v>
      </c>
      <c r="H108" s="52" t="s">
        <v>1914</v>
      </c>
      <c r="I108" s="52" t="s">
        <v>1851</v>
      </c>
      <c r="J108" s="52" t="s">
        <v>350</v>
      </c>
      <c r="K108" s="52" t="s">
        <v>1915</v>
      </c>
      <c r="L108" s="52" t="s">
        <v>436</v>
      </c>
      <c r="M108" s="83" t="s">
        <v>144</v>
      </c>
      <c r="N108" s="83" t="s">
        <v>52</v>
      </c>
      <c r="O108" s="81" t="s">
        <v>54</v>
      </c>
      <c r="P108" s="52" t="s">
        <v>1916</v>
      </c>
      <c r="Q108" s="83" t="s">
        <v>144</v>
      </c>
      <c r="R108" s="83" t="s">
        <v>52</v>
      </c>
      <c r="S108" s="81" t="s">
        <v>54</v>
      </c>
      <c r="T108" s="52" t="s">
        <v>1917</v>
      </c>
      <c r="U108" s="81" t="s">
        <v>398</v>
      </c>
      <c r="V108" s="52" t="s">
        <v>356</v>
      </c>
      <c r="W108" s="52" t="s">
        <v>356</v>
      </c>
      <c r="X108" s="52" t="s">
        <v>356</v>
      </c>
      <c r="Y108" s="52" t="s">
        <v>356</v>
      </c>
      <c r="Z108" s="52" t="s">
        <v>356</v>
      </c>
      <c r="AA108" s="52" t="s">
        <v>1918</v>
      </c>
      <c r="AB108" s="52" t="s">
        <v>1919</v>
      </c>
      <c r="AC108" s="52" t="s">
        <v>1920</v>
      </c>
      <c r="AD108" s="52" t="s">
        <v>1921</v>
      </c>
      <c r="AE108" s="52" t="s">
        <v>1922</v>
      </c>
      <c r="AF108" s="52" t="s">
        <v>1923</v>
      </c>
      <c r="AG108" s="52" t="s">
        <v>1924</v>
      </c>
      <c r="AH108" s="52" t="s">
        <v>1925</v>
      </c>
      <c r="AI108" s="175">
        <v>44013</v>
      </c>
      <c r="AJ108" s="171" t="s">
        <v>360</v>
      </c>
      <c r="AK108" s="68" t="s">
        <v>1926</v>
      </c>
      <c r="AL108" s="176">
        <v>44167</v>
      </c>
      <c r="AM108" s="173" t="s">
        <v>414</v>
      </c>
      <c r="AN108" s="65" t="s">
        <v>1927</v>
      </c>
      <c r="AO108" s="176">
        <v>44245</v>
      </c>
      <c r="AP108" s="171" t="s">
        <v>480</v>
      </c>
      <c r="AQ108" s="68" t="s">
        <v>1928</v>
      </c>
      <c r="AR108" s="176">
        <v>44319</v>
      </c>
      <c r="AS108" s="173" t="s">
        <v>412</v>
      </c>
      <c r="AT108" s="65" t="s">
        <v>1929</v>
      </c>
      <c r="AU108" s="176">
        <v>44392</v>
      </c>
      <c r="AV108" s="171" t="s">
        <v>412</v>
      </c>
      <c r="AW108" s="68" t="s">
        <v>1929</v>
      </c>
      <c r="AX108" s="176">
        <v>44449</v>
      </c>
      <c r="AY108" s="173" t="s">
        <v>1891</v>
      </c>
      <c r="AZ108" s="65" t="s">
        <v>1930</v>
      </c>
      <c r="BA108" s="176" t="s">
        <v>374</v>
      </c>
      <c r="BB108" s="171" t="s">
        <v>375</v>
      </c>
      <c r="BC108" s="68" t="s">
        <v>374</v>
      </c>
      <c r="BD108" s="176" t="s">
        <v>374</v>
      </c>
      <c r="BE108" s="173" t="s">
        <v>375</v>
      </c>
      <c r="BF108" s="65" t="s">
        <v>374</v>
      </c>
      <c r="BG108" s="176" t="s">
        <v>374</v>
      </c>
      <c r="BH108" s="171" t="s">
        <v>375</v>
      </c>
      <c r="BI108" s="68" t="s">
        <v>374</v>
      </c>
      <c r="BJ108" s="176" t="s">
        <v>374</v>
      </c>
      <c r="BK108" s="173" t="s">
        <v>375</v>
      </c>
      <c r="BL108" s="65" t="s">
        <v>374</v>
      </c>
      <c r="BM108" s="172" t="s">
        <v>374</v>
      </c>
      <c r="BN108" s="171" t="s">
        <v>375</v>
      </c>
      <c r="BO108" s="68" t="s">
        <v>374</v>
      </c>
      <c r="BP108" s="172" t="s">
        <v>374</v>
      </c>
      <c r="BQ108" s="173" t="s">
        <v>375</v>
      </c>
      <c r="BR108" s="70" t="s">
        <v>375</v>
      </c>
      <c r="BS108" s="2" t="s">
        <v>278</v>
      </c>
    </row>
    <row r="109" spans="1:71" ht="409.5" x14ac:dyDescent="0.2">
      <c r="A109" s="52" t="s">
        <v>317</v>
      </c>
      <c r="B109" s="84" t="s">
        <v>1931</v>
      </c>
      <c r="C109" s="53" t="s">
        <v>1932</v>
      </c>
      <c r="D109" s="81" t="s">
        <v>64</v>
      </c>
      <c r="E109" s="81" t="s">
        <v>136</v>
      </c>
      <c r="F109" s="52" t="s">
        <v>1933</v>
      </c>
      <c r="G109" s="52" t="s">
        <v>703</v>
      </c>
      <c r="H109" s="52" t="s">
        <v>1934</v>
      </c>
      <c r="I109" s="52" t="s">
        <v>1851</v>
      </c>
      <c r="J109" s="52" t="s">
        <v>350</v>
      </c>
      <c r="K109" s="52" t="s">
        <v>1935</v>
      </c>
      <c r="L109" s="52" t="s">
        <v>436</v>
      </c>
      <c r="M109" s="83" t="s">
        <v>124</v>
      </c>
      <c r="N109" s="83" t="s">
        <v>52</v>
      </c>
      <c r="O109" s="81" t="s">
        <v>54</v>
      </c>
      <c r="P109" s="52" t="s">
        <v>1936</v>
      </c>
      <c r="Q109" s="83" t="s">
        <v>144</v>
      </c>
      <c r="R109" s="83" t="s">
        <v>52</v>
      </c>
      <c r="S109" s="81" t="s">
        <v>54</v>
      </c>
      <c r="T109" s="52" t="s">
        <v>1937</v>
      </c>
      <c r="U109" s="81" t="s">
        <v>398</v>
      </c>
      <c r="V109" s="52" t="s">
        <v>1938</v>
      </c>
      <c r="W109" s="52" t="s">
        <v>1939</v>
      </c>
      <c r="X109" s="52" t="s">
        <v>1940</v>
      </c>
      <c r="Y109" s="52" t="s">
        <v>1941</v>
      </c>
      <c r="Z109" s="52" t="s">
        <v>1942</v>
      </c>
      <c r="AA109" s="52" t="s">
        <v>356</v>
      </c>
      <c r="AB109" s="52" t="s">
        <v>356</v>
      </c>
      <c r="AC109" s="52" t="s">
        <v>356</v>
      </c>
      <c r="AD109" s="52" t="s">
        <v>356</v>
      </c>
      <c r="AE109" s="52" t="s">
        <v>356</v>
      </c>
      <c r="AF109" s="52" t="s">
        <v>1943</v>
      </c>
      <c r="AG109" s="52" t="s">
        <v>1944</v>
      </c>
      <c r="AH109" s="52" t="s">
        <v>1945</v>
      </c>
      <c r="AI109" s="175">
        <v>44013</v>
      </c>
      <c r="AJ109" s="171" t="s">
        <v>360</v>
      </c>
      <c r="AK109" s="68" t="s">
        <v>1926</v>
      </c>
      <c r="AL109" s="176">
        <v>44167</v>
      </c>
      <c r="AM109" s="173" t="s">
        <v>414</v>
      </c>
      <c r="AN109" s="65" t="s">
        <v>1927</v>
      </c>
      <c r="AO109" s="176">
        <v>44245</v>
      </c>
      <c r="AP109" s="171" t="s">
        <v>480</v>
      </c>
      <c r="AQ109" s="68" t="s">
        <v>1946</v>
      </c>
      <c r="AR109" s="176">
        <v>44315</v>
      </c>
      <c r="AS109" s="173" t="s">
        <v>412</v>
      </c>
      <c r="AT109" s="65" t="s">
        <v>1947</v>
      </c>
      <c r="AU109" s="176">
        <v>44319</v>
      </c>
      <c r="AV109" s="171" t="s">
        <v>412</v>
      </c>
      <c r="AW109" s="68" t="s">
        <v>1948</v>
      </c>
      <c r="AX109" s="176">
        <v>44392</v>
      </c>
      <c r="AY109" s="173" t="s">
        <v>412</v>
      </c>
      <c r="AZ109" s="65" t="s">
        <v>1949</v>
      </c>
      <c r="BA109" s="176">
        <v>44449</v>
      </c>
      <c r="BB109" s="171" t="s">
        <v>1891</v>
      </c>
      <c r="BC109" s="68" t="s">
        <v>1950</v>
      </c>
      <c r="BD109" s="176" t="s">
        <v>374</v>
      </c>
      <c r="BE109" s="173" t="s">
        <v>375</v>
      </c>
      <c r="BF109" s="65" t="s">
        <v>374</v>
      </c>
      <c r="BG109" s="176" t="s">
        <v>374</v>
      </c>
      <c r="BH109" s="171" t="s">
        <v>375</v>
      </c>
      <c r="BI109" s="68" t="s">
        <v>374</v>
      </c>
      <c r="BJ109" s="176" t="s">
        <v>374</v>
      </c>
      <c r="BK109" s="173" t="s">
        <v>375</v>
      </c>
      <c r="BL109" s="65" t="s">
        <v>374</v>
      </c>
      <c r="BM109" s="172" t="s">
        <v>374</v>
      </c>
      <c r="BN109" s="171" t="s">
        <v>375</v>
      </c>
      <c r="BO109" s="68" t="s">
        <v>374</v>
      </c>
      <c r="BP109" s="172" t="s">
        <v>374</v>
      </c>
      <c r="BQ109" s="173" t="s">
        <v>375</v>
      </c>
      <c r="BR109" s="70" t="s">
        <v>375</v>
      </c>
      <c r="BS109" s="2" t="s">
        <v>278</v>
      </c>
    </row>
    <row r="110" spans="1:71" ht="280.5" x14ac:dyDescent="0.2">
      <c r="A110" s="52" t="s">
        <v>319</v>
      </c>
      <c r="B110" s="84" t="s">
        <v>1951</v>
      </c>
      <c r="C110" s="53" t="s">
        <v>1952</v>
      </c>
      <c r="D110" s="81" t="s">
        <v>35</v>
      </c>
      <c r="E110" s="81" t="s">
        <v>152</v>
      </c>
      <c r="F110" s="52" t="s">
        <v>1953</v>
      </c>
      <c r="G110" s="52" t="s">
        <v>1954</v>
      </c>
      <c r="H110" s="52" t="s">
        <v>1955</v>
      </c>
      <c r="I110" s="52" t="s">
        <v>1956</v>
      </c>
      <c r="J110" s="52" t="s">
        <v>350</v>
      </c>
      <c r="K110" s="52" t="s">
        <v>1005</v>
      </c>
      <c r="L110" s="52" t="s">
        <v>1957</v>
      </c>
      <c r="M110" s="83" t="s">
        <v>144</v>
      </c>
      <c r="N110" s="83" t="s">
        <v>104</v>
      </c>
      <c r="O110" s="81" t="s">
        <v>105</v>
      </c>
      <c r="P110" s="52" t="s">
        <v>1958</v>
      </c>
      <c r="Q110" s="83" t="s">
        <v>144</v>
      </c>
      <c r="R110" s="83" t="s">
        <v>125</v>
      </c>
      <c r="S110" s="81" t="s">
        <v>126</v>
      </c>
      <c r="T110" s="52" t="s">
        <v>1959</v>
      </c>
      <c r="U110" s="81" t="s">
        <v>355</v>
      </c>
      <c r="V110" s="52" t="s">
        <v>356</v>
      </c>
      <c r="W110" s="52" t="s">
        <v>356</v>
      </c>
      <c r="X110" s="52" t="s">
        <v>356</v>
      </c>
      <c r="Y110" s="52" t="s">
        <v>356</v>
      </c>
      <c r="Z110" s="52" t="s">
        <v>356</v>
      </c>
      <c r="AA110" s="52" t="s">
        <v>356</v>
      </c>
      <c r="AB110" s="52" t="s">
        <v>356</v>
      </c>
      <c r="AC110" s="52" t="s">
        <v>356</v>
      </c>
      <c r="AD110" s="52" t="s">
        <v>356</v>
      </c>
      <c r="AE110" s="52" t="s">
        <v>356</v>
      </c>
      <c r="AF110" s="52" t="s">
        <v>1960</v>
      </c>
      <c r="AG110" s="52" t="s">
        <v>1961</v>
      </c>
      <c r="AH110" s="52" t="s">
        <v>1962</v>
      </c>
      <c r="AI110" s="175">
        <v>43353</v>
      </c>
      <c r="AJ110" s="171" t="s">
        <v>360</v>
      </c>
      <c r="AK110" s="68" t="s">
        <v>1963</v>
      </c>
      <c r="AL110" s="176">
        <v>43612</v>
      </c>
      <c r="AM110" s="173" t="s">
        <v>360</v>
      </c>
      <c r="AN110" s="65" t="s">
        <v>1964</v>
      </c>
      <c r="AO110" s="176">
        <v>43903</v>
      </c>
      <c r="AP110" s="171" t="s">
        <v>366</v>
      </c>
      <c r="AQ110" s="68" t="s">
        <v>1965</v>
      </c>
      <c r="AR110" s="176">
        <v>44246</v>
      </c>
      <c r="AS110" s="173" t="s">
        <v>1020</v>
      </c>
      <c r="AT110" s="65" t="s">
        <v>1966</v>
      </c>
      <c r="AU110" s="176" t="s">
        <v>374</v>
      </c>
      <c r="AV110" s="171" t="s">
        <v>375</v>
      </c>
      <c r="AW110" s="68" t="s">
        <v>374</v>
      </c>
      <c r="AX110" s="176" t="s">
        <v>374</v>
      </c>
      <c r="AY110" s="173" t="s">
        <v>375</v>
      </c>
      <c r="AZ110" s="65" t="s">
        <v>374</v>
      </c>
      <c r="BA110" s="176" t="s">
        <v>374</v>
      </c>
      <c r="BB110" s="171" t="s">
        <v>375</v>
      </c>
      <c r="BC110" s="68" t="s">
        <v>374</v>
      </c>
      <c r="BD110" s="176" t="s">
        <v>374</v>
      </c>
      <c r="BE110" s="173" t="s">
        <v>375</v>
      </c>
      <c r="BF110" s="65" t="s">
        <v>374</v>
      </c>
      <c r="BG110" s="176" t="s">
        <v>374</v>
      </c>
      <c r="BH110" s="171" t="s">
        <v>375</v>
      </c>
      <c r="BI110" s="68" t="s">
        <v>374</v>
      </c>
      <c r="BJ110" s="176" t="s">
        <v>374</v>
      </c>
      <c r="BK110" s="173" t="s">
        <v>375</v>
      </c>
      <c r="BL110" s="65" t="s">
        <v>374</v>
      </c>
      <c r="BM110" s="172" t="s">
        <v>374</v>
      </c>
      <c r="BN110" s="171" t="s">
        <v>375</v>
      </c>
      <c r="BO110" s="68" t="s">
        <v>374</v>
      </c>
      <c r="BP110" s="172" t="s">
        <v>374</v>
      </c>
      <c r="BQ110" s="173" t="s">
        <v>375</v>
      </c>
      <c r="BR110" s="70" t="s">
        <v>375</v>
      </c>
      <c r="BS110" s="2" t="s">
        <v>273</v>
      </c>
    </row>
    <row r="111" spans="1:71" ht="280.5" x14ac:dyDescent="0.2">
      <c r="A111" s="52" t="s">
        <v>319</v>
      </c>
      <c r="B111" s="84" t="s">
        <v>1967</v>
      </c>
      <c r="C111" s="53" t="s">
        <v>1968</v>
      </c>
      <c r="D111" s="81" t="s">
        <v>35</v>
      </c>
      <c r="E111" s="81" t="s">
        <v>152</v>
      </c>
      <c r="F111" s="52" t="s">
        <v>1969</v>
      </c>
      <c r="G111" s="52" t="s">
        <v>1970</v>
      </c>
      <c r="H111" s="52" t="s">
        <v>1971</v>
      </c>
      <c r="I111" s="52" t="s">
        <v>1956</v>
      </c>
      <c r="J111" s="52" t="s">
        <v>350</v>
      </c>
      <c r="K111" s="52" t="s">
        <v>1005</v>
      </c>
      <c r="L111" s="52" t="s">
        <v>1957</v>
      </c>
      <c r="M111" s="83" t="s">
        <v>144</v>
      </c>
      <c r="N111" s="83" t="s">
        <v>104</v>
      </c>
      <c r="O111" s="81" t="s">
        <v>105</v>
      </c>
      <c r="P111" s="52" t="s">
        <v>1972</v>
      </c>
      <c r="Q111" s="83" t="s">
        <v>144</v>
      </c>
      <c r="R111" s="83" t="s">
        <v>125</v>
      </c>
      <c r="S111" s="81" t="s">
        <v>126</v>
      </c>
      <c r="T111" s="52" t="s">
        <v>1959</v>
      </c>
      <c r="U111" s="81" t="s">
        <v>355</v>
      </c>
      <c r="V111" s="52" t="s">
        <v>356</v>
      </c>
      <c r="W111" s="52" t="s">
        <v>356</v>
      </c>
      <c r="X111" s="52" t="s">
        <v>356</v>
      </c>
      <c r="Y111" s="52" t="s">
        <v>356</v>
      </c>
      <c r="Z111" s="52" t="s">
        <v>356</v>
      </c>
      <c r="AA111" s="52" t="s">
        <v>356</v>
      </c>
      <c r="AB111" s="52" t="s">
        <v>356</v>
      </c>
      <c r="AC111" s="52" t="s">
        <v>356</v>
      </c>
      <c r="AD111" s="52" t="s">
        <v>356</v>
      </c>
      <c r="AE111" s="52" t="s">
        <v>356</v>
      </c>
      <c r="AF111" s="52" t="s">
        <v>1973</v>
      </c>
      <c r="AG111" s="52" t="s">
        <v>1974</v>
      </c>
      <c r="AH111" s="52" t="s">
        <v>1975</v>
      </c>
      <c r="AI111" s="175">
        <v>43353</v>
      </c>
      <c r="AJ111" s="171" t="s">
        <v>360</v>
      </c>
      <c r="AK111" s="68" t="s">
        <v>1963</v>
      </c>
      <c r="AL111" s="176">
        <v>43612</v>
      </c>
      <c r="AM111" s="173" t="s">
        <v>360</v>
      </c>
      <c r="AN111" s="65" t="s">
        <v>1964</v>
      </c>
      <c r="AO111" s="176">
        <v>43903</v>
      </c>
      <c r="AP111" s="171" t="s">
        <v>366</v>
      </c>
      <c r="AQ111" s="68" t="s">
        <v>1965</v>
      </c>
      <c r="AR111" s="176">
        <v>44246</v>
      </c>
      <c r="AS111" s="173" t="s">
        <v>1020</v>
      </c>
      <c r="AT111" s="65" t="s">
        <v>1976</v>
      </c>
      <c r="AU111" s="176" t="s">
        <v>374</v>
      </c>
      <c r="AV111" s="171" t="s">
        <v>375</v>
      </c>
      <c r="AW111" s="68" t="s">
        <v>374</v>
      </c>
      <c r="AX111" s="176" t="s">
        <v>374</v>
      </c>
      <c r="AY111" s="173" t="s">
        <v>375</v>
      </c>
      <c r="AZ111" s="65" t="s">
        <v>374</v>
      </c>
      <c r="BA111" s="176" t="s">
        <v>374</v>
      </c>
      <c r="BB111" s="171" t="s">
        <v>375</v>
      </c>
      <c r="BC111" s="68" t="s">
        <v>374</v>
      </c>
      <c r="BD111" s="176" t="s">
        <v>374</v>
      </c>
      <c r="BE111" s="173" t="s">
        <v>375</v>
      </c>
      <c r="BF111" s="65" t="s">
        <v>374</v>
      </c>
      <c r="BG111" s="176" t="s">
        <v>374</v>
      </c>
      <c r="BH111" s="171" t="s">
        <v>375</v>
      </c>
      <c r="BI111" s="68" t="s">
        <v>374</v>
      </c>
      <c r="BJ111" s="176" t="s">
        <v>374</v>
      </c>
      <c r="BK111" s="173" t="s">
        <v>375</v>
      </c>
      <c r="BL111" s="65" t="s">
        <v>374</v>
      </c>
      <c r="BM111" s="172" t="s">
        <v>374</v>
      </c>
      <c r="BN111" s="171" t="s">
        <v>375</v>
      </c>
      <c r="BO111" s="68" t="s">
        <v>374</v>
      </c>
      <c r="BP111" s="172" t="s">
        <v>374</v>
      </c>
      <c r="BQ111" s="173" t="s">
        <v>375</v>
      </c>
      <c r="BR111" s="70" t="s">
        <v>375</v>
      </c>
      <c r="BS111" s="2" t="s">
        <v>273</v>
      </c>
    </row>
    <row r="112" spans="1:71" ht="395.25" x14ac:dyDescent="0.2">
      <c r="A112" s="52" t="s">
        <v>65</v>
      </c>
      <c r="B112" s="84" t="s">
        <v>1977</v>
      </c>
      <c r="C112" s="53" t="s">
        <v>1978</v>
      </c>
      <c r="D112" s="81" t="s">
        <v>35</v>
      </c>
      <c r="E112" s="81" t="s">
        <v>152</v>
      </c>
      <c r="F112" s="52" t="s">
        <v>1979</v>
      </c>
      <c r="G112" s="52" t="s">
        <v>1980</v>
      </c>
      <c r="H112" s="52" t="s">
        <v>1981</v>
      </c>
      <c r="I112" s="52" t="s">
        <v>1982</v>
      </c>
      <c r="J112" s="52" t="s">
        <v>350</v>
      </c>
      <c r="K112" s="52" t="s">
        <v>351</v>
      </c>
      <c r="L112" s="52" t="s">
        <v>1983</v>
      </c>
      <c r="M112" s="83" t="s">
        <v>144</v>
      </c>
      <c r="N112" s="83" t="s">
        <v>125</v>
      </c>
      <c r="O112" s="81" t="s">
        <v>126</v>
      </c>
      <c r="P112" s="52" t="s">
        <v>1984</v>
      </c>
      <c r="Q112" s="83" t="s">
        <v>144</v>
      </c>
      <c r="R112" s="83" t="s">
        <v>145</v>
      </c>
      <c r="S112" s="81" t="s">
        <v>126</v>
      </c>
      <c r="T112" s="52" t="s">
        <v>1985</v>
      </c>
      <c r="U112" s="81" t="s">
        <v>355</v>
      </c>
      <c r="V112" s="52" t="s">
        <v>356</v>
      </c>
      <c r="W112" s="52" t="s">
        <v>356</v>
      </c>
      <c r="X112" s="52" t="s">
        <v>356</v>
      </c>
      <c r="Y112" s="52" t="s">
        <v>356</v>
      </c>
      <c r="Z112" s="52" t="s">
        <v>356</v>
      </c>
      <c r="AA112" s="52" t="s">
        <v>356</v>
      </c>
      <c r="AB112" s="52" t="s">
        <v>356</v>
      </c>
      <c r="AC112" s="52" t="s">
        <v>356</v>
      </c>
      <c r="AD112" s="52" t="s">
        <v>356</v>
      </c>
      <c r="AE112" s="52" t="s">
        <v>356</v>
      </c>
      <c r="AF112" s="52" t="s">
        <v>1986</v>
      </c>
      <c r="AG112" s="52" t="s">
        <v>1987</v>
      </c>
      <c r="AH112" s="52" t="s">
        <v>1988</v>
      </c>
      <c r="AI112" s="175" t="s">
        <v>1989</v>
      </c>
      <c r="AJ112" s="171" t="s">
        <v>360</v>
      </c>
      <c r="AK112" s="68" t="s">
        <v>1387</v>
      </c>
      <c r="AL112" s="176">
        <v>43599</v>
      </c>
      <c r="AM112" s="173" t="s">
        <v>360</v>
      </c>
      <c r="AN112" s="65" t="s">
        <v>1990</v>
      </c>
      <c r="AO112" s="176">
        <v>43759</v>
      </c>
      <c r="AP112" s="171" t="s">
        <v>414</v>
      </c>
      <c r="AQ112" s="68" t="s">
        <v>1991</v>
      </c>
      <c r="AR112" s="176">
        <v>43896</v>
      </c>
      <c r="AS112" s="173" t="s">
        <v>1404</v>
      </c>
      <c r="AT112" s="65" t="s">
        <v>1992</v>
      </c>
      <c r="AU112" s="176">
        <v>44075</v>
      </c>
      <c r="AV112" s="171" t="s">
        <v>371</v>
      </c>
      <c r="AW112" s="68" t="s">
        <v>1993</v>
      </c>
      <c r="AX112" s="176">
        <v>44168</v>
      </c>
      <c r="AY112" s="173" t="s">
        <v>412</v>
      </c>
      <c r="AZ112" s="65" t="s">
        <v>1430</v>
      </c>
      <c r="BA112" s="176">
        <v>44246</v>
      </c>
      <c r="BB112" s="171" t="s">
        <v>444</v>
      </c>
      <c r="BC112" s="68" t="s">
        <v>1994</v>
      </c>
      <c r="BD112" s="176">
        <v>44316</v>
      </c>
      <c r="BE112" s="173" t="s">
        <v>1020</v>
      </c>
      <c r="BF112" s="65" t="s">
        <v>1995</v>
      </c>
      <c r="BG112" s="176" t="s">
        <v>374</v>
      </c>
      <c r="BH112" s="171" t="s">
        <v>375</v>
      </c>
      <c r="BI112" s="68" t="s">
        <v>374</v>
      </c>
      <c r="BJ112" s="176" t="s">
        <v>374</v>
      </c>
      <c r="BK112" s="173" t="s">
        <v>375</v>
      </c>
      <c r="BL112" s="65" t="s">
        <v>374</v>
      </c>
      <c r="BM112" s="172" t="s">
        <v>374</v>
      </c>
      <c r="BN112" s="171" t="s">
        <v>375</v>
      </c>
      <c r="BO112" s="68" t="s">
        <v>374</v>
      </c>
      <c r="BP112" s="172" t="s">
        <v>374</v>
      </c>
      <c r="BQ112" s="173" t="s">
        <v>375</v>
      </c>
      <c r="BR112" s="70" t="s">
        <v>375</v>
      </c>
      <c r="BS112" s="2" t="s">
        <v>275</v>
      </c>
    </row>
    <row r="113" spans="1:71" ht="409.5" x14ac:dyDescent="0.2">
      <c r="A113" s="52" t="s">
        <v>65</v>
      </c>
      <c r="B113" s="84" t="s">
        <v>1996</v>
      </c>
      <c r="C113" s="53" t="s">
        <v>1997</v>
      </c>
      <c r="D113" s="81" t="s">
        <v>35</v>
      </c>
      <c r="E113" s="81" t="s">
        <v>92</v>
      </c>
      <c r="F113" s="52" t="s">
        <v>1998</v>
      </c>
      <c r="G113" s="52" t="s">
        <v>1999</v>
      </c>
      <c r="H113" s="52" t="s">
        <v>2000</v>
      </c>
      <c r="I113" s="52" t="s">
        <v>1982</v>
      </c>
      <c r="J113" s="52" t="s">
        <v>350</v>
      </c>
      <c r="K113" s="52" t="s">
        <v>351</v>
      </c>
      <c r="L113" s="52" t="s">
        <v>1983</v>
      </c>
      <c r="M113" s="83" t="s">
        <v>124</v>
      </c>
      <c r="N113" s="83" t="s">
        <v>79</v>
      </c>
      <c r="O113" s="81" t="s">
        <v>81</v>
      </c>
      <c r="P113" s="52" t="s">
        <v>2001</v>
      </c>
      <c r="Q113" s="83" t="s">
        <v>124</v>
      </c>
      <c r="R113" s="83" t="s">
        <v>79</v>
      </c>
      <c r="S113" s="81" t="s">
        <v>81</v>
      </c>
      <c r="T113" s="52" t="s">
        <v>2002</v>
      </c>
      <c r="U113" s="81" t="s">
        <v>398</v>
      </c>
      <c r="V113" s="52" t="s">
        <v>356</v>
      </c>
      <c r="W113" s="52" t="s">
        <v>356</v>
      </c>
      <c r="X113" s="52" t="s">
        <v>356</v>
      </c>
      <c r="Y113" s="52" t="s">
        <v>356</v>
      </c>
      <c r="Z113" s="52" t="s">
        <v>356</v>
      </c>
      <c r="AA113" s="52" t="s">
        <v>2003</v>
      </c>
      <c r="AB113" s="52" t="s">
        <v>2004</v>
      </c>
      <c r="AC113" s="52" t="s">
        <v>2005</v>
      </c>
      <c r="AD113" s="52" t="s">
        <v>2006</v>
      </c>
      <c r="AE113" s="52" t="s">
        <v>2007</v>
      </c>
      <c r="AF113" s="52" t="s">
        <v>2008</v>
      </c>
      <c r="AG113" s="52" t="s">
        <v>2009</v>
      </c>
      <c r="AH113" s="52" t="s">
        <v>2010</v>
      </c>
      <c r="AI113" s="175" t="s">
        <v>1989</v>
      </c>
      <c r="AJ113" s="171" t="s">
        <v>360</v>
      </c>
      <c r="AK113" s="68" t="s">
        <v>1387</v>
      </c>
      <c r="AL113" s="176">
        <v>43601</v>
      </c>
      <c r="AM113" s="173" t="s">
        <v>360</v>
      </c>
      <c r="AN113" s="65" t="s">
        <v>2011</v>
      </c>
      <c r="AO113" s="176">
        <v>43896</v>
      </c>
      <c r="AP113" s="171" t="s">
        <v>366</v>
      </c>
      <c r="AQ113" s="68" t="s">
        <v>1965</v>
      </c>
      <c r="AR113" s="176">
        <v>44075</v>
      </c>
      <c r="AS113" s="173" t="s">
        <v>371</v>
      </c>
      <c r="AT113" s="65" t="s">
        <v>2012</v>
      </c>
      <c r="AU113" s="176">
        <v>44316</v>
      </c>
      <c r="AV113" s="171" t="s">
        <v>360</v>
      </c>
      <c r="AW113" s="68" t="s">
        <v>1995</v>
      </c>
      <c r="AX113" s="176">
        <v>44440</v>
      </c>
      <c r="AY113" s="173" t="s">
        <v>412</v>
      </c>
      <c r="AZ113" s="65" t="s">
        <v>2013</v>
      </c>
      <c r="BA113" s="176" t="s">
        <v>374</v>
      </c>
      <c r="BB113" s="171" t="s">
        <v>375</v>
      </c>
      <c r="BC113" s="68" t="s">
        <v>374</v>
      </c>
      <c r="BD113" s="176" t="s">
        <v>374</v>
      </c>
      <c r="BE113" s="173" t="s">
        <v>375</v>
      </c>
      <c r="BF113" s="65" t="s">
        <v>374</v>
      </c>
      <c r="BG113" s="176" t="s">
        <v>374</v>
      </c>
      <c r="BH113" s="171" t="s">
        <v>375</v>
      </c>
      <c r="BI113" s="68" t="s">
        <v>374</v>
      </c>
      <c r="BJ113" s="176" t="s">
        <v>374</v>
      </c>
      <c r="BK113" s="173" t="s">
        <v>375</v>
      </c>
      <c r="BL113" s="65" t="s">
        <v>374</v>
      </c>
      <c r="BM113" s="172" t="s">
        <v>374</v>
      </c>
      <c r="BN113" s="171" t="s">
        <v>375</v>
      </c>
      <c r="BO113" s="68" t="s">
        <v>374</v>
      </c>
      <c r="BP113" s="172" t="s">
        <v>374</v>
      </c>
      <c r="BQ113" s="173" t="s">
        <v>375</v>
      </c>
      <c r="BR113" s="70" t="s">
        <v>375</v>
      </c>
      <c r="BS113" s="2" t="s">
        <v>275</v>
      </c>
    </row>
    <row r="114" spans="1:71" ht="409.5" x14ac:dyDescent="0.2">
      <c r="A114" s="52" t="s">
        <v>65</v>
      </c>
      <c r="B114" s="84" t="s">
        <v>1977</v>
      </c>
      <c r="C114" s="53" t="s">
        <v>2014</v>
      </c>
      <c r="D114" s="81" t="s">
        <v>64</v>
      </c>
      <c r="E114" s="81" t="s">
        <v>42</v>
      </c>
      <c r="F114" s="52" t="s">
        <v>2015</v>
      </c>
      <c r="G114" s="52" t="s">
        <v>2016</v>
      </c>
      <c r="H114" s="52" t="s">
        <v>2017</v>
      </c>
      <c r="I114" s="52" t="s">
        <v>1982</v>
      </c>
      <c r="J114" s="52" t="s">
        <v>350</v>
      </c>
      <c r="K114" s="52" t="s">
        <v>351</v>
      </c>
      <c r="L114" s="52" t="s">
        <v>1983</v>
      </c>
      <c r="M114" s="83" t="s">
        <v>144</v>
      </c>
      <c r="N114" s="83" t="s">
        <v>79</v>
      </c>
      <c r="O114" s="81" t="s">
        <v>81</v>
      </c>
      <c r="P114" s="52" t="s">
        <v>2018</v>
      </c>
      <c r="Q114" s="83" t="s">
        <v>144</v>
      </c>
      <c r="R114" s="83" t="s">
        <v>79</v>
      </c>
      <c r="S114" s="81" t="s">
        <v>81</v>
      </c>
      <c r="T114" s="52" t="s">
        <v>2019</v>
      </c>
      <c r="U114" s="81" t="s">
        <v>398</v>
      </c>
      <c r="V114" s="52" t="s">
        <v>356</v>
      </c>
      <c r="W114" s="52" t="s">
        <v>356</v>
      </c>
      <c r="X114" s="52" t="s">
        <v>356</v>
      </c>
      <c r="Y114" s="52" t="s">
        <v>356</v>
      </c>
      <c r="Z114" s="52" t="s">
        <v>356</v>
      </c>
      <c r="AA114" s="52" t="s">
        <v>2020</v>
      </c>
      <c r="AB114" s="52" t="s">
        <v>2021</v>
      </c>
      <c r="AC114" s="52" t="s">
        <v>2022</v>
      </c>
      <c r="AD114" s="52" t="s">
        <v>2023</v>
      </c>
      <c r="AE114" s="52" t="s">
        <v>2024</v>
      </c>
      <c r="AF114" s="52" t="s">
        <v>2025</v>
      </c>
      <c r="AG114" s="52" t="s">
        <v>1987</v>
      </c>
      <c r="AH114" s="52" t="s">
        <v>2026</v>
      </c>
      <c r="AI114" s="175">
        <v>43496</v>
      </c>
      <c r="AJ114" s="171" t="s">
        <v>360</v>
      </c>
      <c r="AK114" s="68" t="s">
        <v>1387</v>
      </c>
      <c r="AL114" s="176">
        <v>43599</v>
      </c>
      <c r="AM114" s="173" t="s">
        <v>360</v>
      </c>
      <c r="AN114" s="65" t="s">
        <v>2027</v>
      </c>
      <c r="AO114" s="176">
        <v>43759</v>
      </c>
      <c r="AP114" s="171" t="s">
        <v>414</v>
      </c>
      <c r="AQ114" s="68" t="s">
        <v>2028</v>
      </c>
      <c r="AR114" s="176">
        <v>43896</v>
      </c>
      <c r="AS114" s="173" t="s">
        <v>881</v>
      </c>
      <c r="AT114" s="65" t="s">
        <v>2029</v>
      </c>
      <c r="AU114" s="176">
        <v>44075</v>
      </c>
      <c r="AV114" s="171" t="s">
        <v>371</v>
      </c>
      <c r="AW114" s="68" t="s">
        <v>2012</v>
      </c>
      <c r="AX114" s="176">
        <v>44168</v>
      </c>
      <c r="AY114" s="173" t="s">
        <v>412</v>
      </c>
      <c r="AZ114" s="65" t="s">
        <v>1430</v>
      </c>
      <c r="BA114" s="176">
        <v>44246</v>
      </c>
      <c r="BB114" s="171" t="s">
        <v>1891</v>
      </c>
      <c r="BC114" s="68" t="s">
        <v>2030</v>
      </c>
      <c r="BD114" s="176" t="s">
        <v>374</v>
      </c>
      <c r="BE114" s="173" t="s">
        <v>375</v>
      </c>
      <c r="BF114" s="65" t="s">
        <v>374</v>
      </c>
      <c r="BG114" s="176" t="s">
        <v>374</v>
      </c>
      <c r="BH114" s="171" t="s">
        <v>375</v>
      </c>
      <c r="BI114" s="68" t="s">
        <v>374</v>
      </c>
      <c r="BJ114" s="176" t="s">
        <v>374</v>
      </c>
      <c r="BK114" s="173" t="s">
        <v>375</v>
      </c>
      <c r="BL114" s="65" t="s">
        <v>374</v>
      </c>
      <c r="BM114" s="172" t="s">
        <v>374</v>
      </c>
      <c r="BN114" s="171" t="s">
        <v>375</v>
      </c>
      <c r="BO114" s="68" t="s">
        <v>374</v>
      </c>
      <c r="BP114" s="172" t="s">
        <v>374</v>
      </c>
      <c r="BQ114" s="173" t="s">
        <v>375</v>
      </c>
      <c r="BR114" s="70" t="s">
        <v>375</v>
      </c>
      <c r="BS114" s="2" t="s">
        <v>275</v>
      </c>
    </row>
    <row r="115" spans="1:71" ht="357" x14ac:dyDescent="0.2">
      <c r="A115" s="52" t="s">
        <v>65</v>
      </c>
      <c r="B115" s="84" t="s">
        <v>2031</v>
      </c>
      <c r="C115" s="53" t="s">
        <v>2032</v>
      </c>
      <c r="D115" s="81" t="s">
        <v>35</v>
      </c>
      <c r="E115" s="81" t="s">
        <v>92</v>
      </c>
      <c r="F115" s="52" t="s">
        <v>2033</v>
      </c>
      <c r="G115" s="52" t="s">
        <v>2034</v>
      </c>
      <c r="H115" s="52" t="s">
        <v>1981</v>
      </c>
      <c r="I115" s="52" t="s">
        <v>1982</v>
      </c>
      <c r="J115" s="52" t="s">
        <v>350</v>
      </c>
      <c r="K115" s="52" t="s">
        <v>351</v>
      </c>
      <c r="L115" s="52" t="s">
        <v>2035</v>
      </c>
      <c r="M115" s="83" t="s">
        <v>103</v>
      </c>
      <c r="N115" s="83" t="s">
        <v>104</v>
      </c>
      <c r="O115" s="81" t="s">
        <v>81</v>
      </c>
      <c r="P115" s="52" t="s">
        <v>2036</v>
      </c>
      <c r="Q115" s="83" t="s">
        <v>103</v>
      </c>
      <c r="R115" s="83" t="s">
        <v>145</v>
      </c>
      <c r="S115" s="81" t="s">
        <v>126</v>
      </c>
      <c r="T115" s="52" t="s">
        <v>2037</v>
      </c>
      <c r="U115" s="81" t="s">
        <v>355</v>
      </c>
      <c r="V115" s="52" t="s">
        <v>356</v>
      </c>
      <c r="W115" s="52" t="s">
        <v>356</v>
      </c>
      <c r="X115" s="52" t="s">
        <v>356</v>
      </c>
      <c r="Y115" s="52" t="s">
        <v>356</v>
      </c>
      <c r="Z115" s="52" t="s">
        <v>356</v>
      </c>
      <c r="AA115" s="52" t="s">
        <v>356</v>
      </c>
      <c r="AB115" s="52" t="s">
        <v>356</v>
      </c>
      <c r="AC115" s="52" t="s">
        <v>356</v>
      </c>
      <c r="AD115" s="52" t="s">
        <v>356</v>
      </c>
      <c r="AE115" s="52" t="s">
        <v>356</v>
      </c>
      <c r="AF115" s="52" t="s">
        <v>2038</v>
      </c>
      <c r="AG115" s="52" t="s">
        <v>2039</v>
      </c>
      <c r="AH115" s="52" t="s">
        <v>2040</v>
      </c>
      <c r="AI115" s="175">
        <v>44316</v>
      </c>
      <c r="AJ115" s="171" t="s">
        <v>360</v>
      </c>
      <c r="AK115" s="68" t="s">
        <v>2041</v>
      </c>
      <c r="AL115" s="176" t="s">
        <v>374</v>
      </c>
      <c r="AM115" s="173" t="s">
        <v>375</v>
      </c>
      <c r="AN115" s="65" t="s">
        <v>374</v>
      </c>
      <c r="AO115" s="176" t="s">
        <v>374</v>
      </c>
      <c r="AP115" s="171" t="s">
        <v>375</v>
      </c>
      <c r="AQ115" s="68" t="s">
        <v>374</v>
      </c>
      <c r="AR115" s="176" t="s">
        <v>374</v>
      </c>
      <c r="AS115" s="173" t="s">
        <v>375</v>
      </c>
      <c r="AT115" s="65" t="s">
        <v>374</v>
      </c>
      <c r="AU115" s="176" t="s">
        <v>374</v>
      </c>
      <c r="AV115" s="171" t="s">
        <v>375</v>
      </c>
      <c r="AW115" s="68" t="s">
        <v>374</v>
      </c>
      <c r="AX115" s="176" t="s">
        <v>374</v>
      </c>
      <c r="AY115" s="173" t="s">
        <v>375</v>
      </c>
      <c r="AZ115" s="65" t="s">
        <v>374</v>
      </c>
      <c r="BA115" s="176" t="s">
        <v>374</v>
      </c>
      <c r="BB115" s="171" t="s">
        <v>375</v>
      </c>
      <c r="BC115" s="68" t="s">
        <v>374</v>
      </c>
      <c r="BD115" s="176" t="s">
        <v>374</v>
      </c>
      <c r="BE115" s="173" t="s">
        <v>375</v>
      </c>
      <c r="BF115" s="65" t="s">
        <v>374</v>
      </c>
      <c r="BG115" s="176" t="s">
        <v>374</v>
      </c>
      <c r="BH115" s="171" t="s">
        <v>375</v>
      </c>
      <c r="BI115" s="68" t="s">
        <v>374</v>
      </c>
      <c r="BJ115" s="176" t="s">
        <v>374</v>
      </c>
      <c r="BK115" s="173" t="s">
        <v>375</v>
      </c>
      <c r="BL115" s="65" t="s">
        <v>374</v>
      </c>
      <c r="BM115" s="172" t="s">
        <v>374</v>
      </c>
      <c r="BN115" s="171" t="s">
        <v>375</v>
      </c>
      <c r="BO115" s="68" t="s">
        <v>374</v>
      </c>
      <c r="BP115" s="172" t="s">
        <v>374</v>
      </c>
      <c r="BQ115" s="173" t="s">
        <v>375</v>
      </c>
      <c r="BR115" s="70" t="s">
        <v>375</v>
      </c>
      <c r="BS115" s="2" t="s">
        <v>275</v>
      </c>
    </row>
    <row r="116" spans="1:71" ht="280.5" x14ac:dyDescent="0.2">
      <c r="A116" s="52" t="s">
        <v>323</v>
      </c>
      <c r="B116" s="84" t="s">
        <v>2042</v>
      </c>
      <c r="C116" s="53" t="s">
        <v>2043</v>
      </c>
      <c r="D116" s="81" t="s">
        <v>324</v>
      </c>
      <c r="E116" s="81" t="s">
        <v>2044</v>
      </c>
      <c r="F116" s="52" t="s">
        <v>2045</v>
      </c>
      <c r="G116" s="52" t="s">
        <v>2046</v>
      </c>
      <c r="H116" s="52" t="s">
        <v>2047</v>
      </c>
      <c r="I116" s="52" t="s">
        <v>2048</v>
      </c>
      <c r="J116" s="52" t="s">
        <v>2049</v>
      </c>
      <c r="K116" s="52" t="s">
        <v>1187</v>
      </c>
      <c r="L116" s="52" t="s">
        <v>1957</v>
      </c>
      <c r="M116" s="83" t="s">
        <v>325</v>
      </c>
      <c r="N116" s="83" t="s">
        <v>326</v>
      </c>
      <c r="O116" s="81" t="s">
        <v>105</v>
      </c>
      <c r="P116" s="52" t="s">
        <v>2050</v>
      </c>
      <c r="Q116" s="83" t="s">
        <v>325</v>
      </c>
      <c r="R116" s="83" t="s">
        <v>327</v>
      </c>
      <c r="S116" s="81" t="s">
        <v>126</v>
      </c>
      <c r="T116" s="52" t="s">
        <v>2051</v>
      </c>
      <c r="U116" s="81" t="s">
        <v>355</v>
      </c>
      <c r="V116" s="52" t="s">
        <v>356</v>
      </c>
      <c r="W116" s="52" t="s">
        <v>356</v>
      </c>
      <c r="X116" s="52" t="s">
        <v>356</v>
      </c>
      <c r="Y116" s="52" t="s">
        <v>356</v>
      </c>
      <c r="Z116" s="52" t="s">
        <v>356</v>
      </c>
      <c r="AA116" s="52" t="s">
        <v>356</v>
      </c>
      <c r="AB116" s="52" t="s">
        <v>356</v>
      </c>
      <c r="AC116" s="52" t="s">
        <v>356</v>
      </c>
      <c r="AD116" s="52" t="s">
        <v>356</v>
      </c>
      <c r="AE116" s="52" t="s">
        <v>356</v>
      </c>
      <c r="AF116" s="52" t="s">
        <v>2052</v>
      </c>
      <c r="AG116" s="52" t="s">
        <v>2053</v>
      </c>
      <c r="AH116" s="52" t="s">
        <v>2054</v>
      </c>
      <c r="AI116" s="175">
        <v>44322</v>
      </c>
      <c r="AJ116" s="171" t="s">
        <v>360</v>
      </c>
      <c r="AK116" s="68" t="s">
        <v>2055</v>
      </c>
      <c r="AL116" s="176" t="s">
        <v>374</v>
      </c>
      <c r="AM116" s="173" t="s">
        <v>375</v>
      </c>
      <c r="AN116" s="65" t="s">
        <v>374</v>
      </c>
      <c r="AO116" s="176" t="s">
        <v>374</v>
      </c>
      <c r="AP116" s="171" t="s">
        <v>375</v>
      </c>
      <c r="AQ116" s="68" t="s">
        <v>374</v>
      </c>
      <c r="AR116" s="176" t="s">
        <v>374</v>
      </c>
      <c r="AS116" s="173" t="s">
        <v>375</v>
      </c>
      <c r="AT116" s="65" t="s">
        <v>374</v>
      </c>
      <c r="AU116" s="176" t="s">
        <v>374</v>
      </c>
      <c r="AV116" s="171" t="s">
        <v>375</v>
      </c>
      <c r="AW116" s="68" t="s">
        <v>374</v>
      </c>
      <c r="AX116" s="176" t="s">
        <v>374</v>
      </c>
      <c r="AY116" s="173" t="s">
        <v>375</v>
      </c>
      <c r="AZ116" s="65" t="s">
        <v>374</v>
      </c>
      <c r="BA116" s="176" t="s">
        <v>374</v>
      </c>
      <c r="BB116" s="171" t="s">
        <v>375</v>
      </c>
      <c r="BC116" s="68" t="s">
        <v>374</v>
      </c>
      <c r="BD116" s="176" t="s">
        <v>374</v>
      </c>
      <c r="BE116" s="173" t="s">
        <v>375</v>
      </c>
      <c r="BF116" s="65" t="s">
        <v>374</v>
      </c>
      <c r="BG116" s="176" t="s">
        <v>374</v>
      </c>
      <c r="BH116" s="171" t="s">
        <v>375</v>
      </c>
      <c r="BI116" s="68" t="s">
        <v>374</v>
      </c>
      <c r="BJ116" s="176" t="s">
        <v>374</v>
      </c>
      <c r="BK116" s="173" t="s">
        <v>375</v>
      </c>
      <c r="BL116" s="65" t="s">
        <v>374</v>
      </c>
      <c r="BM116" s="172" t="s">
        <v>374</v>
      </c>
      <c r="BN116" s="171" t="s">
        <v>375</v>
      </c>
      <c r="BO116" s="68" t="s">
        <v>374</v>
      </c>
      <c r="BP116" s="172" t="s">
        <v>374</v>
      </c>
      <c r="BQ116" s="173" t="s">
        <v>375</v>
      </c>
      <c r="BR116" s="70" t="s">
        <v>375</v>
      </c>
      <c r="BS116" s="2" t="s">
        <v>331</v>
      </c>
    </row>
    <row r="117" spans="1:71" ht="280.5" x14ac:dyDescent="0.2">
      <c r="A117" s="52" t="s">
        <v>323</v>
      </c>
      <c r="B117" s="84" t="s">
        <v>2056</v>
      </c>
      <c r="C117" s="53" t="s">
        <v>2057</v>
      </c>
      <c r="D117" s="81" t="s">
        <v>324</v>
      </c>
      <c r="E117" s="81" t="s">
        <v>2044</v>
      </c>
      <c r="F117" s="52" t="s">
        <v>2058</v>
      </c>
      <c r="G117" s="52" t="s">
        <v>2059</v>
      </c>
      <c r="H117" s="52" t="s">
        <v>2060</v>
      </c>
      <c r="I117" s="52" t="s">
        <v>2048</v>
      </c>
      <c r="J117" s="52" t="s">
        <v>740</v>
      </c>
      <c r="K117" s="52" t="s">
        <v>1187</v>
      </c>
      <c r="L117" s="52" t="s">
        <v>1957</v>
      </c>
      <c r="M117" s="83" t="s">
        <v>325</v>
      </c>
      <c r="N117" s="83" t="s">
        <v>326</v>
      </c>
      <c r="O117" s="81" t="s">
        <v>105</v>
      </c>
      <c r="P117" s="52" t="s">
        <v>2061</v>
      </c>
      <c r="Q117" s="83" t="s">
        <v>328</v>
      </c>
      <c r="R117" s="83" t="s">
        <v>327</v>
      </c>
      <c r="S117" s="81" t="s">
        <v>126</v>
      </c>
      <c r="T117" s="52" t="s">
        <v>2062</v>
      </c>
      <c r="U117" s="81" t="s">
        <v>355</v>
      </c>
      <c r="V117" s="52" t="s">
        <v>356</v>
      </c>
      <c r="W117" s="52" t="s">
        <v>356</v>
      </c>
      <c r="X117" s="52" t="s">
        <v>356</v>
      </c>
      <c r="Y117" s="52" t="s">
        <v>356</v>
      </c>
      <c r="Z117" s="52" t="s">
        <v>356</v>
      </c>
      <c r="AA117" s="52" t="s">
        <v>356</v>
      </c>
      <c r="AB117" s="52" t="s">
        <v>356</v>
      </c>
      <c r="AC117" s="52" t="s">
        <v>356</v>
      </c>
      <c r="AD117" s="52" t="s">
        <v>356</v>
      </c>
      <c r="AE117" s="52" t="s">
        <v>356</v>
      </c>
      <c r="AF117" s="52" t="s">
        <v>2063</v>
      </c>
      <c r="AG117" s="52" t="s">
        <v>2064</v>
      </c>
      <c r="AH117" s="52" t="s">
        <v>2065</v>
      </c>
      <c r="AI117" s="175">
        <v>44322</v>
      </c>
      <c r="AJ117" s="171" t="s">
        <v>360</v>
      </c>
      <c r="AK117" s="68" t="s">
        <v>2055</v>
      </c>
      <c r="AL117" s="176" t="s">
        <v>374</v>
      </c>
      <c r="AM117" s="173" t="s">
        <v>375</v>
      </c>
      <c r="AN117" s="65" t="s">
        <v>374</v>
      </c>
      <c r="AO117" s="176" t="s">
        <v>374</v>
      </c>
      <c r="AP117" s="171" t="s">
        <v>375</v>
      </c>
      <c r="AQ117" s="68" t="s">
        <v>374</v>
      </c>
      <c r="AR117" s="176" t="s">
        <v>374</v>
      </c>
      <c r="AS117" s="173" t="s">
        <v>375</v>
      </c>
      <c r="AT117" s="65" t="s">
        <v>374</v>
      </c>
      <c r="AU117" s="176" t="s">
        <v>374</v>
      </c>
      <c r="AV117" s="171" t="s">
        <v>375</v>
      </c>
      <c r="AW117" s="68" t="s">
        <v>374</v>
      </c>
      <c r="AX117" s="176" t="s">
        <v>374</v>
      </c>
      <c r="AY117" s="173" t="s">
        <v>375</v>
      </c>
      <c r="AZ117" s="65" t="s">
        <v>374</v>
      </c>
      <c r="BA117" s="176" t="s">
        <v>374</v>
      </c>
      <c r="BB117" s="171" t="s">
        <v>375</v>
      </c>
      <c r="BC117" s="68" t="s">
        <v>374</v>
      </c>
      <c r="BD117" s="176" t="s">
        <v>374</v>
      </c>
      <c r="BE117" s="173" t="s">
        <v>375</v>
      </c>
      <c r="BF117" s="65" t="s">
        <v>374</v>
      </c>
      <c r="BG117" s="176" t="s">
        <v>374</v>
      </c>
      <c r="BH117" s="171" t="s">
        <v>375</v>
      </c>
      <c r="BI117" s="68" t="s">
        <v>374</v>
      </c>
      <c r="BJ117" s="176" t="s">
        <v>374</v>
      </c>
      <c r="BK117" s="173" t="s">
        <v>375</v>
      </c>
      <c r="BL117" s="65" t="s">
        <v>374</v>
      </c>
      <c r="BM117" s="172" t="s">
        <v>374</v>
      </c>
      <c r="BN117" s="171" t="s">
        <v>375</v>
      </c>
      <c r="BO117" s="68" t="s">
        <v>374</v>
      </c>
      <c r="BP117" s="172" t="s">
        <v>374</v>
      </c>
      <c r="BQ117" s="173" t="s">
        <v>375</v>
      </c>
      <c r="BR117" s="70" t="s">
        <v>375</v>
      </c>
      <c r="BS117" s="2" t="s">
        <v>331</v>
      </c>
    </row>
    <row r="118" spans="1:71" ht="409.5" x14ac:dyDescent="0.2">
      <c r="A118" s="52" t="s">
        <v>323</v>
      </c>
      <c r="B118" s="84" t="s">
        <v>2066</v>
      </c>
      <c r="C118" s="53" t="s">
        <v>2067</v>
      </c>
      <c r="D118" s="81" t="s">
        <v>324</v>
      </c>
      <c r="E118" s="81" t="s">
        <v>2044</v>
      </c>
      <c r="F118" s="52" t="s">
        <v>2068</v>
      </c>
      <c r="G118" s="52" t="s">
        <v>2069</v>
      </c>
      <c r="H118" s="52" t="s">
        <v>2070</v>
      </c>
      <c r="I118" s="52" t="s">
        <v>2048</v>
      </c>
      <c r="J118" s="52" t="s">
        <v>740</v>
      </c>
      <c r="K118" s="52" t="s">
        <v>1187</v>
      </c>
      <c r="L118" s="52" t="s">
        <v>1957</v>
      </c>
      <c r="M118" s="83" t="s">
        <v>325</v>
      </c>
      <c r="N118" s="83" t="s">
        <v>326</v>
      </c>
      <c r="O118" s="81" t="s">
        <v>105</v>
      </c>
      <c r="P118" s="52" t="s">
        <v>2071</v>
      </c>
      <c r="Q118" s="83" t="s">
        <v>328</v>
      </c>
      <c r="R118" s="83" t="s">
        <v>329</v>
      </c>
      <c r="S118" s="81" t="s">
        <v>126</v>
      </c>
      <c r="T118" s="52" t="s">
        <v>2072</v>
      </c>
      <c r="U118" s="81" t="s">
        <v>355</v>
      </c>
      <c r="V118" s="52" t="s">
        <v>356</v>
      </c>
      <c r="W118" s="52" t="s">
        <v>356</v>
      </c>
      <c r="X118" s="52" t="s">
        <v>356</v>
      </c>
      <c r="Y118" s="52" t="s">
        <v>356</v>
      </c>
      <c r="Z118" s="52" t="s">
        <v>356</v>
      </c>
      <c r="AA118" s="52" t="s">
        <v>356</v>
      </c>
      <c r="AB118" s="52" t="s">
        <v>356</v>
      </c>
      <c r="AC118" s="52" t="s">
        <v>356</v>
      </c>
      <c r="AD118" s="52" t="s">
        <v>356</v>
      </c>
      <c r="AE118" s="52" t="s">
        <v>356</v>
      </c>
      <c r="AF118" s="52" t="s">
        <v>2073</v>
      </c>
      <c r="AG118" s="52" t="s">
        <v>2074</v>
      </c>
      <c r="AH118" s="52" t="s">
        <v>2075</v>
      </c>
      <c r="AI118" s="175">
        <v>44322</v>
      </c>
      <c r="AJ118" s="171" t="s">
        <v>360</v>
      </c>
      <c r="AK118" s="68" t="s">
        <v>2055</v>
      </c>
      <c r="AL118" s="176" t="s">
        <v>374</v>
      </c>
      <c r="AM118" s="173" t="s">
        <v>375</v>
      </c>
      <c r="AN118" s="65" t="s">
        <v>374</v>
      </c>
      <c r="AO118" s="176" t="s">
        <v>374</v>
      </c>
      <c r="AP118" s="171" t="s">
        <v>375</v>
      </c>
      <c r="AQ118" s="68" t="s">
        <v>374</v>
      </c>
      <c r="AR118" s="176" t="s">
        <v>374</v>
      </c>
      <c r="AS118" s="173" t="s">
        <v>375</v>
      </c>
      <c r="AT118" s="65" t="s">
        <v>374</v>
      </c>
      <c r="AU118" s="176" t="s">
        <v>374</v>
      </c>
      <c r="AV118" s="171" t="s">
        <v>375</v>
      </c>
      <c r="AW118" s="68" t="s">
        <v>374</v>
      </c>
      <c r="AX118" s="176" t="s">
        <v>374</v>
      </c>
      <c r="AY118" s="173" t="s">
        <v>375</v>
      </c>
      <c r="AZ118" s="65" t="s">
        <v>374</v>
      </c>
      <c r="BA118" s="176" t="s">
        <v>374</v>
      </c>
      <c r="BB118" s="171" t="s">
        <v>375</v>
      </c>
      <c r="BC118" s="68" t="s">
        <v>374</v>
      </c>
      <c r="BD118" s="176" t="s">
        <v>374</v>
      </c>
      <c r="BE118" s="173" t="s">
        <v>375</v>
      </c>
      <c r="BF118" s="65" t="s">
        <v>374</v>
      </c>
      <c r="BG118" s="176" t="s">
        <v>374</v>
      </c>
      <c r="BH118" s="171" t="s">
        <v>375</v>
      </c>
      <c r="BI118" s="68" t="s">
        <v>374</v>
      </c>
      <c r="BJ118" s="176" t="s">
        <v>374</v>
      </c>
      <c r="BK118" s="173" t="s">
        <v>375</v>
      </c>
      <c r="BL118" s="65" t="s">
        <v>374</v>
      </c>
      <c r="BM118" s="172" t="s">
        <v>374</v>
      </c>
      <c r="BN118" s="171" t="s">
        <v>375</v>
      </c>
      <c r="BO118" s="68" t="s">
        <v>374</v>
      </c>
      <c r="BP118" s="172" t="s">
        <v>374</v>
      </c>
      <c r="BQ118" s="173" t="s">
        <v>375</v>
      </c>
      <c r="BR118" s="70" t="s">
        <v>375</v>
      </c>
      <c r="BS118" s="2" t="s">
        <v>331</v>
      </c>
    </row>
    <row r="119" spans="1:71" ht="409.5" x14ac:dyDescent="0.2">
      <c r="A119" s="52" t="s">
        <v>330</v>
      </c>
      <c r="B119" s="84" t="s">
        <v>2076</v>
      </c>
      <c r="C119" s="53" t="s">
        <v>2077</v>
      </c>
      <c r="D119" s="81" t="s">
        <v>324</v>
      </c>
      <c r="E119" s="81" t="s">
        <v>2078</v>
      </c>
      <c r="F119" s="52" t="s">
        <v>2079</v>
      </c>
      <c r="G119" s="52" t="s">
        <v>2080</v>
      </c>
      <c r="H119" s="52" t="s">
        <v>2081</v>
      </c>
      <c r="I119" s="52" t="s">
        <v>1437</v>
      </c>
      <c r="J119" s="52" t="s">
        <v>350</v>
      </c>
      <c r="K119" s="52" t="s">
        <v>2082</v>
      </c>
      <c r="L119" s="52" t="s">
        <v>2083</v>
      </c>
      <c r="M119" s="83" t="s">
        <v>325</v>
      </c>
      <c r="N119" s="83" t="s">
        <v>329</v>
      </c>
      <c r="O119" s="81" t="s">
        <v>126</v>
      </c>
      <c r="P119" s="52" t="s">
        <v>2084</v>
      </c>
      <c r="Q119" s="83" t="s">
        <v>328</v>
      </c>
      <c r="R119" s="83" t="s">
        <v>327</v>
      </c>
      <c r="S119" s="81" t="s">
        <v>126</v>
      </c>
      <c r="T119" s="52" t="s">
        <v>2085</v>
      </c>
      <c r="U119" s="81" t="s">
        <v>398</v>
      </c>
      <c r="V119" s="52" t="s">
        <v>2086</v>
      </c>
      <c r="W119" s="52" t="s">
        <v>2087</v>
      </c>
      <c r="X119" s="52" t="s">
        <v>2088</v>
      </c>
      <c r="Y119" s="52" t="s">
        <v>2089</v>
      </c>
      <c r="Z119" s="52" t="s">
        <v>2090</v>
      </c>
      <c r="AA119" s="52" t="s">
        <v>2091</v>
      </c>
      <c r="AB119" s="52" t="s">
        <v>2092</v>
      </c>
      <c r="AC119" s="52" t="s">
        <v>2093</v>
      </c>
      <c r="AD119" s="52" t="s">
        <v>2094</v>
      </c>
      <c r="AE119" s="52" t="s">
        <v>2095</v>
      </c>
      <c r="AF119" s="52" t="s">
        <v>2096</v>
      </c>
      <c r="AG119" s="52" t="s">
        <v>2097</v>
      </c>
      <c r="AH119" s="52" t="s">
        <v>2098</v>
      </c>
      <c r="AI119" s="175">
        <v>44315</v>
      </c>
      <c r="AJ119" s="171" t="s">
        <v>360</v>
      </c>
      <c r="AK119" s="68" t="s">
        <v>2099</v>
      </c>
      <c r="AL119" s="176">
        <v>44348</v>
      </c>
      <c r="AM119" s="173" t="s">
        <v>750</v>
      </c>
      <c r="AN119" s="65" t="s">
        <v>2100</v>
      </c>
      <c r="AO119" s="176" t="s">
        <v>374</v>
      </c>
      <c r="AP119" s="171" t="s">
        <v>375</v>
      </c>
      <c r="AQ119" s="68" t="s">
        <v>374</v>
      </c>
      <c r="AR119" s="176" t="s">
        <v>374</v>
      </c>
      <c r="AS119" s="173" t="s">
        <v>375</v>
      </c>
      <c r="AT119" s="65" t="s">
        <v>374</v>
      </c>
      <c r="AU119" s="176" t="s">
        <v>374</v>
      </c>
      <c r="AV119" s="171" t="s">
        <v>375</v>
      </c>
      <c r="AW119" s="68" t="s">
        <v>374</v>
      </c>
      <c r="AX119" s="176" t="s">
        <v>374</v>
      </c>
      <c r="AY119" s="173" t="s">
        <v>375</v>
      </c>
      <c r="AZ119" s="65" t="s">
        <v>374</v>
      </c>
      <c r="BA119" s="176" t="s">
        <v>374</v>
      </c>
      <c r="BB119" s="171" t="s">
        <v>375</v>
      </c>
      <c r="BC119" s="68" t="s">
        <v>374</v>
      </c>
      <c r="BD119" s="176" t="s">
        <v>374</v>
      </c>
      <c r="BE119" s="173" t="s">
        <v>375</v>
      </c>
      <c r="BF119" s="65" t="s">
        <v>374</v>
      </c>
      <c r="BG119" s="176" t="s">
        <v>374</v>
      </c>
      <c r="BH119" s="171" t="s">
        <v>375</v>
      </c>
      <c r="BI119" s="68" t="s">
        <v>374</v>
      </c>
      <c r="BJ119" s="176" t="s">
        <v>374</v>
      </c>
      <c r="BK119" s="173" t="s">
        <v>375</v>
      </c>
      <c r="BL119" s="65" t="s">
        <v>374</v>
      </c>
      <c r="BM119" s="172" t="s">
        <v>374</v>
      </c>
      <c r="BN119" s="171" t="s">
        <v>375</v>
      </c>
      <c r="BO119" s="68" t="s">
        <v>374</v>
      </c>
      <c r="BP119" s="172" t="s">
        <v>374</v>
      </c>
      <c r="BQ119" s="173" t="s">
        <v>375</v>
      </c>
      <c r="BR119" s="70" t="s">
        <v>375</v>
      </c>
      <c r="BS119" s="2" t="s">
        <v>265</v>
      </c>
    </row>
    <row r="120" spans="1:71" ht="409.5" x14ac:dyDescent="0.2">
      <c r="A120" s="52" t="s">
        <v>330</v>
      </c>
      <c r="B120" s="84" t="s">
        <v>2101</v>
      </c>
      <c r="C120" s="53" t="s">
        <v>2102</v>
      </c>
      <c r="D120" s="81" t="s">
        <v>324</v>
      </c>
      <c r="E120" s="81" t="s">
        <v>2044</v>
      </c>
      <c r="F120" s="52" t="s">
        <v>2103</v>
      </c>
      <c r="G120" s="52" t="s">
        <v>2104</v>
      </c>
      <c r="H120" s="52" t="s">
        <v>2105</v>
      </c>
      <c r="I120" s="52" t="s">
        <v>1437</v>
      </c>
      <c r="J120" s="52" t="s">
        <v>350</v>
      </c>
      <c r="K120" s="52" t="s">
        <v>2082</v>
      </c>
      <c r="L120" s="52" t="s">
        <v>2083</v>
      </c>
      <c r="M120" s="83" t="s">
        <v>326</v>
      </c>
      <c r="N120" s="83" t="s">
        <v>326</v>
      </c>
      <c r="O120" s="81" t="s">
        <v>81</v>
      </c>
      <c r="P120" s="52" t="s">
        <v>2106</v>
      </c>
      <c r="Q120" s="83" t="s">
        <v>328</v>
      </c>
      <c r="R120" s="83" t="s">
        <v>327</v>
      </c>
      <c r="S120" s="81" t="s">
        <v>126</v>
      </c>
      <c r="T120" s="52" t="s">
        <v>2107</v>
      </c>
      <c r="U120" s="81" t="s">
        <v>398</v>
      </c>
      <c r="V120" s="52" t="s">
        <v>356</v>
      </c>
      <c r="W120" s="52" t="s">
        <v>356</v>
      </c>
      <c r="X120" s="52" t="s">
        <v>356</v>
      </c>
      <c r="Y120" s="52" t="s">
        <v>356</v>
      </c>
      <c r="Z120" s="52" t="s">
        <v>356</v>
      </c>
      <c r="AA120" s="52" t="s">
        <v>2108</v>
      </c>
      <c r="AB120" s="52" t="s">
        <v>2109</v>
      </c>
      <c r="AC120" s="52" t="s">
        <v>2110</v>
      </c>
      <c r="AD120" s="52" t="s">
        <v>2111</v>
      </c>
      <c r="AE120" s="52" t="s">
        <v>2112</v>
      </c>
      <c r="AF120" s="52" t="s">
        <v>2113</v>
      </c>
      <c r="AG120" s="52" t="s">
        <v>2114</v>
      </c>
      <c r="AH120" s="52" t="s">
        <v>2115</v>
      </c>
      <c r="AI120" s="175">
        <v>44315</v>
      </c>
      <c r="AJ120" s="171" t="s">
        <v>360</v>
      </c>
      <c r="AK120" s="68" t="s">
        <v>2099</v>
      </c>
      <c r="AL120" s="176">
        <v>44348</v>
      </c>
      <c r="AM120" s="173" t="s">
        <v>750</v>
      </c>
      <c r="AN120" s="65" t="s">
        <v>2100</v>
      </c>
      <c r="AO120" s="176" t="s">
        <v>374</v>
      </c>
      <c r="AP120" s="171" t="s">
        <v>375</v>
      </c>
      <c r="AQ120" s="68" t="s">
        <v>374</v>
      </c>
      <c r="AR120" s="176" t="s">
        <v>374</v>
      </c>
      <c r="AS120" s="173" t="s">
        <v>375</v>
      </c>
      <c r="AT120" s="65" t="s">
        <v>374</v>
      </c>
      <c r="AU120" s="176" t="s">
        <v>374</v>
      </c>
      <c r="AV120" s="171" t="s">
        <v>375</v>
      </c>
      <c r="AW120" s="68" t="s">
        <v>374</v>
      </c>
      <c r="AX120" s="176" t="s">
        <v>374</v>
      </c>
      <c r="AY120" s="173" t="s">
        <v>375</v>
      </c>
      <c r="AZ120" s="65" t="s">
        <v>374</v>
      </c>
      <c r="BA120" s="176" t="s">
        <v>374</v>
      </c>
      <c r="BB120" s="171" t="s">
        <v>375</v>
      </c>
      <c r="BC120" s="68" t="s">
        <v>374</v>
      </c>
      <c r="BD120" s="176" t="s">
        <v>374</v>
      </c>
      <c r="BE120" s="173" t="s">
        <v>375</v>
      </c>
      <c r="BF120" s="65" t="s">
        <v>374</v>
      </c>
      <c r="BG120" s="176" t="s">
        <v>374</v>
      </c>
      <c r="BH120" s="171" t="s">
        <v>375</v>
      </c>
      <c r="BI120" s="68" t="s">
        <v>374</v>
      </c>
      <c r="BJ120" s="176" t="s">
        <v>374</v>
      </c>
      <c r="BK120" s="173" t="s">
        <v>375</v>
      </c>
      <c r="BL120" s="65" t="s">
        <v>374</v>
      </c>
      <c r="BM120" s="172" t="s">
        <v>374</v>
      </c>
      <c r="BN120" s="171" t="s">
        <v>375</v>
      </c>
      <c r="BO120" s="68" t="s">
        <v>374</v>
      </c>
      <c r="BP120" s="172" t="s">
        <v>374</v>
      </c>
      <c r="BQ120" s="173" t="s">
        <v>375</v>
      </c>
      <c r="BR120" s="70" t="s">
        <v>375</v>
      </c>
      <c r="BS120" s="2" t="s">
        <v>265</v>
      </c>
    </row>
    <row r="121" spans="1:71" ht="409.5" x14ac:dyDescent="0.2">
      <c r="A121" s="52" t="s">
        <v>330</v>
      </c>
      <c r="B121" s="84" t="s">
        <v>2116</v>
      </c>
      <c r="C121" s="53" t="s">
        <v>2117</v>
      </c>
      <c r="D121" s="81" t="s">
        <v>324</v>
      </c>
      <c r="E121" s="81" t="s">
        <v>2078</v>
      </c>
      <c r="F121" s="52" t="s">
        <v>2103</v>
      </c>
      <c r="G121" s="52" t="s">
        <v>2104</v>
      </c>
      <c r="H121" s="52" t="s">
        <v>2081</v>
      </c>
      <c r="I121" s="52" t="s">
        <v>1437</v>
      </c>
      <c r="J121" s="52" t="s">
        <v>350</v>
      </c>
      <c r="K121" s="52" t="s">
        <v>2082</v>
      </c>
      <c r="L121" s="52" t="s">
        <v>2083</v>
      </c>
      <c r="M121" s="83" t="s">
        <v>325</v>
      </c>
      <c r="N121" s="83" t="s">
        <v>326</v>
      </c>
      <c r="O121" s="81" t="s">
        <v>105</v>
      </c>
      <c r="P121" s="52" t="s">
        <v>2118</v>
      </c>
      <c r="Q121" s="83" t="s">
        <v>328</v>
      </c>
      <c r="R121" s="83" t="s">
        <v>326</v>
      </c>
      <c r="S121" s="81" t="s">
        <v>105</v>
      </c>
      <c r="T121" s="52" t="s">
        <v>2119</v>
      </c>
      <c r="U121" s="81" t="s">
        <v>398</v>
      </c>
      <c r="V121" s="52" t="s">
        <v>2120</v>
      </c>
      <c r="W121" s="52" t="s">
        <v>2087</v>
      </c>
      <c r="X121" s="52" t="s">
        <v>2088</v>
      </c>
      <c r="Y121" s="52" t="s">
        <v>2089</v>
      </c>
      <c r="Z121" s="52" t="s">
        <v>2090</v>
      </c>
      <c r="AA121" s="52" t="s">
        <v>2091</v>
      </c>
      <c r="AB121" s="52" t="s">
        <v>2092</v>
      </c>
      <c r="AC121" s="52" t="s">
        <v>2093</v>
      </c>
      <c r="AD121" s="52" t="s">
        <v>2094</v>
      </c>
      <c r="AE121" s="52" t="s">
        <v>2095</v>
      </c>
      <c r="AF121" s="52" t="s">
        <v>2121</v>
      </c>
      <c r="AG121" s="52" t="s">
        <v>2114</v>
      </c>
      <c r="AH121" s="52" t="s">
        <v>2122</v>
      </c>
      <c r="AI121" s="175">
        <v>44315</v>
      </c>
      <c r="AJ121" s="171" t="s">
        <v>360</v>
      </c>
      <c r="AK121" s="68" t="s">
        <v>2123</v>
      </c>
      <c r="AL121" s="176">
        <v>44348</v>
      </c>
      <c r="AM121" s="173" t="s">
        <v>750</v>
      </c>
      <c r="AN121" s="65" t="s">
        <v>2100</v>
      </c>
      <c r="AO121" s="176" t="s">
        <v>374</v>
      </c>
      <c r="AP121" s="171" t="s">
        <v>375</v>
      </c>
      <c r="AQ121" s="68" t="s">
        <v>374</v>
      </c>
      <c r="AR121" s="176" t="s">
        <v>374</v>
      </c>
      <c r="AS121" s="173" t="s">
        <v>375</v>
      </c>
      <c r="AT121" s="65" t="s">
        <v>374</v>
      </c>
      <c r="AU121" s="176" t="s">
        <v>374</v>
      </c>
      <c r="AV121" s="171" t="s">
        <v>375</v>
      </c>
      <c r="AW121" s="68" t="s">
        <v>374</v>
      </c>
      <c r="AX121" s="176" t="s">
        <v>374</v>
      </c>
      <c r="AY121" s="173" t="s">
        <v>375</v>
      </c>
      <c r="AZ121" s="65" t="s">
        <v>374</v>
      </c>
      <c r="BA121" s="176" t="s">
        <v>374</v>
      </c>
      <c r="BB121" s="171" t="s">
        <v>375</v>
      </c>
      <c r="BC121" s="68" t="s">
        <v>374</v>
      </c>
      <c r="BD121" s="176" t="s">
        <v>374</v>
      </c>
      <c r="BE121" s="173" t="s">
        <v>375</v>
      </c>
      <c r="BF121" s="65" t="s">
        <v>374</v>
      </c>
      <c r="BG121" s="176" t="s">
        <v>374</v>
      </c>
      <c r="BH121" s="171" t="s">
        <v>375</v>
      </c>
      <c r="BI121" s="68" t="s">
        <v>374</v>
      </c>
      <c r="BJ121" s="176" t="s">
        <v>374</v>
      </c>
      <c r="BK121" s="173" t="s">
        <v>375</v>
      </c>
      <c r="BL121" s="65" t="s">
        <v>374</v>
      </c>
      <c r="BM121" s="172" t="s">
        <v>374</v>
      </c>
      <c r="BN121" s="171" t="s">
        <v>375</v>
      </c>
      <c r="BO121" s="68" t="s">
        <v>374</v>
      </c>
      <c r="BP121" s="172" t="s">
        <v>374</v>
      </c>
      <c r="BQ121" s="173" t="s">
        <v>375</v>
      </c>
      <c r="BR121" s="70" t="s">
        <v>375</v>
      </c>
      <c r="BS121" s="2" t="s">
        <v>265</v>
      </c>
    </row>
    <row r="122" spans="1:71" ht="409.5" x14ac:dyDescent="0.2">
      <c r="A122" s="52" t="s">
        <v>330</v>
      </c>
      <c r="B122" s="84" t="s">
        <v>2124</v>
      </c>
      <c r="C122" s="53" t="s">
        <v>2125</v>
      </c>
      <c r="D122" s="81" t="s">
        <v>324</v>
      </c>
      <c r="E122" s="81" t="s">
        <v>2078</v>
      </c>
      <c r="F122" s="52" t="s">
        <v>2103</v>
      </c>
      <c r="G122" s="52" t="s">
        <v>2104</v>
      </c>
      <c r="H122" s="52" t="s">
        <v>2081</v>
      </c>
      <c r="I122" s="52" t="s">
        <v>1437</v>
      </c>
      <c r="J122" s="52" t="s">
        <v>350</v>
      </c>
      <c r="K122" s="52" t="s">
        <v>2082</v>
      </c>
      <c r="L122" s="52" t="s">
        <v>2083</v>
      </c>
      <c r="M122" s="83" t="s">
        <v>326</v>
      </c>
      <c r="N122" s="83" t="s">
        <v>326</v>
      </c>
      <c r="O122" s="81" t="s">
        <v>81</v>
      </c>
      <c r="P122" s="52" t="s">
        <v>2126</v>
      </c>
      <c r="Q122" s="83" t="s">
        <v>325</v>
      </c>
      <c r="R122" s="83" t="s">
        <v>326</v>
      </c>
      <c r="S122" s="81" t="s">
        <v>105</v>
      </c>
      <c r="T122" s="52" t="s">
        <v>2127</v>
      </c>
      <c r="U122" s="81" t="s">
        <v>398</v>
      </c>
      <c r="V122" s="52" t="s">
        <v>2120</v>
      </c>
      <c r="W122" s="52" t="s">
        <v>2087</v>
      </c>
      <c r="X122" s="52" t="s">
        <v>2088</v>
      </c>
      <c r="Y122" s="52" t="s">
        <v>2089</v>
      </c>
      <c r="Z122" s="52" t="s">
        <v>2090</v>
      </c>
      <c r="AA122" s="52" t="s">
        <v>2128</v>
      </c>
      <c r="AB122" s="52" t="s">
        <v>2129</v>
      </c>
      <c r="AC122" s="52" t="s">
        <v>2130</v>
      </c>
      <c r="AD122" s="52" t="s">
        <v>2131</v>
      </c>
      <c r="AE122" s="52" t="s">
        <v>2132</v>
      </c>
      <c r="AF122" s="52" t="s">
        <v>2133</v>
      </c>
      <c r="AG122" s="52" t="s">
        <v>2134</v>
      </c>
      <c r="AH122" s="52" t="s">
        <v>2135</v>
      </c>
      <c r="AI122" s="175">
        <v>44315</v>
      </c>
      <c r="AJ122" s="171" t="s">
        <v>360</v>
      </c>
      <c r="AK122" s="68" t="s">
        <v>2136</v>
      </c>
      <c r="AL122" s="176">
        <v>44348</v>
      </c>
      <c r="AM122" s="173" t="s">
        <v>750</v>
      </c>
      <c r="AN122" s="65" t="s">
        <v>2100</v>
      </c>
      <c r="AO122" s="176" t="s">
        <v>374</v>
      </c>
      <c r="AP122" s="171" t="s">
        <v>375</v>
      </c>
      <c r="AQ122" s="68" t="s">
        <v>374</v>
      </c>
      <c r="AR122" s="176" t="s">
        <v>374</v>
      </c>
      <c r="AS122" s="173" t="s">
        <v>375</v>
      </c>
      <c r="AT122" s="65" t="s">
        <v>374</v>
      </c>
      <c r="AU122" s="176" t="s">
        <v>374</v>
      </c>
      <c r="AV122" s="171" t="s">
        <v>375</v>
      </c>
      <c r="AW122" s="68" t="s">
        <v>374</v>
      </c>
      <c r="AX122" s="176" t="s">
        <v>374</v>
      </c>
      <c r="AY122" s="173" t="s">
        <v>375</v>
      </c>
      <c r="AZ122" s="65" t="s">
        <v>374</v>
      </c>
      <c r="BA122" s="176" t="s">
        <v>374</v>
      </c>
      <c r="BB122" s="171" t="s">
        <v>375</v>
      </c>
      <c r="BC122" s="68" t="s">
        <v>374</v>
      </c>
      <c r="BD122" s="176" t="s">
        <v>374</v>
      </c>
      <c r="BE122" s="173" t="s">
        <v>375</v>
      </c>
      <c r="BF122" s="65" t="s">
        <v>374</v>
      </c>
      <c r="BG122" s="176" t="s">
        <v>374</v>
      </c>
      <c r="BH122" s="171" t="s">
        <v>375</v>
      </c>
      <c r="BI122" s="68" t="s">
        <v>374</v>
      </c>
      <c r="BJ122" s="176" t="s">
        <v>374</v>
      </c>
      <c r="BK122" s="173" t="s">
        <v>375</v>
      </c>
      <c r="BL122" s="65" t="s">
        <v>374</v>
      </c>
      <c r="BM122" s="172" t="s">
        <v>374</v>
      </c>
      <c r="BN122" s="171" t="s">
        <v>375</v>
      </c>
      <c r="BO122" s="68" t="s">
        <v>374</v>
      </c>
      <c r="BP122" s="172" t="s">
        <v>374</v>
      </c>
      <c r="BQ122" s="173" t="s">
        <v>375</v>
      </c>
      <c r="BR122" s="70" t="s">
        <v>375</v>
      </c>
      <c r="BS122" s="2" t="s">
        <v>265</v>
      </c>
    </row>
  </sheetData>
  <sheetProtection password="C5C7" sheet="1" formatColumns="0" formatRows="0" autoFilter="0"/>
  <autoFilter ref="A11:CU122" xr:uid="{E78FEE21-BDB5-41DF-8571-678E9CD5ABD6}"/>
  <mergeCells count="13">
    <mergeCell ref="AI9:BR10"/>
    <mergeCell ref="F9:H10"/>
    <mergeCell ref="I9:L10"/>
    <mergeCell ref="U9:AH9"/>
    <mergeCell ref="AF10:AH10"/>
    <mergeCell ref="N9:P10"/>
    <mergeCell ref="Q9:T10"/>
    <mergeCell ref="A2:AH4"/>
    <mergeCell ref="A5:AH5"/>
    <mergeCell ref="A1:AH1"/>
    <mergeCell ref="V10:Z10"/>
    <mergeCell ref="AA10:AE10"/>
    <mergeCell ref="M6:T7"/>
  </mergeCells>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3</oddFooter>
  </headerFooter>
  <colBreaks count="2" manualBreakCount="2">
    <brk id="34" max="112" man="1"/>
    <brk id="70" max="112" man="1"/>
  </col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4341" operator="equal" id="{056AF3D6-E6F0-48B9-81D5-21524BDA0EBE}">
            <xm:f>Datos!$W$5</xm:f>
            <x14:dxf>
              <fill>
                <patternFill>
                  <bgColor rgb="FF92D050"/>
                </patternFill>
              </fill>
            </x14:dxf>
          </x14:cfRule>
          <x14:cfRule type="cellIs" priority="4342" operator="equal" id="{29FA1DEC-2F0E-42DF-BCD1-D3351139CC81}">
            <xm:f>Datos!$W$4</xm:f>
            <x14:dxf>
              <fill>
                <patternFill>
                  <bgColor rgb="FFFFFF00"/>
                </patternFill>
              </fill>
            </x14:dxf>
          </x14:cfRule>
          <x14:cfRule type="cellIs" priority="4343" operator="equal" id="{0775E4B0-F038-495A-81E8-26CAE48DAC27}">
            <xm:f>Datos!$W$3</xm:f>
            <x14:dxf>
              <fill>
                <patternFill>
                  <bgColor rgb="FFFFC000"/>
                </patternFill>
              </fill>
            </x14:dxf>
          </x14:cfRule>
          <x14:cfRule type="cellIs" priority="4344" operator="equal" id="{95617627-F561-474A-94D7-F7D0EC12F5A2}">
            <xm:f>Datos!$W$2</xm:f>
            <x14:dxf>
              <fill>
                <patternFill>
                  <bgColor rgb="FFFF0000"/>
                </patternFill>
              </fill>
            </x14:dxf>
          </x14:cfRule>
          <xm:sqref>S12:S49 O12:O49</xm:sqref>
        </x14:conditionalFormatting>
        <x14:conditionalFormatting xmlns:xm="http://schemas.microsoft.com/office/excel/2006/main">
          <x14:cfRule type="cellIs" priority="4" operator="equal" id="{14E3644B-EB00-4282-A23D-DD39220E6DE7}">
            <xm:f>Datos!$W$5</xm:f>
            <x14:dxf>
              <fill>
                <patternFill>
                  <bgColor rgb="FF92D050"/>
                </patternFill>
              </fill>
            </x14:dxf>
          </x14:cfRule>
          <x14:cfRule type="cellIs" priority="5" operator="equal" id="{7E403A06-4D6D-4859-AAF0-F44AAC457E7B}">
            <xm:f>Datos!$W$4</xm:f>
            <x14:dxf>
              <fill>
                <patternFill>
                  <bgColor rgb="FFFFFF00"/>
                </patternFill>
              </fill>
            </x14:dxf>
          </x14:cfRule>
          <x14:cfRule type="cellIs" priority="6" operator="equal" id="{6CFB459C-8B3E-4D1D-B841-7BC44195D058}">
            <xm:f>Datos!$W$3</xm:f>
            <x14:dxf>
              <fill>
                <patternFill>
                  <bgColor rgb="FFFFC000"/>
                </patternFill>
              </fill>
            </x14:dxf>
          </x14:cfRule>
          <x14:cfRule type="cellIs" priority="7" operator="equal" id="{491CD61C-B7ED-45C6-811C-4602587121BE}">
            <xm:f>Datos!$W$2</xm:f>
            <x14:dxf>
              <fill>
                <patternFill>
                  <bgColor rgb="FFFF0000"/>
                </patternFill>
              </fill>
            </x14:dxf>
          </x14:cfRule>
          <xm:sqref>S50:S122 O50:O122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F35DD-6A61-4F9C-B062-FD2A2E5AA423}">
  <sheetPr codeName="Hoja5">
    <tabColor rgb="FF92D050"/>
  </sheetPr>
  <dimension ref="A1:D29"/>
  <sheetViews>
    <sheetView showGridLines="0" workbookViewId="0"/>
  </sheetViews>
  <sheetFormatPr baseColWidth="10" defaultColWidth="11.42578125" defaultRowHeight="15" x14ac:dyDescent="0.25"/>
  <cols>
    <col min="1" max="1" width="37.5703125" style="87" customWidth="1"/>
    <col min="2" max="2" width="48.7109375" style="87" customWidth="1"/>
    <col min="3" max="3" width="12.7109375" style="87" customWidth="1"/>
    <col min="4" max="16384" width="11.42578125" style="87"/>
  </cols>
  <sheetData>
    <row r="1" spans="1:4" x14ac:dyDescent="0.25">
      <c r="A1" s="154" t="s">
        <v>289</v>
      </c>
      <c r="B1" s="154" t="s">
        <v>252</v>
      </c>
      <c r="C1" s="154" t="s">
        <v>285</v>
      </c>
      <c r="D1" s="154" t="s">
        <v>290</v>
      </c>
    </row>
    <row r="2" spans="1:4" x14ac:dyDescent="0.25">
      <c r="A2" s="160" t="s">
        <v>64</v>
      </c>
      <c r="B2" s="132" t="s">
        <v>40</v>
      </c>
      <c r="C2" s="122">
        <v>10</v>
      </c>
      <c r="D2" s="161">
        <f>C2/$C$7</f>
        <v>0.41666666666666669</v>
      </c>
    </row>
    <row r="3" spans="1:4" x14ac:dyDescent="0.25">
      <c r="A3" s="132"/>
      <c r="B3" s="132" t="s">
        <v>68</v>
      </c>
      <c r="C3" s="122">
        <v>7</v>
      </c>
      <c r="D3" s="161">
        <f>C3/$C$7</f>
        <v>0.29166666666666669</v>
      </c>
    </row>
    <row r="4" spans="1:4" x14ac:dyDescent="0.25">
      <c r="A4" s="132"/>
      <c r="B4" s="132" t="s">
        <v>116</v>
      </c>
      <c r="C4" s="122">
        <v>3</v>
      </c>
      <c r="D4" s="161">
        <f>C4/$C$7</f>
        <v>0.125</v>
      </c>
    </row>
    <row r="5" spans="1:4" x14ac:dyDescent="0.25">
      <c r="A5" s="132"/>
      <c r="B5" s="132" t="s">
        <v>150</v>
      </c>
      <c r="C5" s="122">
        <v>3</v>
      </c>
      <c r="D5" s="161">
        <f>C5/$C$7</f>
        <v>0.125</v>
      </c>
    </row>
    <row r="6" spans="1:4" x14ac:dyDescent="0.25">
      <c r="A6" s="132"/>
      <c r="B6" s="132" t="s">
        <v>94</v>
      </c>
      <c r="C6" s="122">
        <v>1</v>
      </c>
      <c r="D6" s="161">
        <f>C6/$C$7</f>
        <v>4.1666666666666664E-2</v>
      </c>
    </row>
    <row r="7" spans="1:4" x14ac:dyDescent="0.25">
      <c r="A7" s="153" t="s">
        <v>287</v>
      </c>
      <c r="B7" s="133"/>
      <c r="C7" s="123">
        <f>SUM(C2:C6)</f>
        <v>24</v>
      </c>
      <c r="D7" s="162">
        <f>SUM(D2:D6)</f>
        <v>1</v>
      </c>
    </row>
    <row r="8" spans="1:4" x14ac:dyDescent="0.25">
      <c r="A8" s="132"/>
      <c r="B8" s="134"/>
      <c r="C8" s="122"/>
      <c r="D8" s="163"/>
    </row>
    <row r="9" spans="1:4" x14ac:dyDescent="0.25">
      <c r="A9" s="164" t="s">
        <v>35</v>
      </c>
      <c r="B9" s="132" t="s">
        <v>39</v>
      </c>
      <c r="C9" s="124">
        <v>8</v>
      </c>
      <c r="D9" s="165">
        <f>C9/$C$17</f>
        <v>0.1</v>
      </c>
    </row>
    <row r="10" spans="1:4" x14ac:dyDescent="0.25">
      <c r="A10" s="132"/>
      <c r="B10" s="135" t="s">
        <v>93</v>
      </c>
      <c r="C10" s="122">
        <v>42</v>
      </c>
      <c r="D10" s="161">
        <f t="shared" ref="D10:D16" si="0">C10/$C$17</f>
        <v>0.52500000000000002</v>
      </c>
    </row>
    <row r="11" spans="1:4" x14ac:dyDescent="0.25">
      <c r="A11" s="132"/>
      <c r="B11" s="135" t="s">
        <v>115</v>
      </c>
      <c r="C11" s="122">
        <v>2</v>
      </c>
      <c r="D11" s="161">
        <f t="shared" si="0"/>
        <v>2.5000000000000001E-2</v>
      </c>
    </row>
    <row r="12" spans="1:4" x14ac:dyDescent="0.25">
      <c r="A12" s="132"/>
      <c r="B12" s="135" t="s">
        <v>133</v>
      </c>
      <c r="C12" s="122">
        <v>15</v>
      </c>
      <c r="D12" s="161">
        <f t="shared" si="0"/>
        <v>0.1875</v>
      </c>
    </row>
    <row r="13" spans="1:4" x14ac:dyDescent="0.25">
      <c r="A13" s="132"/>
      <c r="B13" s="135" t="s">
        <v>149</v>
      </c>
      <c r="C13" s="122">
        <v>1</v>
      </c>
      <c r="D13" s="161">
        <f t="shared" si="0"/>
        <v>1.2500000000000001E-2</v>
      </c>
    </row>
    <row r="14" spans="1:4" x14ac:dyDescent="0.25">
      <c r="A14" s="132"/>
      <c r="B14" s="135" t="s">
        <v>171</v>
      </c>
      <c r="C14" s="122">
        <v>8</v>
      </c>
      <c r="D14" s="161">
        <f t="shared" si="0"/>
        <v>0.1</v>
      </c>
    </row>
    <row r="15" spans="1:4" x14ac:dyDescent="0.25">
      <c r="A15" s="132"/>
      <c r="B15" s="135" t="s">
        <v>178</v>
      </c>
      <c r="C15" s="122">
        <v>2</v>
      </c>
      <c r="D15" s="161">
        <f t="shared" si="0"/>
        <v>2.5000000000000001E-2</v>
      </c>
    </row>
    <row r="16" spans="1:4" x14ac:dyDescent="0.25">
      <c r="A16" s="132"/>
      <c r="B16" s="135" t="s">
        <v>161</v>
      </c>
      <c r="C16" s="122">
        <v>2</v>
      </c>
      <c r="D16" s="161">
        <f t="shared" si="0"/>
        <v>2.5000000000000001E-2</v>
      </c>
    </row>
    <row r="17" spans="1:4" x14ac:dyDescent="0.25">
      <c r="A17" s="153" t="s">
        <v>288</v>
      </c>
      <c r="B17" s="153"/>
      <c r="C17" s="123">
        <f>SUM(C9:C16)</f>
        <v>80</v>
      </c>
      <c r="D17" s="162">
        <f>SUM(D9:D16)</f>
        <v>1</v>
      </c>
    </row>
    <row r="18" spans="1:4" x14ac:dyDescent="0.25">
      <c r="A18" s="132"/>
      <c r="B18" s="152"/>
      <c r="C18" s="122"/>
      <c r="D18" s="163"/>
    </row>
    <row r="19" spans="1:4" ht="37.5" customHeight="1" x14ac:dyDescent="0.25">
      <c r="A19" s="166" t="s">
        <v>336</v>
      </c>
      <c r="B19" s="155" t="s">
        <v>337</v>
      </c>
      <c r="C19" s="156">
        <v>7</v>
      </c>
      <c r="D19" s="167">
        <f>C19/$C$20</f>
        <v>1</v>
      </c>
    </row>
    <row r="20" spans="1:4" x14ac:dyDescent="0.25">
      <c r="A20" s="136" t="s">
        <v>338</v>
      </c>
      <c r="B20" s="136"/>
      <c r="C20" s="168">
        <f>SUM(C19:C19)</f>
        <v>7</v>
      </c>
      <c r="D20" s="169">
        <f>SUM(D19:D19)</f>
        <v>1</v>
      </c>
    </row>
    <row r="21" spans="1:4" x14ac:dyDescent="0.25">
      <c r="A21" s="136"/>
      <c r="B21" s="136"/>
      <c r="C21" s="168"/>
      <c r="D21" s="169"/>
    </row>
    <row r="22" spans="1:4" x14ac:dyDescent="0.25">
      <c r="A22" s="136" t="s">
        <v>262</v>
      </c>
      <c r="B22" s="136"/>
      <c r="C22" s="168">
        <f>C7+C17+C20</f>
        <v>111</v>
      </c>
      <c r="D22" s="170"/>
    </row>
    <row r="23" spans="1:4" x14ac:dyDescent="0.25">
      <c r="A23" s="132"/>
      <c r="B23" s="132"/>
      <c r="C23" s="132"/>
      <c r="D23" s="132"/>
    </row>
    <row r="24" spans="1:4" x14ac:dyDescent="0.25">
      <c r="A24" s="132"/>
      <c r="B24" s="132"/>
      <c r="C24" s="132"/>
      <c r="D24" s="132"/>
    </row>
    <row r="25" spans="1:4" x14ac:dyDescent="0.25">
      <c r="A25" s="132"/>
      <c r="B25" s="132"/>
      <c r="C25" s="132"/>
      <c r="D25" s="132"/>
    </row>
    <row r="26" spans="1:4" x14ac:dyDescent="0.25">
      <c r="A26" s="132"/>
      <c r="B26" s="132"/>
      <c r="C26" s="132"/>
      <c r="D26" s="132"/>
    </row>
    <row r="27" spans="1:4" x14ac:dyDescent="0.25">
      <c r="A27" s="132"/>
      <c r="B27" s="132"/>
      <c r="C27" s="132"/>
      <c r="D27" s="132"/>
    </row>
    <row r="28" spans="1:4" x14ac:dyDescent="0.25">
      <c r="A28" s="132"/>
      <c r="B28" s="132"/>
      <c r="C28" s="132"/>
      <c r="D28" s="132"/>
    </row>
    <row r="29" spans="1:4" x14ac:dyDescent="0.25">
      <c r="A29" s="132"/>
      <c r="B29" s="132"/>
      <c r="C29" s="132"/>
      <c r="D29" s="132"/>
    </row>
  </sheetData>
  <sheetProtection password="C5C7"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F7CD6-FA3B-411F-9BEF-60843CD8E97B}">
  <sheetPr codeName="Hoja6">
    <tabColor rgb="FFFFC000"/>
  </sheetPr>
  <dimension ref="A3:C161"/>
  <sheetViews>
    <sheetView showGridLines="0" zoomScale="85" zoomScaleNormal="85" workbookViewId="0"/>
  </sheetViews>
  <sheetFormatPr baseColWidth="10" defaultColWidth="87.140625" defaultRowHeight="15" x14ac:dyDescent="0.25"/>
  <cols>
    <col min="1" max="1" width="73.5703125" style="82" customWidth="1"/>
    <col min="2" max="2" width="10" style="82" bestFit="1" customWidth="1"/>
    <col min="3" max="3" width="87.140625" style="82"/>
    <col min="4" max="9" width="45.7109375" style="82" customWidth="1"/>
    <col min="10" max="16384" width="87.140625" style="82"/>
  </cols>
  <sheetData>
    <row r="3" spans="1:2" ht="30" x14ac:dyDescent="0.25">
      <c r="A3" s="125" t="s">
        <v>283</v>
      </c>
      <c r="B3" s="82" t="s">
        <v>320</v>
      </c>
    </row>
    <row r="4" spans="1:2" x14ac:dyDescent="0.25">
      <c r="A4" s="126" t="s">
        <v>280</v>
      </c>
      <c r="B4" s="127">
        <v>4</v>
      </c>
    </row>
    <row r="5" spans="1:2" x14ac:dyDescent="0.25">
      <c r="A5" s="157" t="s">
        <v>281</v>
      </c>
      <c r="B5" s="158">
        <v>4</v>
      </c>
    </row>
    <row r="6" spans="1:2" x14ac:dyDescent="0.25">
      <c r="A6" s="157" t="s">
        <v>282</v>
      </c>
      <c r="B6" s="158">
        <v>4</v>
      </c>
    </row>
    <row r="7" spans="1:2" x14ac:dyDescent="0.25">
      <c r="A7" s="157" t="s">
        <v>268</v>
      </c>
      <c r="B7" s="158">
        <v>7</v>
      </c>
    </row>
    <row r="8" spans="1:2" x14ac:dyDescent="0.25">
      <c r="A8" s="157" t="s">
        <v>274</v>
      </c>
      <c r="B8" s="158">
        <v>4</v>
      </c>
    </row>
    <row r="9" spans="1:2" x14ac:dyDescent="0.25">
      <c r="A9" s="157" t="s">
        <v>275</v>
      </c>
      <c r="B9" s="158">
        <v>4</v>
      </c>
    </row>
    <row r="10" spans="1:2" x14ac:dyDescent="0.25">
      <c r="A10" s="157" t="s">
        <v>277</v>
      </c>
      <c r="B10" s="158">
        <v>7</v>
      </c>
    </row>
    <row r="11" spans="1:2" x14ac:dyDescent="0.25">
      <c r="A11" s="157" t="s">
        <v>267</v>
      </c>
      <c r="B11" s="158">
        <v>14</v>
      </c>
    </row>
    <row r="12" spans="1:2" x14ac:dyDescent="0.25">
      <c r="A12" s="157" t="s">
        <v>272</v>
      </c>
      <c r="B12" s="158">
        <v>4</v>
      </c>
    </row>
    <row r="13" spans="1:2" x14ac:dyDescent="0.25">
      <c r="A13" s="157" t="s">
        <v>270</v>
      </c>
      <c r="B13" s="158">
        <v>2</v>
      </c>
    </row>
    <row r="14" spans="1:2" x14ac:dyDescent="0.25">
      <c r="A14" s="157" t="s">
        <v>273</v>
      </c>
      <c r="B14" s="158">
        <v>2</v>
      </c>
    </row>
    <row r="15" spans="1:2" x14ac:dyDescent="0.25">
      <c r="A15" s="157" t="s">
        <v>265</v>
      </c>
      <c r="B15" s="158">
        <v>6</v>
      </c>
    </row>
    <row r="16" spans="1:2" x14ac:dyDescent="0.25">
      <c r="A16" s="157" t="s">
        <v>266</v>
      </c>
      <c r="B16" s="158">
        <v>7</v>
      </c>
    </row>
    <row r="17" spans="1:3" x14ac:dyDescent="0.25">
      <c r="A17" s="157" t="s">
        <v>271</v>
      </c>
      <c r="B17" s="158">
        <v>6</v>
      </c>
    </row>
    <row r="18" spans="1:3" x14ac:dyDescent="0.25">
      <c r="A18" s="157" t="s">
        <v>279</v>
      </c>
      <c r="B18" s="158">
        <v>15</v>
      </c>
    </row>
    <row r="19" spans="1:3" x14ac:dyDescent="0.25">
      <c r="A19" s="157" t="s">
        <v>278</v>
      </c>
      <c r="B19" s="158">
        <v>6</v>
      </c>
    </row>
    <row r="20" spans="1:3" x14ac:dyDescent="0.25">
      <c r="A20" s="157" t="s">
        <v>269</v>
      </c>
      <c r="B20" s="158">
        <v>12</v>
      </c>
    </row>
    <row r="21" spans="1:3" x14ac:dyDescent="0.25">
      <c r="A21" s="126" t="s">
        <v>331</v>
      </c>
      <c r="B21" s="127">
        <v>3</v>
      </c>
    </row>
    <row r="22" spans="1:3" x14ac:dyDescent="0.25">
      <c r="A22" s="126" t="s">
        <v>262</v>
      </c>
      <c r="B22" s="127">
        <v>111</v>
      </c>
    </row>
    <row r="26" spans="1:3" ht="30" x14ac:dyDescent="0.25">
      <c r="A26" s="125" t="s">
        <v>339</v>
      </c>
      <c r="B26" s="82" t="s">
        <v>320</v>
      </c>
      <c r="C26"/>
    </row>
    <row r="27" spans="1:3" x14ac:dyDescent="0.25">
      <c r="A27" s="126" t="s">
        <v>323</v>
      </c>
      <c r="B27" s="127">
        <v>3</v>
      </c>
      <c r="C27"/>
    </row>
    <row r="28" spans="1:3" ht="30" x14ac:dyDescent="0.25">
      <c r="A28" s="157" t="s">
        <v>330</v>
      </c>
      <c r="B28" s="158">
        <v>4</v>
      </c>
      <c r="C28"/>
    </row>
    <row r="29" spans="1:3" x14ac:dyDescent="0.25">
      <c r="A29" s="157" t="s">
        <v>309</v>
      </c>
      <c r="B29" s="158">
        <v>4</v>
      </c>
      <c r="C29"/>
    </row>
    <row r="30" spans="1:3" ht="30" x14ac:dyDescent="0.25">
      <c r="A30" s="157" t="s">
        <v>65</v>
      </c>
      <c r="B30" s="158">
        <v>4</v>
      </c>
      <c r="C30"/>
    </row>
    <row r="31" spans="1:3" x14ac:dyDescent="0.25">
      <c r="A31" s="157" t="s">
        <v>310</v>
      </c>
      <c r="B31" s="158">
        <v>7</v>
      </c>
      <c r="C31"/>
    </row>
    <row r="32" spans="1:3" x14ac:dyDescent="0.25">
      <c r="A32" s="157" t="s">
        <v>311</v>
      </c>
      <c r="B32" s="158">
        <v>7</v>
      </c>
      <c r="C32"/>
    </row>
    <row r="33" spans="1:3" x14ac:dyDescent="0.25">
      <c r="A33" s="157" t="s">
        <v>312</v>
      </c>
      <c r="B33" s="158">
        <v>4</v>
      </c>
      <c r="C33"/>
    </row>
    <row r="34" spans="1:3" x14ac:dyDescent="0.25">
      <c r="A34" s="157" t="s">
        <v>147</v>
      </c>
      <c r="B34" s="158">
        <v>2</v>
      </c>
      <c r="C34"/>
    </row>
    <row r="35" spans="1:3" x14ac:dyDescent="0.25">
      <c r="A35" s="157" t="s">
        <v>159</v>
      </c>
      <c r="B35" s="158">
        <v>6</v>
      </c>
      <c r="C35"/>
    </row>
    <row r="36" spans="1:3" x14ac:dyDescent="0.25">
      <c r="A36" s="157" t="s">
        <v>169</v>
      </c>
      <c r="B36" s="158">
        <v>5</v>
      </c>
      <c r="C36"/>
    </row>
    <row r="37" spans="1:3" x14ac:dyDescent="0.25">
      <c r="A37" s="157" t="s">
        <v>313</v>
      </c>
      <c r="B37" s="158">
        <v>4</v>
      </c>
      <c r="C37"/>
    </row>
    <row r="38" spans="1:3" x14ac:dyDescent="0.25">
      <c r="A38" s="157" t="s">
        <v>182</v>
      </c>
      <c r="B38" s="158">
        <v>2</v>
      </c>
      <c r="C38"/>
    </row>
    <row r="39" spans="1:3" ht="30" x14ac:dyDescent="0.25">
      <c r="A39" s="157" t="s">
        <v>189</v>
      </c>
      <c r="B39" s="158">
        <v>4</v>
      </c>
      <c r="C39"/>
    </row>
    <row r="40" spans="1:3" x14ac:dyDescent="0.25">
      <c r="A40" s="157" t="s">
        <v>197</v>
      </c>
      <c r="B40" s="158">
        <v>4</v>
      </c>
      <c r="C40"/>
    </row>
    <row r="41" spans="1:3" x14ac:dyDescent="0.25">
      <c r="A41" s="157" t="s">
        <v>314</v>
      </c>
      <c r="B41" s="158">
        <v>5</v>
      </c>
      <c r="C41"/>
    </row>
    <row r="42" spans="1:3" x14ac:dyDescent="0.25">
      <c r="A42" s="157" t="s">
        <v>205</v>
      </c>
      <c r="B42" s="158">
        <v>5</v>
      </c>
      <c r="C42"/>
    </row>
    <row r="43" spans="1:3" x14ac:dyDescent="0.25">
      <c r="A43" s="157" t="s">
        <v>209</v>
      </c>
      <c r="B43" s="158">
        <v>12</v>
      </c>
      <c r="C43"/>
    </row>
    <row r="44" spans="1:3" x14ac:dyDescent="0.25">
      <c r="A44" s="157" t="s">
        <v>315</v>
      </c>
      <c r="B44" s="158">
        <v>6</v>
      </c>
    </row>
    <row r="45" spans="1:3" x14ac:dyDescent="0.25">
      <c r="A45" s="157" t="s">
        <v>316</v>
      </c>
      <c r="B45" s="158">
        <v>9</v>
      </c>
    </row>
    <row r="46" spans="1:3" x14ac:dyDescent="0.25">
      <c r="A46" s="157" t="s">
        <v>317</v>
      </c>
      <c r="B46" s="158">
        <v>6</v>
      </c>
    </row>
    <row r="47" spans="1:3" x14ac:dyDescent="0.25">
      <c r="A47" s="157" t="s">
        <v>318</v>
      </c>
      <c r="B47" s="158">
        <v>4</v>
      </c>
    </row>
    <row r="48" spans="1:3" x14ac:dyDescent="0.25">
      <c r="A48" s="157" t="s">
        <v>186</v>
      </c>
      <c r="B48" s="158">
        <v>2</v>
      </c>
    </row>
    <row r="49" spans="1:2" x14ac:dyDescent="0.25">
      <c r="A49" s="126" t="s">
        <v>319</v>
      </c>
      <c r="B49" s="127">
        <v>2</v>
      </c>
    </row>
    <row r="50" spans="1:2" x14ac:dyDescent="0.25">
      <c r="A50" s="126" t="s">
        <v>262</v>
      </c>
      <c r="B50" s="127">
        <v>111</v>
      </c>
    </row>
    <row r="51" spans="1:2" x14ac:dyDescent="0.25">
      <c r="A51"/>
    </row>
    <row r="52" spans="1:2" x14ac:dyDescent="0.25">
      <c r="A52"/>
    </row>
    <row r="53" spans="1:2" x14ac:dyDescent="0.25">
      <c r="A53"/>
    </row>
    <row r="54" spans="1:2" x14ac:dyDescent="0.25">
      <c r="A54"/>
    </row>
    <row r="55" spans="1:2" x14ac:dyDescent="0.25">
      <c r="A55"/>
    </row>
    <row r="56" spans="1:2" x14ac:dyDescent="0.25">
      <c r="A56"/>
    </row>
    <row r="57" spans="1:2" x14ac:dyDescent="0.25">
      <c r="A57"/>
    </row>
    <row r="58" spans="1:2" x14ac:dyDescent="0.25">
      <c r="A58"/>
    </row>
    <row r="59" spans="1:2" x14ac:dyDescent="0.25">
      <c r="A59"/>
    </row>
    <row r="60" spans="1:2" x14ac:dyDescent="0.25">
      <c r="A60"/>
    </row>
    <row r="61" spans="1:2" x14ac:dyDescent="0.25">
      <c r="A61"/>
    </row>
    <row r="62" spans="1:2" x14ac:dyDescent="0.25">
      <c r="A62"/>
    </row>
    <row r="63" spans="1:2" x14ac:dyDescent="0.25">
      <c r="A63"/>
    </row>
    <row r="64" spans="1:2"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sheetData>
  <sheetProtection password="C5C7" sheet="1" objects="1" scenarios="1"/>
  <pageMargins left="0.7" right="0.7" top="0.75" bottom="0.75" header="0.3" footer="0.3"/>
  <pageSetup paperSize="9" orientation="portrait" horizontalDpi="0" verticalDpi="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28</vt:i4>
      </vt:variant>
    </vt:vector>
  </HeadingPairs>
  <TitlesOfParts>
    <vt:vector size="40" baseType="lpstr">
      <vt:lpstr>Datos</vt:lpstr>
      <vt:lpstr>Listas</vt:lpstr>
      <vt:lpstr>DinámicaTipología_Categoría</vt:lpstr>
      <vt:lpstr>Perpectivas</vt:lpstr>
      <vt:lpstr>Hoja2</vt:lpstr>
      <vt:lpstr>Hoja7</vt:lpstr>
      <vt:lpstr>Mapa_Proceso</vt:lpstr>
      <vt:lpstr>Tipología_Categoría</vt:lpstr>
      <vt:lpstr>Dependencias_Procesos</vt:lpstr>
      <vt:lpstr>Valoración Inicial</vt:lpstr>
      <vt:lpstr>Eficacia acciones</vt:lpstr>
      <vt:lpstr>Valoración Final</vt:lpstr>
      <vt:lpstr>Agente_generador_externas</vt:lpstr>
      <vt:lpstr>Agente_generador_internas</vt:lpstr>
      <vt:lpstr>Amenazas</vt:lpstr>
      <vt:lpstr>Mapa_Proceso!Área_de_impresión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Cesar Arcos</cp:lastModifiedBy>
  <cp:revision/>
  <cp:lastPrinted>2019-05-31T22:31:03Z</cp:lastPrinted>
  <dcterms:created xsi:type="dcterms:W3CDTF">2019-02-01T14:35:23Z</dcterms:created>
  <dcterms:modified xsi:type="dcterms:W3CDTF">2021-09-30T19:27:36Z</dcterms:modified>
  <cp:category/>
  <cp:contentStatus/>
</cp:coreProperties>
</file>