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hidePivotFieldList="1"/>
  <mc:AlternateContent xmlns:mc="http://schemas.openxmlformats.org/markup-compatibility/2006">
    <mc:Choice Requires="x15">
      <x15ac:absPath xmlns:x15ac="http://schemas.microsoft.com/office/spreadsheetml/2010/11/ac" url="C:\Users\Cesar Arcos\Desktop\PAAC\T2020\"/>
    </mc:Choice>
  </mc:AlternateContent>
  <xr:revisionPtr revIDLastSave="0" documentId="13_ncr:1_{CDC72A7B-4ACB-49B3-9E9C-3C3DF66EE758}" xr6:coauthVersionLast="45" xr6:coauthVersionMax="45" xr10:uidLastSave="{00000000-0000-0000-0000-000000000000}"/>
  <workbookProtection workbookAlgorithmName="SHA-512" workbookHashValue="4gtkKinsfFEDvQPSylGyBtgO4RAUGJk9uHPfbLhk7DA22ra16dBuaye7B2xnIVvdHdwsAAUItjjQd0hBapHktg==" workbookSaltValue="FBbUaSGWO5u/4b+U8EKM3A==" workbookSpinCount="100000" lockStructure="1"/>
  <bookViews>
    <workbookView xWindow="-120" yWindow="-120" windowWidth="20730" windowHeight="11160" tabRatio="924" firstSheet="6" activeTab="6" xr2:uid="{00000000-000D-0000-FFFF-FFFF00000000}"/>
  </bookViews>
  <sheets>
    <sheet name="Datos" sheetId="2" state="hidden" r:id="rId1"/>
    <sheet name="Listas" sheetId="46" state="hidden" r:id="rId2"/>
    <sheet name="DinámicaTipología_Categoría" sheetId="48" state="hidden" r:id="rId3"/>
    <sheet name="Perpectivas" sheetId="55" state="hidden" r:id="rId4"/>
    <sheet name="Hoja2" sheetId="43" state="hidden" r:id="rId5"/>
    <sheet name="Hoja7" sheetId="53" state="hidden" r:id="rId6"/>
    <sheet name="Mapa_Proceso" sheetId="41" r:id="rId7"/>
    <sheet name="Tipología_Categoría" sheetId="50" r:id="rId8"/>
    <sheet name="Dependencias_Procesos" sheetId="51" r:id="rId9"/>
    <sheet name="Valoración Inicial" sheetId="56" r:id="rId10"/>
    <sheet name="Eficacia acciones" sheetId="49" r:id="rId11"/>
    <sheet name="Valoración Final" sheetId="57" r:id="rId12"/>
  </sheets>
  <externalReferences>
    <externalReference r:id="rId13"/>
  </externalReferences>
  <definedNames>
    <definedName name="_xlnm._FilterDatabase" localSheetId="0" hidden="1">Datos!$C$1:$G$1</definedName>
    <definedName name="_xlnm._FilterDatabase" localSheetId="1" hidden="1">Listas!$B$1:$G$1</definedName>
    <definedName name="_xlnm._FilterDatabase" localSheetId="6" hidden="1">Mapa_Proceso!$A$11:$CR$35</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6">Mapa_Proceso!$A$1:$AK$35</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81029"/>
  <pivotCaches>
    <pivotCache cacheId="109" r:id="rId14"/>
    <pivotCache cacheId="110" r:id="rId15"/>
    <pivotCache cacheId="130"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Z35" i="41" l="1"/>
  <c r="BY35" i="41"/>
  <c r="BX35" i="41"/>
  <c r="BW35" i="41"/>
  <c r="BV35" i="41"/>
  <c r="BZ34" i="41"/>
  <c r="BY34" i="41"/>
  <c r="BX34" i="41"/>
  <c r="BW34" i="41"/>
  <c r="BV34" i="41"/>
  <c r="BZ33" i="41"/>
  <c r="BY33" i="41"/>
  <c r="BX33" i="41"/>
  <c r="BW33" i="41"/>
  <c r="BV33" i="41"/>
  <c r="BZ32" i="41"/>
  <c r="BY32" i="41"/>
  <c r="BX32" i="41"/>
  <c r="BW32" i="41"/>
  <c r="BV32" i="41"/>
  <c r="BZ31" i="41"/>
  <c r="BY31" i="41"/>
  <c r="BX31" i="41"/>
  <c r="BW31" i="41"/>
  <c r="BV31" i="41"/>
  <c r="BZ30" i="41"/>
  <c r="BY30" i="41"/>
  <c r="BX30" i="41"/>
  <c r="BW30" i="41"/>
  <c r="BV30" i="41"/>
  <c r="BZ29" i="41"/>
  <c r="BY29" i="41"/>
  <c r="BX29" i="41"/>
  <c r="BW29" i="41"/>
  <c r="BV29" i="41"/>
  <c r="BZ28" i="41"/>
  <c r="BY28" i="41"/>
  <c r="BX28" i="41"/>
  <c r="BW28" i="41"/>
  <c r="BV28" i="41"/>
  <c r="BZ27" i="41"/>
  <c r="BY27" i="41"/>
  <c r="BX27" i="41"/>
  <c r="BW27" i="41"/>
  <c r="BV27" i="41"/>
  <c r="BZ26" i="41"/>
  <c r="BY26" i="41"/>
  <c r="BX26" i="41"/>
  <c r="BW26" i="41"/>
  <c r="BV26" i="41"/>
  <c r="BZ25" i="41"/>
  <c r="BY25" i="41"/>
  <c r="BX25" i="41"/>
  <c r="BW25" i="41"/>
  <c r="BV25" i="41"/>
  <c r="BZ24" i="41"/>
  <c r="BY24" i="41"/>
  <c r="BX24" i="41"/>
  <c r="BW24" i="41"/>
  <c r="BV24" i="41"/>
  <c r="BZ23" i="41"/>
  <c r="BY23" i="41"/>
  <c r="BX23" i="41"/>
  <c r="BW23" i="41"/>
  <c r="BV23" i="41"/>
  <c r="BZ22" i="41"/>
  <c r="BY22" i="41"/>
  <c r="BX22" i="41"/>
  <c r="BW22" i="41"/>
  <c r="BV22" i="41"/>
  <c r="BZ21" i="41"/>
  <c r="BY21" i="41"/>
  <c r="BX21" i="41"/>
  <c r="BW21" i="41"/>
  <c r="BV21" i="41"/>
  <c r="CE25" i="41" l="1"/>
  <c r="CF25" i="41" s="1"/>
  <c r="CG34" i="41"/>
  <c r="CH34" i="41" s="1"/>
  <c r="CC24" i="41"/>
  <c r="CD24" i="41" s="1"/>
  <c r="CC25" i="41"/>
  <c r="CD25" i="41" s="1"/>
  <c r="CG24" i="41"/>
  <c r="CH24" i="41" s="1"/>
  <c r="CA24" i="41"/>
  <c r="CB24" i="41" s="1"/>
  <c r="CG21" i="41"/>
  <c r="CH21" i="41" s="1"/>
  <c r="CG29" i="41"/>
  <c r="CH29" i="41" s="1"/>
  <c r="CA29" i="41"/>
  <c r="CB29" i="41" s="1"/>
  <c r="CA34" i="41"/>
  <c r="CB34" i="41" s="1"/>
  <c r="CC28" i="41"/>
  <c r="CD28" i="41" s="1"/>
  <c r="CC27" i="41"/>
  <c r="CD27" i="41" s="1"/>
  <c r="CC26" i="41"/>
  <c r="CD26" i="41" s="1"/>
  <c r="CE24" i="41"/>
  <c r="CF24" i="41" s="1"/>
  <c r="CE29" i="41"/>
  <c r="CF29" i="41" s="1"/>
  <c r="CE26" i="41"/>
  <c r="CF26" i="41" s="1"/>
  <c r="CC34" i="41"/>
  <c r="CD34" i="41" s="1"/>
  <c r="CE34" i="41"/>
  <c r="CF34" i="41" s="1"/>
  <c r="CC35" i="41"/>
  <c r="CD35" i="41" s="1"/>
  <c r="CE35" i="41"/>
  <c r="CF35" i="41" s="1"/>
  <c r="CG35" i="41"/>
  <c r="CH35" i="41" s="1"/>
  <c r="CA35" i="41"/>
  <c r="CB35" i="41" s="1"/>
  <c r="CG30" i="41"/>
  <c r="CH30" i="41" s="1"/>
  <c r="CG31" i="41"/>
  <c r="CH31" i="41" s="1"/>
  <c r="CG32" i="41"/>
  <c r="CH32" i="41" s="1"/>
  <c r="CG33" i="41"/>
  <c r="CH33" i="41" s="1"/>
  <c r="CA30" i="41"/>
  <c r="CB30" i="41" s="1"/>
  <c r="CA31" i="41"/>
  <c r="CB31" i="41" s="1"/>
  <c r="CA32" i="41"/>
  <c r="CB32" i="41" s="1"/>
  <c r="CA33" i="41"/>
  <c r="CB33" i="41" s="1"/>
  <c r="CC30" i="41"/>
  <c r="CD30" i="41" s="1"/>
  <c r="CC31" i="41"/>
  <c r="CD31" i="41" s="1"/>
  <c r="CC32" i="41"/>
  <c r="CD32" i="41" s="1"/>
  <c r="CC33" i="41"/>
  <c r="CD33" i="41" s="1"/>
  <c r="CE30" i="41"/>
  <c r="CF30" i="41" s="1"/>
  <c r="CE31" i="41"/>
  <c r="CF31" i="41" s="1"/>
  <c r="CE32" i="41"/>
  <c r="CF32" i="41" s="1"/>
  <c r="CE33" i="41"/>
  <c r="CF33" i="41" s="1"/>
  <c r="CE28" i="41"/>
  <c r="CF28" i="41" s="1"/>
  <c r="CC29" i="41"/>
  <c r="CD29" i="41" s="1"/>
  <c r="CI29" i="41" s="1"/>
  <c r="AJ29" i="41" s="1"/>
  <c r="CG25" i="41"/>
  <c r="CH25" i="41" s="1"/>
  <c r="CG26" i="41"/>
  <c r="CH26" i="41" s="1"/>
  <c r="CG27" i="41"/>
  <c r="CH27" i="41" s="1"/>
  <c r="CG28" i="41"/>
  <c r="CH28" i="41" s="1"/>
  <c r="CE27" i="41"/>
  <c r="CF27" i="41" s="1"/>
  <c r="CA25" i="41"/>
  <c r="CB25" i="41" s="1"/>
  <c r="CA26" i="41"/>
  <c r="CB26" i="41" s="1"/>
  <c r="CA27" i="41"/>
  <c r="CB27" i="41" s="1"/>
  <c r="CA28" i="41"/>
  <c r="CB28" i="41" s="1"/>
  <c r="CG22" i="41"/>
  <c r="CH22" i="41" s="1"/>
  <c r="CC21" i="41"/>
  <c r="CD21" i="41" s="1"/>
  <c r="CC22" i="41"/>
  <c r="CD22" i="41" s="1"/>
  <c r="CC23" i="41"/>
  <c r="CD23" i="41" s="1"/>
  <c r="CE21" i="41"/>
  <c r="CF21" i="41" s="1"/>
  <c r="CE22" i="41"/>
  <c r="CF22" i="41" s="1"/>
  <c r="CE23" i="41"/>
  <c r="CF23" i="41" s="1"/>
  <c r="CG23" i="41"/>
  <c r="CH23" i="41" s="1"/>
  <c r="CA21" i="41"/>
  <c r="CB21" i="41" s="1"/>
  <c r="CA22" i="41"/>
  <c r="CB22" i="41" s="1"/>
  <c r="CA23" i="41"/>
  <c r="CB23" i="41" s="1"/>
  <c r="BY12" i="41"/>
  <c r="BZ12" i="41"/>
  <c r="BY13" i="41"/>
  <c r="BZ13" i="41"/>
  <c r="BY14" i="41"/>
  <c r="BZ14" i="41"/>
  <c r="BY15" i="41"/>
  <c r="BZ15" i="41"/>
  <c r="BY16" i="41"/>
  <c r="BZ16" i="41"/>
  <c r="BY17" i="41"/>
  <c r="BZ17" i="41"/>
  <c r="BY18" i="41"/>
  <c r="BZ18" i="41"/>
  <c r="BY19" i="41"/>
  <c r="BZ19" i="41"/>
  <c r="BY20" i="41"/>
  <c r="BZ20" i="41"/>
  <c r="CI34" i="41" l="1"/>
  <c r="AJ34" i="41" s="1"/>
  <c r="CI24" i="41"/>
  <c r="AJ24" i="41" s="1"/>
  <c r="CI33" i="41"/>
  <c r="AJ33" i="41" s="1"/>
  <c r="CN12" i="41"/>
  <c r="CO12" i="41" s="1"/>
  <c r="CI31" i="41"/>
  <c r="AJ31" i="41" s="1"/>
  <c r="CP12" i="41"/>
  <c r="CQ12" i="41" s="1"/>
  <c r="CI22" i="41"/>
  <c r="AJ22" i="41" s="1"/>
  <c r="CI26" i="41"/>
  <c r="AJ26" i="41" s="1"/>
  <c r="CI35" i="41"/>
  <c r="AJ35" i="41" s="1"/>
  <c r="CI30" i="41"/>
  <c r="AJ30" i="41" s="1"/>
  <c r="CI28" i="41"/>
  <c r="AJ28" i="41" s="1"/>
  <c r="CI25" i="41"/>
  <c r="AJ25" i="41" s="1"/>
  <c r="CI32" i="41"/>
  <c r="AJ32" i="41" s="1"/>
  <c r="CI27" i="41"/>
  <c r="AJ27" i="41" s="1"/>
  <c r="CI21" i="41"/>
  <c r="AJ21" i="41" s="1"/>
  <c r="CI23" i="41"/>
  <c r="AJ23" i="41" s="1"/>
  <c r="CE12" i="41"/>
  <c r="CF12" i="41" s="1"/>
  <c r="CE20" i="41"/>
  <c r="CF20" i="41" s="1"/>
  <c r="CG13" i="41"/>
  <c r="CH13" i="41" s="1"/>
  <c r="CG16" i="41"/>
  <c r="CH16" i="41" s="1"/>
  <c r="CE19" i="41"/>
  <c r="CF19" i="41" s="1"/>
  <c r="CE18" i="41"/>
  <c r="CF18" i="41" s="1"/>
  <c r="CE16" i="41"/>
  <c r="CF16" i="41" s="1"/>
  <c r="CE13" i="41"/>
  <c r="CF13" i="41" s="1"/>
  <c r="CG19" i="41"/>
  <c r="CH19" i="41" s="1"/>
  <c r="CG20" i="41"/>
  <c r="CH20" i="41" s="1"/>
  <c r="CG17" i="41"/>
  <c r="CH17" i="41" s="1"/>
  <c r="CG15" i="41"/>
  <c r="CH15" i="41" s="1"/>
  <c r="CG14" i="41"/>
  <c r="CH14" i="41" s="1"/>
  <c r="CG12" i="41"/>
  <c r="CH12" i="41" s="1"/>
  <c r="CG18" i="41"/>
  <c r="CH18" i="41" s="1"/>
  <c r="CE17" i="41"/>
  <c r="CF17" i="41" s="1"/>
  <c r="CE15" i="41"/>
  <c r="CF15" i="41" s="1"/>
  <c r="CE14" i="41"/>
  <c r="CF14" i="41" s="1"/>
  <c r="BX12" i="41" l="1"/>
  <c r="BX13" i="41"/>
  <c r="BX14" i="41"/>
  <c r="BX15" i="41"/>
  <c r="BX16" i="41"/>
  <c r="BX17" i="41"/>
  <c r="BX18" i="41"/>
  <c r="BX19" i="41"/>
  <c r="BX20" i="41"/>
  <c r="BW12" i="41"/>
  <c r="BW13" i="41"/>
  <c r="BW14" i="41"/>
  <c r="BW15" i="41"/>
  <c r="BW16" i="41"/>
  <c r="BW17" i="41"/>
  <c r="BW18" i="41"/>
  <c r="BW19" i="41"/>
  <c r="BW20" i="41"/>
  <c r="CJ12" i="41" l="1"/>
  <c r="CK12" i="41" s="1"/>
  <c r="CL12" i="41"/>
  <c r="CM12" i="41" s="1"/>
  <c r="CC19" i="41"/>
  <c r="CD19" i="41" s="1"/>
  <c r="CC20" i="41"/>
  <c r="CD20" i="41" s="1"/>
  <c r="CC18" i="41"/>
  <c r="CD18" i="41" s="1"/>
  <c r="CC17" i="41"/>
  <c r="CD17" i="41" s="1"/>
  <c r="CC16" i="41"/>
  <c r="CD16" i="41" s="1"/>
  <c r="CC15" i="41"/>
  <c r="CD15" i="41" s="1"/>
  <c r="CC14" i="41"/>
  <c r="CD14" i="41" s="1"/>
  <c r="CC13" i="41"/>
  <c r="CD13" i="41" s="1"/>
  <c r="CC12" i="41"/>
  <c r="CD12" i="41" s="1"/>
  <c r="CA20" i="41"/>
  <c r="CB20" i="41" s="1"/>
  <c r="CA19" i="41"/>
  <c r="CB19" i="41" s="1"/>
  <c r="CA17" i="41"/>
  <c r="CB17" i="41" s="1"/>
  <c r="CA18" i="41"/>
  <c r="CB18" i="41" s="1"/>
  <c r="CA16" i="41"/>
  <c r="CB16" i="41" s="1"/>
  <c r="CI16" i="41" s="1"/>
  <c r="AJ16" i="41" s="1"/>
  <c r="CA15" i="41"/>
  <c r="CB15" i="41" s="1"/>
  <c r="CA12" i="41"/>
  <c r="CB12" i="41" s="1"/>
  <c r="CA13" i="41"/>
  <c r="CB13" i="41" s="1"/>
  <c r="CA14" i="41"/>
  <c r="CB14" i="41" s="1"/>
  <c r="BV20" i="41"/>
  <c r="BV19" i="41"/>
  <c r="BV18" i="41"/>
  <c r="BV17" i="41"/>
  <c r="BV16" i="41"/>
  <c r="BV15" i="41"/>
  <c r="BV14" i="41"/>
  <c r="BV13" i="41"/>
  <c r="BV12" i="41"/>
  <c r="CI19" i="41" l="1"/>
  <c r="AJ19" i="41" s="1"/>
  <c r="CI12" i="41"/>
  <c r="AJ12" i="41" s="1"/>
  <c r="CR32" i="41"/>
  <c r="AK32" i="41" s="1"/>
  <c r="CR28" i="41"/>
  <c r="AK28" i="41" s="1"/>
  <c r="CR24" i="41"/>
  <c r="AK24" i="41" s="1"/>
  <c r="CR20" i="41"/>
  <c r="AK20" i="41" s="1"/>
  <c r="CR16" i="41"/>
  <c r="AK16" i="41" s="1"/>
  <c r="CR12" i="41"/>
  <c r="AK12" i="41" s="1"/>
  <c r="CR30" i="41"/>
  <c r="AK30" i="41" s="1"/>
  <c r="CR22" i="41"/>
  <c r="AK22" i="41" s="1"/>
  <c r="CR14" i="41"/>
  <c r="AK14" i="41" s="1"/>
  <c r="CR33" i="41"/>
  <c r="AK33" i="41" s="1"/>
  <c r="CR25" i="41"/>
  <c r="AK25" i="41" s="1"/>
  <c r="CR17" i="41"/>
  <c r="AK17" i="41" s="1"/>
  <c r="CR35" i="41"/>
  <c r="AK35" i="41" s="1"/>
  <c r="CR31" i="41"/>
  <c r="AK31" i="41" s="1"/>
  <c r="CR27" i="41"/>
  <c r="AK27" i="41" s="1"/>
  <c r="CR23" i="41"/>
  <c r="AK23" i="41" s="1"/>
  <c r="CR19" i="41"/>
  <c r="AK19" i="41" s="1"/>
  <c r="CR15" i="41"/>
  <c r="AK15" i="41" s="1"/>
  <c r="CR34" i="41"/>
  <c r="AK34" i="41" s="1"/>
  <c r="CR26" i="41"/>
  <c r="AK26" i="41" s="1"/>
  <c r="CR18" i="41"/>
  <c r="AK18" i="41" s="1"/>
  <c r="CR29" i="41"/>
  <c r="AK29" i="41" s="1"/>
  <c r="CR21" i="41"/>
  <c r="AK21" i="41" s="1"/>
  <c r="CR13" i="41"/>
  <c r="AK13" i="41" s="1"/>
  <c r="CI18" i="41"/>
  <c r="AJ18" i="41" s="1"/>
  <c r="CI13" i="41"/>
  <c r="AJ13" i="41" s="1"/>
  <c r="CI20" i="41"/>
  <c r="AJ20" i="41" s="1"/>
  <c r="CI15" i="41"/>
  <c r="AJ15" i="41" s="1"/>
  <c r="CI17" i="41"/>
  <c r="AJ17" i="41" s="1"/>
  <c r="CI14" i="41"/>
  <c r="AJ14" i="41" s="1"/>
  <c r="C7" i="50" l="1"/>
  <c r="B14" i="55" l="1"/>
  <c r="B13" i="55"/>
  <c r="B12" i="55"/>
  <c r="B11" i="55"/>
  <c r="B10" i="55"/>
  <c r="B9" i="55"/>
  <c r="D13" i="49"/>
  <c r="N16" i="57"/>
  <c r="N14" i="57" s="1"/>
  <c r="L16" i="57"/>
  <c r="L14" i="57" s="1"/>
  <c r="J16" i="57"/>
  <c r="J14" i="57" s="1"/>
  <c r="H16" i="57"/>
  <c r="F16" i="57"/>
  <c r="D12" i="57"/>
  <c r="D10" i="57"/>
  <c r="D8" i="57"/>
  <c r="D6" i="57"/>
  <c r="N6" i="57" s="1"/>
  <c r="N16" i="56"/>
  <c r="N14" i="56" s="1"/>
  <c r="L16" i="56"/>
  <c r="L14" i="56" s="1"/>
  <c r="J16" i="56"/>
  <c r="J14" i="56" s="1"/>
  <c r="H16" i="56"/>
  <c r="F16" i="56"/>
  <c r="D12" i="56"/>
  <c r="D10" i="56"/>
  <c r="D8" i="56"/>
  <c r="D6" i="56"/>
  <c r="L6" i="56" l="1"/>
  <c r="N12" i="57"/>
  <c r="L10" i="57"/>
  <c r="J10" i="57"/>
  <c r="J6" i="57"/>
  <c r="N10" i="57"/>
  <c r="L12" i="57"/>
  <c r="J12" i="57"/>
  <c r="H19" i="57" s="1"/>
  <c r="L6" i="57"/>
  <c r="N8" i="57"/>
  <c r="L8" i="57"/>
  <c r="J8" i="57"/>
  <c r="J12" i="56"/>
  <c r="N8" i="56"/>
  <c r="N10" i="56"/>
  <c r="J8" i="56"/>
  <c r="L10" i="56"/>
  <c r="N12" i="56"/>
  <c r="L8" i="56"/>
  <c r="J10" i="56"/>
  <c r="J6" i="56"/>
  <c r="N6" i="56"/>
  <c r="L12" i="56"/>
  <c r="H19" i="56" l="1"/>
  <c r="D20" i="57"/>
  <c r="J19" i="57"/>
  <c r="L19" i="57"/>
  <c r="L19" i="56"/>
  <c r="D20" i="56"/>
  <c r="J19" i="56"/>
  <c r="D3" i="50" l="1"/>
  <c r="D4" i="50"/>
  <c r="D5" i="50"/>
  <c r="D6" i="50"/>
  <c r="D2" i="50"/>
  <c r="D7" i="50" l="1"/>
  <c r="AH16" i="2" l="1"/>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alcChain>
</file>

<file path=xl/sharedStrings.xml><?xml version="1.0" encoding="utf-8"?>
<sst xmlns="http://schemas.openxmlformats.org/spreadsheetml/2006/main" count="2171" uniqueCount="858">
  <si>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</si>
  <si>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</si>
  <si>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</si>
  <si>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</si>
  <si>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</si>
  <si>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</si>
  <si>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</si>
  <si>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</si>
  <si>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</si>
  <si>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</si>
  <si>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</si>
  <si>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</si>
  <si>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</si>
  <si>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</si>
  <si>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</si>
  <si>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</si>
  <si>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</si>
  <si>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</si>
  <si>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</si>
  <si>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</si>
  <si>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</si>
  <si>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</si>
  <si>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</si>
  <si>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</si>
  <si>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</si>
  <si>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</si>
  <si>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</si>
  <si>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</si>
  <si>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</si>
  <si>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</si>
  <si>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</si>
  <si>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</si>
  <si>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</si>
  <si>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</si>
  <si>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</si>
  <si>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</si>
  <si>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</si>
  <si>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</si>
  <si>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</si>
  <si>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</si>
  <si>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</si>
  <si>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</si>
  <si>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</si>
  <si>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</si>
  <si>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</si>
  <si>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</si>
  <si>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</si>
  <si>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</si>
  <si>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</si>
  <si>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</si>
  <si>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</si>
  <si>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Casi seguro (5)</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</si>
  <si>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</si>
  <si>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</si>
  <si>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</si>
  <si>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</si>
  <si>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</si>
  <si>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</si>
  <si>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</si>
  <si>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</si>
  <si>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</si>
  <si>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</si>
  <si>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</si>
  <si>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</si>
  <si>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</si>
  <si>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</si>
  <si>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</si>
  <si>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</si>
  <si>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</si>
  <si>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</si>
  <si>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</si>
  <si>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</si>
  <si>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</si>
  <si>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</si>
  <si>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</si>
  <si>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</si>
  <si>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</si>
  <si>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</si>
  <si>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Probable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</si>
  <si>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</si>
  <si>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</si>
  <si>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</si>
  <si>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</si>
  <si>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</si>
  <si>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</si>
  <si>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</si>
  <si>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</si>
  <si>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</si>
  <si>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</si>
  <si>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</si>
  <si>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</si>
  <si>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</si>
  <si>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</si>
  <si>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</si>
  <si>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</si>
  <si>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</si>
  <si>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</si>
  <si>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</si>
  <si>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</si>
  <si>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</si>
  <si>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</si>
  <si>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</si>
  <si>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</si>
  <si>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Posible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</si>
  <si>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</si>
  <si>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</si>
  <si>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</si>
  <si>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</si>
  <si>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</si>
  <si>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</si>
  <si>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</si>
  <si>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</si>
  <si>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</si>
  <si>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</si>
  <si>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</si>
  <si>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</si>
  <si>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</si>
  <si>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</si>
  <si>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</si>
  <si>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</si>
  <si>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</si>
  <si>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</si>
  <si>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</si>
  <si>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</si>
  <si>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Improbable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</si>
  <si>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</si>
  <si>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</si>
  <si>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</si>
  <si>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</si>
  <si>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</si>
  <si>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</si>
  <si>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</si>
  <si>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</si>
  <si>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</si>
  <si>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</si>
  <si>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</si>
  <si>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</si>
  <si>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</si>
  <si>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</si>
  <si>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</si>
  <si>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</si>
  <si>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</si>
  <si>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</si>
  <si>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</si>
  <si>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Rara vez (1)</t>
  </si>
  <si>
    <t>Insignificante (1)</t>
  </si>
  <si>
    <t>Jefe Oficina de Control Interno Disciplinario</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</si>
  <si>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</si>
  <si>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</si>
  <si>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</si>
  <si>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</si>
  <si>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</si>
  <si>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</si>
  <si>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</si>
  <si>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</si>
  <si>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</si>
  <si>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</si>
  <si>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</si>
  <si>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</si>
  <si>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</si>
  <si>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</si>
  <si>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</si>
  <si>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</si>
  <si>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</si>
  <si>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</si>
  <si>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</si>
  <si>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</si>
  <si>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</si>
  <si>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</si>
  <si>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</si>
  <si>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</si>
  <si>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</si>
  <si>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</si>
  <si>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</si>
  <si>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</si>
  <si>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</si>
  <si>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</si>
  <si>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</si>
  <si>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</si>
  <si>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</si>
  <si>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</si>
  <si>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</si>
  <si>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</si>
  <si>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</si>
  <si>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</si>
  <si>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</si>
  <si>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</si>
  <si>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</si>
  <si>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</si>
  <si>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</si>
  <si>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</si>
  <si>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</si>
  <si>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</si>
  <si>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</si>
  <si>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</si>
  <si>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</si>
  <si>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</si>
  <si>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</si>
  <si>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</si>
  <si>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</si>
  <si>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</si>
  <si>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</si>
  <si>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</si>
  <si>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</si>
  <si>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</si>
  <si>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</si>
  <si>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</si>
  <si>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</si>
  <si>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</si>
  <si>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</si>
  <si>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</si>
  <si>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</si>
  <si>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</si>
  <si>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</si>
  <si>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</si>
  <si>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</si>
  <si>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</si>
  <si>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</si>
  <si>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</si>
  <si>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</si>
  <si>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</si>
  <si>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</si>
  <si>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</si>
  <si>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</si>
  <si>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Jefe de Oficina Asesora de Jurídica</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</si>
  <si>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</si>
  <si>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</si>
  <si>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</si>
  <si>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Proceso</t>
  </si>
  <si>
    <t>Fuente del riesgo</t>
  </si>
  <si>
    <t>Actividad clave</t>
  </si>
  <si>
    <t>Evento</t>
  </si>
  <si>
    <t>Tipo de riesgo</t>
  </si>
  <si>
    <t>Efectos (Consecuencias)</t>
  </si>
  <si>
    <t>Internas</t>
  </si>
  <si>
    <t>Externas</t>
  </si>
  <si>
    <t>Valoración antes de controles</t>
  </si>
  <si>
    <t>TOTAL</t>
  </si>
  <si>
    <t>Valoración después de controles</t>
  </si>
  <si>
    <t>Responsable de ejecución</t>
  </si>
  <si>
    <t>Producto</t>
  </si>
  <si>
    <t>Fecha de inicio</t>
  </si>
  <si>
    <t>Fecha de terminación</t>
  </si>
  <si>
    <t>Acciones</t>
  </si>
  <si>
    <t>Gestión del Cambio</t>
  </si>
  <si>
    <t>Descripción de los cambios efectuados</t>
  </si>
  <si>
    <t>Tratamiento del riesgo</t>
  </si>
  <si>
    <t>Fecha de registro</t>
  </si>
  <si>
    <t>Riesgo asociado</t>
  </si>
  <si>
    <t>Causas y efectos</t>
  </si>
  <si>
    <t>Instrumentos posiblemente afectados</t>
  </si>
  <si>
    <t>Análisis (antes de controles)</t>
  </si>
  <si>
    <t>Análisis (después de controles)</t>
  </si>
  <si>
    <t>Acciones frente a la solidez individual de las actividades de control</t>
  </si>
  <si>
    <t>Acciones frente a la valoración después de controles</t>
  </si>
  <si>
    <t>Acciones de contingencia</t>
  </si>
  <si>
    <t>Categoría</t>
  </si>
  <si>
    <t>Riesgos Estratégicos asociados</t>
  </si>
  <si>
    <t>Trámites y Otros Procedimientos Administrativos</t>
  </si>
  <si>
    <t>Otros procesos del Sistema de Gestión de Calidad</t>
  </si>
  <si>
    <t>Explicación de la valoración</t>
  </si>
  <si>
    <t>Opción de manejo</t>
  </si>
  <si>
    <t>Acciones:
Probabilidad
---------------
Impacto</t>
  </si>
  <si>
    <t>Fecha de cambio</t>
  </si>
  <si>
    <t>Aspecto(s) que cambiaron</t>
  </si>
  <si>
    <t>MAPA DE RIESGOS INSTITUCIONAL</t>
  </si>
  <si>
    <t>Etiquetas de fila</t>
  </si>
  <si>
    <t>Total general</t>
  </si>
  <si>
    <t>Etiquetas de columna</t>
  </si>
  <si>
    <t>Cuenta de Evento</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</si>
  <si>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</si>
  <si>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</si>
  <si>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</si>
  <si>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</si>
  <si>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</si>
  <si>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</si>
  <si>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</si>
  <si>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</si>
  <si>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</si>
  <si>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</si>
  <si>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</si>
  <si>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</si>
  <si>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</si>
  <si>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</si>
  <si>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</si>
  <si>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</si>
  <si>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</si>
  <si>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</si>
  <si>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</si>
  <si>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Área</t>
  </si>
  <si>
    <t>No. Riesgos</t>
  </si>
  <si>
    <t>Total General</t>
  </si>
  <si>
    <t>Total Corrupción</t>
  </si>
  <si>
    <t>Total Gestión de procesos</t>
  </si>
  <si>
    <t>Tipo de Riesgo</t>
  </si>
  <si>
    <t>%</t>
  </si>
  <si>
    <t>Solidez en Conjunto p</t>
  </si>
  <si>
    <t>Medidas de Control Interno y Externo</t>
  </si>
  <si>
    <t>Pérdida de Información</t>
  </si>
  <si>
    <t>Cumplimiento de Metas</t>
  </si>
  <si>
    <t>Probabilidad inicial</t>
  </si>
  <si>
    <t>Impacto inicial</t>
  </si>
  <si>
    <t>Valoración inicial</t>
  </si>
  <si>
    <t>Probabilidad final</t>
  </si>
  <si>
    <t>Impacto final</t>
  </si>
  <si>
    <t>Valoración final</t>
  </si>
  <si>
    <t>IMPACTO</t>
  </si>
  <si>
    <t>PROBABILIDAD</t>
  </si>
  <si>
    <t>Alto</t>
  </si>
  <si>
    <t>Extremo</t>
  </si>
  <si>
    <t>Inicial</t>
  </si>
  <si>
    <t>Final</t>
  </si>
  <si>
    <t>Proyectos de inversión posiblemente afectados</t>
  </si>
  <si>
    <t>Asesoría Técnica y Proyectos en Materia TIC</t>
  </si>
  <si>
    <t>Contratación</t>
  </si>
  <si>
    <t>Control Disciplinario</t>
  </si>
  <si>
    <t>Evaluación del Sistema de Control Interno</t>
  </si>
  <si>
    <t>Gestión Documental Interna</t>
  </si>
  <si>
    <t>Gestión Estratégica de Talento Humano</t>
  </si>
  <si>
    <t>Gestión Financiera</t>
  </si>
  <si>
    <t>Gestión Jurídica</t>
  </si>
  <si>
    <t>Valor probabilidad inicial</t>
  </si>
  <si>
    <t>Valor impacto inicial</t>
  </si>
  <si>
    <t>Valor probabilidad final</t>
  </si>
  <si>
    <t>Valor impacto final</t>
  </si>
  <si>
    <t>Perfil de riesgo</t>
  </si>
  <si>
    <t>Perfil de riesgo del proceso</t>
  </si>
  <si>
    <t>Cuadrantes de probabilidad</t>
  </si>
  <si>
    <t>Cuadrantes de impacto</t>
  </si>
  <si>
    <t>Del proceso</t>
  </si>
  <si>
    <t>Promedio probabilidad inicial proceso</t>
  </si>
  <si>
    <t>Escala de probabilidad inicial proceso</t>
  </si>
  <si>
    <t>Promedio impacto inicial proceso</t>
  </si>
  <si>
    <t>Escala de impacto inicial proceso</t>
  </si>
  <si>
    <t>Promedio probabilidad final proceso</t>
  </si>
  <si>
    <t>Escala de probabilidad final proceso</t>
  </si>
  <si>
    <t xml:space="preserve">Promedio impacto finalproceso </t>
  </si>
  <si>
    <t>Escala de impacto final proceso</t>
  </si>
  <si>
    <t>Promedio probabilidad inicial institucional</t>
  </si>
  <si>
    <t>Escala de probabilidad inicial institucional</t>
  </si>
  <si>
    <t>Promedio impacto inicial institucional</t>
  </si>
  <si>
    <t>Escala de impacto inicial institucional</t>
  </si>
  <si>
    <t>Promedio probabilidad final institucional</t>
  </si>
  <si>
    <t>Escala de probabilidad final institucional</t>
  </si>
  <si>
    <t xml:space="preserve">Promedio impacto finalinstitucional </t>
  </si>
  <si>
    <t>Escala de impacto final institucional</t>
  </si>
  <si>
    <t>Institucional</t>
  </si>
  <si>
    <t>Resultado proceso</t>
  </si>
  <si>
    <t>Resultado Institucional</t>
  </si>
  <si>
    <t>VALORACIÓN ANTES DE CONTROLES (Número de riesgos)</t>
  </si>
  <si>
    <t>VALORACIÓN DESPUÉS DE CONTROLES (Número de riesgos)</t>
  </si>
  <si>
    <t>Perfil de riesgo institucional antes de controles</t>
  </si>
  <si>
    <t xml:space="preserve">- -- Ningún trámite y/o procedimiento administrativo
</t>
  </si>
  <si>
    <t xml:space="preserve">- Ningún otro proceso en el Sistema de Gestión de Calidad
</t>
  </si>
  <si>
    <t xml:space="preserve">- 1111 Fortalecimiento de la economía, el gobierno y la ciudad digital de Bogotá D.C.
</t>
  </si>
  <si>
    <t xml:space="preserve">
_______________
</t>
  </si>
  <si>
    <t>Identificación del riesgo
Análisis antes de controles
Análisis de controles
Análisis después de controles
Tratamiento del riesgo</t>
  </si>
  <si>
    <t xml:space="preserve">
Análisis antes de controles
Análisis de controles
Análisis después de controles
</t>
  </si>
  <si>
    <t xml:space="preserve">
Análisis antes de controles
</t>
  </si>
  <si>
    <t xml:space="preserve">Identificación del riesgo
</t>
  </si>
  <si>
    <t xml:space="preserve">
Análisis de controles
</t>
  </si>
  <si>
    <t/>
  </si>
  <si>
    <t xml:space="preserve">
</t>
  </si>
  <si>
    <t>Identificación del riesgo
Análisis antes de controles
Análisis después de controles
Tratamiento del riesgo</t>
  </si>
  <si>
    <t>Ejecutar las Asesorías Técnicas y Proyectos en materia: Transformación digital-Economía Digital -Gobierno y Ciudadano Digital</t>
  </si>
  <si>
    <t>en la aprobación de ejecución de Proyectos  en materia de: Transformación digital, Economía Digital, Gobierno y Ciudadano Digital  para obtener dádivas o beneficios.</t>
  </si>
  <si>
    <t xml:space="preserve">- Amiguismo o clientelismo con el fin de favorecer un tercero para que sin cumplimiento de requisitos se viabilice un Proyecto.
- Desconocimiento o incumplimiento del procedimiento 1210200-PR-306, en especial los puntos de control (actividades 3 y 5).
- Conflicto de intereses.
</t>
  </si>
  <si>
    <t xml:space="preserve">- Presiones o motivaciones individuales, sociales o colectivas, que inciten a realizar conductas contrarias al deber ser.
</t>
  </si>
  <si>
    <t xml:space="preserve">- Fraude en la aprobación de Proyectos.
- Investigaciones disciplinarias.
- Pérdida credibilidad por parte de la entidades interesadas.
- Desviaciones en los Objetivos, el Alcance y el Cronograma del Proyecto.
- Interrupciones en la ejecución del Proyecto.
</t>
  </si>
  <si>
    <t xml:space="preserve">- Afectación de imagen institucional por la materialización de actos de corrupción.
</t>
  </si>
  <si>
    <t xml:space="preserve">Se determina una probabilidad ( rara vez 1 ) teniendo en cuenta que el riesgo no se ha materializado. En impacto se ubica en zona catastrófico (5) debido a que  el riesgo en caso de materializarse podría tener consecuencias en 13 de 19 ítems. </t>
  </si>
  <si>
    <t>Se tienen dos actividades que actúan como puntos de control para prevención y detección, sin embargo, la zona con y sin controles permanece constante.</t>
  </si>
  <si>
    <t>Reducir</t>
  </si>
  <si>
    <t xml:space="preserve">-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_______________
- Realizar sensibilización o talleres prácticos con el fin de que los integrantes del proceso aprendan y conozcan las posibles situaciones en que se puede presentar: amiguismo, clientelismo o conflicto de intereses en la aprobación y ejecución de los proyectos en materia TIC.
(Actividad.# 2 Acción Preventiva #1)
-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t>
  </si>
  <si>
    <t xml:space="preserve">- Profesional Especializado - 
Oficina Alta Consejería Distrital de TIC
_______________
- Profesional Especializado - 
Oficina Alta Consejería Distrital de TIC
- Profesional Especializado - 
Oficina Alta Consejería Distrital de TIC
</t>
  </si>
  <si>
    <t xml:space="preserve">- Procedimiento PR-306 actualizado
_______________
- Evidencia de reunión y presentación Sensibilización
- Procedimiento PR-306 actualizado
</t>
  </si>
  <si>
    <t xml:space="preserve">01/04/2020
_______________
01/04/2020
01/04/2020
</t>
  </si>
  <si>
    <t xml:space="preserve">31/03/2021
_______________
30/06/2020
31/03/2021
</t>
  </si>
  <si>
    <t>- Reportar el presunto hecho de Decisiones ajustadas a intereses propios o de terceros en la aprobación de ejecución de Proyectos  en materia de: Transformación digital, Economía Digital, Gobierno y Ciudadano Digital  para obtener dádivas o beneficios. al operador disciplinario, y a la Oficina Asesora de Planeación -informe de monitoreo- en caso que tenga fallo.
- Desaprobar el proyecto formulado 
- Actualizar el mapa de riesgos del proceso Asesoría Técnica y Proyectos en Materia TIC</t>
  </si>
  <si>
    <t>- Jefe Oficina de la Alta Consejería Distrital de TIC
- Jefe Oficina de la Alta Consejería Distrital de TIC
- Jefe Oficina de la Alta Consejería Distrital de TIC</t>
  </si>
  <si>
    <t>- Notificación realizada del presunto hecho de Decisiones ajustadas a intereses propios o de terceros en la aprobación de ejecución de Proyectos  en materia de: Transformación digital, Economía Digital, Gobierno y Ciudadano Digital  para obtener dádivas o beneficios. al operador disciplinario, y reporte de monitoreo a la Oficina Asesora de Planeación de monitoreo en caso que el riesgo tenga fallo definitivo.
- Acta documento de formulación de proyecto rechazado o desaprobado. 
- Mapa de riesgo del proceso Asesoría Técnica y Proyectos en Materia TIC, actualizado.</t>
  </si>
  <si>
    <t>Creación mapa de corrupción</t>
  </si>
  <si>
    <t xml:space="preserve">
Se atendieron las recomendaciones de la retroalimentación del monitoreo de riesgos, modificando la calificación de probabilidad de factibilidad a frecuencia. Para lo anterior, se cuenta con el respaldo los informes de seguimiento del riesgo de corrupción.</t>
  </si>
  <si>
    <t>06//03/2020</t>
  </si>
  <si>
    <t>Identificación del riesgo
Análisis de controles
Tratamiento del riesgo</t>
  </si>
  <si>
    <t>- Se incluye el proyecto de inversión 1111 “Fortalecimiento de la economía, el gobierno y la ciudad digital de Bogotá D.C. “
- Se definen las perspectivas para los efectos ya identificados.
- Calificación de la Probabilidad antes: Se incluyen las evidencias faltantes de la vigencia 2016-2019 y las evidencias de la vigencia 2020.
- Calificación del impacto antes: Se realiza la calificación de las perspectivas para el riesgo de corrupción.
- Análisis  de controles:  Se realiza el ajuste en redacción de la actividad control No. 3 y 5 del PR-306.
-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t>
  </si>
  <si>
    <t xml:space="preserve">
Tratamiento del riesgo</t>
  </si>
  <si>
    <t>- Se eliminaron las actividades de control detectivas asociadas al procedimiento de auditorias internas de gestión PR-006 y al procedimiento de Auditorías Internas de Calidad PR-361
- Se ajustaron las fichas de finalización de la acción preventiva de la acción #1 conforme a lo señalado en el aplicativo del SIG</t>
  </si>
  <si>
    <t xml:space="preserve">
Análisis antes de controles
Tratamiento del riesgo</t>
  </si>
  <si>
    <t>Se realiza la calificación del riesgo por frecuencia la cual es: "Nunca o no se ha presentado durante los últimos 4 años". Asimismo, se registran las evidencias que registran su elección para la vigencia 2020.
Se ajusta la fecha de finalización conforme a lo señalado en el aplicativo sistema integrado de gestión</t>
  </si>
  <si>
    <t xml:space="preserve">- 1125 Fortalecimiento y modernización de la gestión pública distrital
</t>
  </si>
  <si>
    <t xml:space="preserve">
Análisis antes de controles
Análisis de controles
Análisis después de controles
Tratamiento del riesgo</t>
  </si>
  <si>
    <t xml:space="preserve">
Análisis de controles
Análisis después de controles
</t>
  </si>
  <si>
    <t xml:space="preserve">Identificación del riesgo
Análisis antes de controles
Análisis de controles
Análisis después de controles
</t>
  </si>
  <si>
    <t xml:space="preserve">- Todos los procesos en el Sistema de Gestión de Calidad
</t>
  </si>
  <si>
    <t xml:space="preserve">Identificación del riesgo
Análisis de controles
</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</si>
  <si>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</si>
  <si>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</si>
  <si>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 xml:space="preserve">
Análisis de controles
Tratamiento del riesgo</t>
  </si>
  <si>
    <t>Realizar el ingreso de la documentación patrimonial a la Dirección Distrital del Archivo De Bogotá.
Organizar los fondos históricos (clasificar, ordenar y describir).
Realizar catalogación bibliográfica.
Realizar la conservación, restauración y la reprografía de la documentación histórica.
Prestar el servicio para consulta de los fondos documentales custodiados por el Archivo de Bogotá.</t>
  </si>
  <si>
    <t>en el manejo de la documentación histórica en el Archivo de Bogotá con el fin de obtener cualquier dádiva o beneficio a nombre propio o de terceros</t>
  </si>
  <si>
    <t xml:space="preserve">- Falta de formación en Investigación y en archivística para el desempeño adecuado en el tratamiento de documentos históricos. 
- Inadecuada apropiación de los principios de la gestión archivística y del patrimonio documental.
- Deficiencias en la gestión documental por parte de los funcionarios de la Subdirección técnica a quienes se les encarga la tarea de gestionar los documentos del proceso. 
- No se reporta adecuadamente en los subcomités de autocontrol, el seguimiento de la gestión documental de los procesos de la dependencia, donde queda plasmado el estado y el trámite correspondiente. 
- Conflicto de intereses.
- No se tienen directrices claras por parte del área de Gestión Documental de la Subdirección de Servicios Administrativos, frente al manejo de los correos y memorandos electrónicos.
</t>
  </si>
  <si>
    <t xml:space="preserve">-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</si>
  <si>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  Dificultades en la gestión de patrimonio documental Institucional. 
</t>
  </si>
  <si>
    <t xml:space="preserve">- Afectación de imagen institucional por la materialización de actos de corrupción.
- Fallas en la prestación de los bienes y servicios que oferta la Secretaria General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</si>
  <si>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t>
  </si>
  <si>
    <t>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t>
  </si>
  <si>
    <t xml:space="preserve">- 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 
Acción Preventiva
- 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Acción preventiva
- 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Acción preventiva
- 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Acción preventiva
- 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Acción preventiva
_______________
</t>
  </si>
  <si>
    <t xml:space="preserve">- Subdirector Técnico
- Profesional universitario de la Subdirección Técnica									
- Profesional universitario de la Subdirección Técnica									
- Auxiliares, técnicos y profesionales de la Subdirección Técnica. 
- Auxiliares, técnicos y profesionales de la Subdirección Técnica. 
_______________
</t>
  </si>
  <si>
    <t xml:space="preserve">- Acta Subcomité de autocontrol de la Subdirección Técnica del Archivo de Bogotá, que incluya el seguimiento de la gestión documental.
Registro de Asistencia
- Taller sobre valoración, organización e investigación en archivos históricos realizada. con sus respectivas evidencias.
- Taller sobre valoración, organización e investigación en archivos históricos realizada. con sus respectivas evidencias.
- Informe consolidado mensual de las acciones individuales que haya reportado el equipo de auxiliares, técnicos y profesionales de la Subdirección Técnica.  
- Informe consolidado mensual de las acciones individuales que haya reportado el equipo de auxiliares, técnicos y profesionales de la Subdirección Técnica.  
_______________
</t>
  </si>
  <si>
    <t xml:space="preserve">04/05/2020
04/05/2020
04/05/2020
04/05/2020
04/05/2020
_______________
</t>
  </si>
  <si>
    <t xml:space="preserve">04/09/2020
04/08/2020
04/08/2020
04/09/2020
04/09/2020
_______________
</t>
  </si>
  <si>
    <t>-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
- Se informa al Director del archivo de Bogotá, para que se reporte a las instancias correspondientes.
- Consultar la información (imágenes + bases de datos), que está centralizada en el Sistema de Almacenamiento NAS, la cual se encuentra actualizada para garantizar la continuidad en la prestación del servicio.
- Actualizar el mapa de riesgos del proceso Gestión de la Función Archivística y del Patrimonio Documental del Distrito Capital</t>
  </si>
  <si>
    <t>- Director(a) del Archivo de Bogotá
- Subdirector Técnico
- Profesionales universitarios y/o especializados de la Subdirección Técnica
- Director(a) del Archivo de Bogotá</t>
  </si>
  <si>
    <t>-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
- Correo electrónico
- Repositorio Digital con las Bases de datos e imágenes que está ubicado en One Drive.
Información centralizada en el Sistema de Almacenamiento NAS.
- Mapa de riesgo del proceso Gestión de la Función Archivística y del Patrimonio Documental del Distrito Capital, actualizado.</t>
  </si>
  <si>
    <t>Se ajusto el nombre del riesgo
Se realizó la valoración antes y después de controles frente a frecuencia e impacto.
Se incluyen controles detectivos frente al riesgo.
Se propuso un plan de contingencia frente a la materialización del riesgo.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</si>
  <si>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</si>
  <si>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1.Se incluyen en el SIG nuevas acciones preventivas y detectivas para el año 2021.
2. Se retiran los controles detectivos de auditorías.</t>
  </si>
  <si>
    <t>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t>
  </si>
  <si>
    <t>con  la modificación y/o ocultamiento de datos para la emisión de conceptos técnicos e informes de la Subdirección del Sistema Distrital de Archivos a cambio de dadivas</t>
  </si>
  <si>
    <t xml:space="preserve">- Controles que se ejercen durante el desarrollo de las actividades del proceso son parcialmente suficientes y adecuados. 
- Uso indebido del poder para la emisión de conceptos técnicos favorables.
- Presiones ejercidas por terceros y o ofrecimientos de prebendas, gratificaciones o dadivas.
- Conflicto de intereses.
</t>
  </si>
  <si>
    <t xml:space="preserve">- Presiones indebidas de terceros a partir de dadivas u ofrecimientos.
-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</si>
  <si>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t>
  </si>
  <si>
    <t xml:space="preserve">- Procesos de apoyo operativo en el Sistema de Gestión de Calidad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</si>
  <si>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
_x000D_
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t>
  </si>
  <si>
    <t>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t>
  </si>
  <si>
    <t xml:space="preserve">- Ajustar el procedimiento PR : 299 Seguimiento al cumplimiento de la normatividad archivística en las entidades del distrito capital, con el propósito de fortalecer los controles y las actividades establecidos.
Acción Preventiva.
_______________
</t>
  </si>
  <si>
    <t xml:space="preserve">- Profesional universitario de la Subdirección del Sistema Distrital de Archivos
_______________
</t>
  </si>
  <si>
    <t xml:space="preserve">- Procedimiento PR: 299 actualizado y publicado.
_______________
</t>
  </si>
  <si>
    <t xml:space="preserve">04/05/2020
_______________
</t>
  </si>
  <si>
    <t xml:space="preserve">04/09/2020
_______________
</t>
  </si>
  <si>
    <t>-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
-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 El profesional universitario y/o especializado le informa al Subdirector del Sistema Distrital de Archivos la materialización del riesgo de corrupción.
- Actualizar el mapa de riesgos del proceso Gestión de la Función Archivística y del Patrimonio Documental del Distrito Capital</t>
  </si>
  <si>
    <t>- Director(a) del Archivo de Bogotá
- Subdirector del Sistema Distrital de Archivos
- Profesional universitario y/o especializado
- Director(a) del Archivo de Bogotá</t>
  </si>
  <si>
    <t>-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
- Informe de verificación de la información.
- Correo Electrónico
- Mapa de riesgo del proceso Gestión de la Función Archivística y del Patrimonio Documental del Distrito Capital, actualizado.</t>
  </si>
  <si>
    <t>Se ajustó el nombre del riesgo
Se realizó la valoración antes y después de controles frente a frecuencia e impacto.
Se incluyen controles detectivos frente al riesgo.
Se propuso un plan de contingencia frente a la materialización del riesgo. </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</si>
  <si>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</si>
  <si>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Identificación del riesgo
Tratamiento del riesgo</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</si>
  <si>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incluye la causa interna: Procesos: Controles que se ejercen durante el desarrollo de las actividades del proceso son parcialmente suficientes y adecuados. 
4. Se realiza la calificación del riesgo por perspectivas de Impacto.
5. Se modifica la explicación de la valoración del riesgo.
6. Se fortalece un control preventivo y actúa ahora como control detectivo.
7. Se modifica la explicación de la valoración del riesgo obtenido después de controles.
8. Se incluyen en el SIG nuevas acciones preventivas para el año 2020.
9. Se ajusta el plan contingente.</t>
  </si>
  <si>
    <t>1.Se incluyen en el SIG nuevas acciones preventivas para el año 2021.
2. Se retiran los controles detectivos de auditorías.</t>
  </si>
  <si>
    <t>Gestionar los recursos necesarios para el ingreso a bodega y registro en los inventarios de los bienes objeto de solicitud.</t>
  </si>
  <si>
    <t>en  el ingreso, suministro y baja  de bienes de consumo, consumo controlado y devolutivo de los inventarios de la entidad, con el fin de obtener beneficios a nombre propio o de un tercero</t>
  </si>
  <si>
    <t xml:space="preserve">- La información de entrada que se requiere para desarrollar las actividades no es completa o de calidad.
- Deficiencias en la supervisión de contratos suscritos por las dependencias para la adquisición de bienes de la entidad.
- En la estructuración de los procesos contractuales no se tiene en cuenta el procedimiento de ingreso o entrada de bienes.
- Omisión o incumplimiento de procedimientos para agilizar trámites.
- Ingreso intencional de información errónea para lograr beneficios personales.
- Amiguismo o clientelismo.
- Concentración de información de determinadas actividades o procesos en una persona.
- Conflicto de intereses.
</t>
  </si>
  <si>
    <t xml:space="preserve">- Cambios constantes en la normativa vigente.
- Presiones o motivaciones individuales, sociales o colectivas que inciten a realizar conductas contrarias al deber ser.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</si>
  <si>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</si>
  <si>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 xml:space="preserve">- Incumplimiento o atraso en los programas, proyectos y gestión de la Secretaria General.
- Afectación de imagen institucional por la materialización de actos de corrupción.
</t>
  </si>
  <si>
    <t xml:space="preserve">- Todos los proyectos de inversión
</t>
  </si>
  <si>
    <t>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t>
  </si>
  <si>
    <t>Se determina la probabilidad (1 rara vez) ya que el riesgo nunca se ha materializado o no se ha presentado en los últimos cuatro años. El impacto (4 mayor) obedece sanción por parte del ente de control u otro ente regulador.</t>
  </si>
  <si>
    <t xml:space="preserve">- AP 48: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
- AP 48: Por intermedio de la Dirección de contratación, hacer entrega de un documento de resumen con los “tips” que se deben tener en cuenta por parte de los supervisores para formalizar el ingreso de bienes.
- AP 48: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_______________
</t>
  </si>
  <si>
    <t xml:space="preserve">- Profesional Especializado
- Profesional especializado
- Profesional Universitario
_______________
</t>
  </si>
  <si>
    <t xml:space="preserve">- Evidencias de Reunión 
- Documento con Tips
- Memorando Electrónico
_______________
</t>
  </si>
  <si>
    <t xml:space="preserve">08/10/2020
08/10/2020
08/10/2020
_______________
</t>
  </si>
  <si>
    <t xml:space="preserve">12/02/2021
12/02/2021
12/02/2021
_______________
</t>
  </si>
  <si>
    <t>-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
- Revisar las inconsistencias presentadas.
- Realizar el reporte al responsable del proceso.
- Realizar las gestiones pertinentes para corregir las inconsistencias presentadas.
- Actualizar el mapa de riesgos del proceso Gestión de Recursos Físicos</t>
  </si>
  <si>
    <t>- Subdirector(a) de Servicios Administrativos
- Subdirector(a) de Servicios Administrativos
- Subdirector(a) de Servicios Administrativos
- Subdirector(a) de Servicios Administrativos
- Subdirector(a) de Servicios Administrativos</t>
  </si>
  <si>
    <t>-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
- Evidencia de reunión o acta de revisión.
- Reporte de inconsistencias
- Documentos con las gestiones efectuadas.
- Mapa de riesgo del proceso Gestión de Recursos Físicos, actualizado.</t>
  </si>
  <si>
    <t>Creación del mapa de riesgos.</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</si>
  <si>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</si>
  <si>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</si>
  <si>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</si>
  <si>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 xml:space="preserve">Identificación del riesgo
Análisis antes de controles
Análisis después de controles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</si>
  <si>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</si>
  <si>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</si>
  <si>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Actualización de controles de acuerdo a las nuevas versiones de procedimientos.</t>
  </si>
  <si>
    <t>Seguimiento y control de la información de los bienes de propiedad de la entidad</t>
  </si>
  <si>
    <t>durante el seguimiento y control de la información de los bienes de propiedad de la entidad, fin de obtener beneficios a nombre propio o de un tercero</t>
  </si>
  <si>
    <t xml:space="preserve">- No registrar en el sistema de administración de inventarios la totalidad de los movimientos debidamente radicados de acuerdo con solicitud.
- Manipulación de los inventarios.
- Omisión o incumplimiento de procedimientos para agilizar trámites.
- Conflicto de Interés.
</t>
  </si>
  <si>
    <t xml:space="preserve">- Subjetividad en las exigencias de los clientes o proveedores fuera del contexto del proceso y de la Entidad.
- Presiones o motivaciones individuales, sociales o colectivas, que inciten a realizar conductas contrarias al deber ser.
- Cambios constantes en la normativa vigente.
</t>
  </si>
  <si>
    <t xml:space="preserve">- Desviación de recursos públicos.
- Detrimento patrimonial.
- Investigaciones disciplinarias, fiscales y/o penales.
- Pérdida de la imagen o credibilidad institucional.
</t>
  </si>
  <si>
    <t>La valoración antes de controles bajó la probabilidad del riesgo de improbable a rara vez por frecuencia; sin embargo, en la escala de impacto continúa como Alta, es decir podría tener una perdida de la información que critica puede ser recuperada de forma parcial o incompleta.</t>
  </si>
  <si>
    <t xml:space="preserve">Se evidenció que una vez realizada la valoración de los controles, el riesgo bajó en la escala de probabilidad quedando ubicado en rara vez; sin embargo, el impacto continúa como mayor dentro de la escala. En consecuencia, la zona resultante se mantiene en zona alta. </t>
  </si>
  <si>
    <t xml:space="preserve">- AP # 3 Actividad 1. Realizar revisión aleatoria en sitio hacia los elementos que han sido objeto de "salidas" dentro de la Subdirección de Servicios Administrativos sobre la información ingresada, con el fin de verificar la calidad de la información
_______________
</t>
  </si>
  <si>
    <t xml:space="preserve">- Subdirectora de Servicios Administrativos
_______________
</t>
  </si>
  <si>
    <t xml:space="preserve">- Informe Semestral sobre revisión aleatoria.
_______________
</t>
  </si>
  <si>
    <t xml:space="preserve">01/04/2020
_______________
</t>
  </si>
  <si>
    <t xml:space="preserve">31/12/2020
_______________
</t>
  </si>
  <si>
    <t>-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
- Solicitar informe con modo, tiempo y lugar de los hechos relacionados con el presunto desvío de recursos físicos 
- Realizar préstamo temporal de bienes para el caso de aquellos elementos que se encontraban en servicio al momento de la pérdida
- Actualizar el mapa de riesgos del proceso Gestión de Recursos Físicos</t>
  </si>
  <si>
    <t>- Subdirector(a) de Servicios Administrativos
- Subdirector(a) de Servicios Administrativos
- Subdirector(a) de Servicios Administrativos
- Subdirector(a) de Servicios Administrativos</t>
  </si>
  <si>
    <t>-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
- Informe de los hechos 
- Préstamo temporal de bienes 
- Mapa de riesgo del proceso Gestión de Recursos Físicos, actualizado.</t>
  </si>
  <si>
    <t>Creación del Riesgo</t>
  </si>
  <si>
    <t xml:space="preserve">Se incluyó una causa externa "Cambios constantes en la normativa vigente". 
Al calificar la probabilidad de riesgos por frecuencia, disminuyó la probabilidad de improbable a rara vez. 
Se modifican las fechas de finalización de la acción correctiva No. 6, conforme a la reprogramación del aplicativo Sistema Integrado de Gestión. </t>
  </si>
  <si>
    <t>Se incluyeron los proyectos de inversión que se pueden ver afectados.
Fecha de Terminación.
Actualización de fechas para controles.
En efectos se actualiza la perspectiva.
Creación de Acción Preventiva</t>
  </si>
  <si>
    <t>Se actualizaron los análisis después de controles
Eliminación de auditorias como controles preventivos</t>
  </si>
  <si>
    <t>Actualización de controles de acuerdo a las nuevas versiones de procedimientos.
Actualización de Acciones Preventivas para el tratamiento del riesgo.</t>
  </si>
  <si>
    <t>Creación del mapa de riesgos del proceso.</t>
  </si>
  <si>
    <t>Identificación del riesgo
Análisis antes de controles
Tratamiento del riesgo</t>
  </si>
  <si>
    <t xml:space="preserve">
Análisis antes de controles
Análisis de controles
Tratamiento del riesgo</t>
  </si>
  <si>
    <t>Identificación del riesgo
Análisis antes de controles
Análisis de controles
Tratamiento del riesgo</t>
  </si>
  <si>
    <t xml:space="preserve">- Ningún proyecto de inversión
</t>
  </si>
  <si>
    <t xml:space="preserve">Realizar la adquisición del bien o servicio y su legalización </t>
  </si>
  <si>
    <t>en la administración de la caja menor</t>
  </si>
  <si>
    <t xml:space="preserve">- Manipulación de la caja menor por personal no autorizado.
- Falta de integridad del funcionario encargado del manejo de caja menor.
- Intereses personales.
- Abuso de poder.
</t>
  </si>
  <si>
    <t xml:space="preserve">- Desviación de recursos públicos.
- Investigaciones disciplinarias, fiscales y/o penales.
- Pérdida de imagen del proceso.
</t>
  </si>
  <si>
    <t xml:space="preserve">Se determina la probabilidad (1 rara vez) ya que el riesgo no se ha materializado nunca o no se ha presentado en los últimos cuatro años. El impacto (4 mayor) obedece a que corresponde a un riesgo de corrupción cuya materialización podría afectar la imagen institucional. </t>
  </si>
  <si>
    <t xml:space="preserve">Se determina la probabilidad (1 rara vez) ya que las actividades de control preventivas son fuertes y mitigan la mayoría de las causas. El impacto se mantiene en (4 mayor) debido a que es un riesgo de corrupción y no es posible mitigar el impacto. </t>
  </si>
  <si>
    <t xml:space="preserve">- AC#34 (Actividad 1): Realizar un diagnóstico del procedimiento Manejo de caja menor en cuanto a que actividades y tareas se deben realizar para su cumplimiento; así como los registros requeridos que dan cuenta de la gestión del mismo.
- AC#34 (Actividad 1): Realizar un diagnóstico del procedimiento Manejo de caja menor en cuanto a que actividades y tareas se deben realizar para su cumplimiento; así como los registros requeridos que dan cuenta de la gestión del mismo.
- AP # 2: Como medida de autocontrol, realizar la verificación aleatoria de los movimientos realizados en la caja menor con sus respectivas evidencias.
_______________
- AC#34 (Actividad 1):  Realizar un diagnóstico de cada uno de los procedimientos en cuento a que actividades y tareas se deben realizar para su cumplimiento; así como los registros requeridos que dan cuenta de la gestión del mismo.
- AC#34 (Actividad 1): Realizar un diagnóstico de cada uno de los procedimientos en cuento a que actividades y tareas se deben realizar para su cumplimiento; así como los registros requeridos que dan cuenta de la gestión del mismo.
</t>
  </si>
  <si>
    <t xml:space="preserve">- Subdirector de Servicios Administrativos
- Subdirector de Servicios Administrativos
- Subdirector de Servicios Administrativos
_______________
- Subdirector de Servicios Administrativos
- Subdirector de Servicios Administrativos
</t>
  </si>
  <si>
    <t xml:space="preserve">- Propuesta de procedimiento
- Propuesta de procedimiento
- 2211500 FT - 320 Arqueo de caja menor
_______________
- Propuesta de procedimiento
- Propuesta de procedimiento
</t>
  </si>
  <si>
    <t xml:space="preserve">02/11/2018
02/11/2018
06/03/2020
_______________
02/11/2018
02/11/2018
</t>
  </si>
  <si>
    <t xml:space="preserve">27/08/2020
27/08/2020
31/12/2020
_______________
27/08/2020
27/08/2020
</t>
  </si>
  <si>
    <t>- Reportar el presunto hecho de Desvío de recursos físicos o económicos en la administración de la caja menor al operador disciplinario, y a la Oficina Asesora de Planeación -informe de monitoreo- en caso que tenga fallo.
- Identificar el faltante de caja menor
- Realizar la investigación Interna del hecho
- Determinar las acciones a tomar conforme al informe de los hechos
- Reporte el presunto hecho de desvió de recursos a la oficina competente
- Actualizar el mapa de riesgos del proceso Gestión de Servicios Administrativos</t>
  </si>
  <si>
    <t>- Subdirector Servicios Administrativos
- Subdirector Financiero o Jefe de la Oficina de Control Interno
- Subdirector Servicios Administrativos
- Subdirector Servicios Administrativos
- Subdirector Financiero o Jefe de la Oficina de Control Interno
- Subdirector Servicios Administrativos</t>
  </si>
  <si>
    <t>- Notificación realizada del presunto hecho de Desvío de recursos físicos o económicos en la administración de la caja menor al operador disciplinario, y reporte de monitoreo a la Oficina Asesora de Planeación de monitoreo en caso que el riesgo tenga fallo definitivo.
- Arqueo de caja menor
- Informe de los hechos
- Acciones
- Notificación del presunto hecho a la Oficina de Control Interno Disciplinario
- Mapa de riesgo del proceso Gestión de Servicios Administrativos, actualizado.</t>
  </si>
  <si>
    <t>Creación del riesgo.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</si>
  <si>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</si>
  <si>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</si>
  <si>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</si>
  <si>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</si>
  <si>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actualizaron las fechas de finalización de las acciones acorde con el aplicativo SIG y los memorandos de solicitud de cierre y reprogramación.</t>
  </si>
  <si>
    <t>Identificación del riesgo
Análisis después de controles
Tratamiento del riesgo</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</si>
  <si>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</si>
  <si>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 xml:space="preserve">- Fallas en la prestación de los bienes y servicios que oferta la Secretaria General
- Afectación de imagen institucional por la materialización de actos de corrupción.
</t>
  </si>
  <si>
    <t>Gestionar y tramitar las comunicaciones oficiales.
Gestionar y tramitar transferencias documentales.
Gestionar y tramitar actos administrativos.
Consulta y préstamo de documentos.</t>
  </si>
  <si>
    <t>durante el manejo de los documentos que se tramitan en el área de Gestión Documental con el fin de obtener beneficios propios o de terceros.</t>
  </si>
  <si>
    <t xml:space="preserve">- Conocimiento parcial de objetivos y metas del proceso a mediano y largo plazo.
- Desconocimiento de los riesgos del proceso.
- La estructura organizacional de la entidad no facilita la gestión del proceso.
- Conocimiento parcial de responsabilidades y funciones a cargo del proceso.
- Por errores humanos se han presentado inconsistencias en el proceso.
</t>
  </si>
  <si>
    <t xml:space="preserve">- Pérdida de credibilidad del proceso y de la Entidad.
- Uso indebido e inadecuado de información de la Secretaría General.
- Sanciones disciplinarias, fiscales y penales.
- Pérdida de información de la entidad.
</t>
  </si>
  <si>
    <t>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t>
  </si>
  <si>
    <t>La valoración del riesgo después de controles arroja rara vez en la escala de probabilidad con un impacto mayor lo que lo ubica al riesgo en zona resultante alta.</t>
  </si>
  <si>
    <t xml:space="preserve">- Adelantar cuatrimestralmente campaña de sensibilización de la ejecución de los actos administrativos - Tener en cuenta: publíquese, notifíquese, comuníquese y cúmplase - (Correo de desde Soy 10, imágenes de la campaña).
(Acción de Mejora N° 21 registrada en aplicativo SIG)
_______________
- Identificación de documentos electrónicos generados por las Dependencias de la Entidad.
(Acción de Mejora N° 44 aplicativo SIG)
- Identificación de documentos electrónicos generados por las Dependencias de la Entidad.
(Acción de Mejora N° 44 aplicativo SIG)
</t>
  </si>
  <si>
    <t xml:space="preserve">- Subdirector de servicios administrativos
_______________
- Subdirector de servicios administrativos
- Subdirector de servicios administrativos
</t>
  </si>
  <si>
    <t xml:space="preserve">- Campaña de sensibilización
Plan de priorización
Plan de contingencia
_______________
- Diagnostico Identificación documentos electrónicos
- Diagnostico Identificación documentos electrónicos
</t>
  </si>
  <si>
    <t xml:space="preserve">07/09/2018
_______________
01/03/2019
01/03/2019
</t>
  </si>
  <si>
    <t xml:space="preserve">27/08/2020
_______________
30/12/2020
30/12/2020
</t>
  </si>
  <si>
    <t>-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
- Reportar al Subdirector de servicios administrativos para que se tomen las medidas pertinentes.
- Reportar a la Oficina de Control Interno Disciplinario, para que se inicie el respectivo proceso al funcionario implicado.
- Se notifica a la instancia o autoridad competente para que se tomen las medidas pertinentes.
- Actualizar el mapa de riesgos del proceso Gestión Documental Interna</t>
  </si>
  <si>
    <t>- Subdirector(a) de Servicios Administrativos
- Profesional encargado del área de Gestión documental
- Subdirector(a) de Servicios Administrativos
- Subdirector(a) de Servicios Administrativos
- Subdirector(a) de Servicios Administrativos</t>
  </si>
  <si>
    <t>-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
- Correo electrónico
- Comunicación oficial (memorando)
- Memorando u Oficio
- Mapa de riesgo del proceso Gestión Documental Interna, actualizado.</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</si>
  <si>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</si>
  <si>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</si>
  <si>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 Director(a) Técnico(a) de Talento Humano
- Profesional universitario, profesional especializado
- Profesional universitario, profesional especializado
- Director(a) Técnico(a) de Talento Humano</t>
  </si>
  <si>
    <t>Ejecutar el Plan Anual de Vacantes y el Plan de Previsión de Recursos Humanos</t>
  </si>
  <si>
    <t>para la vinculación intencional de una persona sin cumplir los requisitos mínimos de un cargo con el fin de obtener un beneficio al que no haya lugar.</t>
  </si>
  <si>
    <t xml:space="preserve">- Acción u omisión en la verificación de los requisitos mínimos de los cargos para la vinculación de personal
- Ausencia o debilidad controles en el procedimiento de vinculación de personal 
- Personal no calificado para el desempeño de las funciones
- Desconocimiento de los principios y valores institucionales
- Conflicto de Interés
- Amiguismo
- Redes clientelares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</si>
  <si>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</si>
  <si>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Favorecimiento de un tercero en detrimento de los principios de la función pública
- Pérdida de legitimidad de la Administración Distrital.
- Generación de reprocesos y desgaste administrativo.
- Sanciones disciplinarias
- Propicia escenarios de conflictos
- Afecta la igualdad de acceso al empleo público
- Demandas a la entidad
- Investigaciones disciplinarias, fiscales y/o penales
- Incumplimiento de las metas y objetivos de la dependencia
- Perdida de imagen institucional</t>
  </si>
  <si>
    <t xml:space="preserve">- Afectación de imagen institucional por la materialización de actos de corrupción.
- Fallas en la prestación de los bienes y servicios que oferta la Secretaria General
- Ambiente laboral desfavorable.
</t>
  </si>
  <si>
    <t>- Suscripción y venta del registro distrital
- Publicación de actos administrativos en el registro distrital
- Impresión de artes gráficas para las entidades del distrito capital
- Visitas guiadas Archivo de Bogotá
- Inscripción programas de formación virtual para servidores públicos del Distrito Capital</t>
  </si>
  <si>
    <t>Al este riesgo tener no solo implicaciones económicas si no tener efectos externos de imagen, sanciones y medidas disciplinarias, su nivel de valoración es Alto.</t>
  </si>
  <si>
    <t xml:space="preserve">Después de realizar cada una de las actividades control del procedimiento, con el fin de prevenir la materialización del riesgo de corrupción, y que las mismas tienen una calificación en el diseño, ejecución y solidez "Fuerte", el riesgo de valoración después de estas actividades tiene una valoración en "Alto" dado su impacto como riesgo de corrupción. </t>
  </si>
  <si>
    <t xml:space="preserve">-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</si>
  <si>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de la Dirección de Talento Humano autorizado por el(la) Director(a) de Talento Humano.
- Profesional de la Dirección de Talento Humano autorizado por el(la) Director(a) de Talento Humano.
_______________
</t>
  </si>
  <si>
    <t xml:space="preserve">- Formato evaluación de perfil 2211300-FT-809 aprobado.
- Certificación de cumplimiento de requisitos mínimos proyectada y revisada por los Profesionales de la Dirección de Talento.
_______________
</t>
  </si>
  <si>
    <t xml:space="preserve">04/05/2020
04/05/2020
_______________
</t>
  </si>
  <si>
    <t xml:space="preserve">04/09/2020
04/09/2020
_______________
</t>
  </si>
  <si>
    <t>-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
- Reportar a el(la) director(a) de talento humano la vinculación intencional de persona sin cumplir los requisitos mínimos de un cargo con el fin de obtener un beneficio al que no haya lugar.
- Verificar el cumplimiento de requisitos y la normatividad vigente para establecer una medida de acción según la situación presentada.
- Actualizar el mapa de riesgos del proceso Gestión Estratégica de Talento Humano</t>
  </si>
  <si>
    <t>-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
- Reporte a la Dirección de Talento Humano lo ocurrido.
- Medida de acción
- Mapa de riesgo del proceso Gestión Estratégica de Talento Humano, actualizado.</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</si>
  <si>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</si>
  <si>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</si>
  <si>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 xml:space="preserve">Identificación del riesgo
Análisis antes de controles
</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</si>
  <si>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</si>
  <si>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</si>
  <si>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
Se retiran los controles detectivos de auditorías.</t>
  </si>
  <si>
    <t>Ejecutar el Plan para el pago de nómina</t>
  </si>
  <si>
    <t>durante la liquidación de nómina para otorgarse beneficios propios o a terceros.</t>
  </si>
  <si>
    <t xml:space="preserve">- Abuso de los privilegios de acceso a la información para la liquidación de nómina por la solicitud y/o aceptación de dádivas
- Amiguismo
- Alto grado de discrecionalidad del personal
- Debilidad o ausencia de controles en el procedimiento de liquidación de nómina
- conflicto de interés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</si>
  <si>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</si>
  <si>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xml:space="preserve">- Desviación de los recursos públicos 
- Detrimento patrimonial
- Investigaciones disciplinarias, fiscales y/o penales
- Que genere realizar una liquidación extra
</t>
  </si>
  <si>
    <t xml:space="preserve">- Afectación de imagen institucional por la materialización de actos de corrupción.
- Ambiente laboral desfavorable.
</t>
  </si>
  <si>
    <t>Al este riesgo tener no solo implicaciones económicas si no tener efectos externos de imagen, sanciones y medidas disciplinarias, su nivel de valoración alta.</t>
  </si>
  <si>
    <t xml:space="preserve">- Realizar consolidación de horas extras autorizadas por la subsecretaria corporativa y cruzarlas con las horas extras enviadas por los jefes bajo el formato 2211300-FT-167, con el fin de sustentar la Resolución mensual que autoriza las horas extras de los servidores de la Entidad.
- Proyectar para firma de la Subsecretaría Corporativa, la solicitud que se realiza a la Subdirección Financiera, para la expedición del Registro Presupuestal acompañado de los respectivos soportes firmados y aprobados por los responsables.
_______________
</t>
  </si>
  <si>
    <t xml:space="preserve">- Los profesionales de nómina autorizados por el (la) Director (a) de Talento Humano
- Los profesionales de nómina autorizados por el (la) Director (a) de Talento Humano
_______________
</t>
  </si>
  <si>
    <t xml:space="preserve">- Resolución de horas extras, proyectada, revisada y expedida por la Subsecretaría Corporativa. 
- Memorando en el cual se solicita el registro presupuestal a la Subdirección Financiera.
_______________
</t>
  </si>
  <si>
    <t>- Reportar el presunto hecho de Desvío de recursos físicos o económicos durante la liquidación de nómina para otorgarse beneficios propios o a terceros. al operador disciplinario, y a la Oficina Asesora de Planeación -informe de monitoreo- en caso que tenga fallo.
- Reportar a la Dirección de Talento Humano la liquidación extra por manipulación, errores o fallas en la plataforma o sistema usado para la liquidación de nomina para el otorgamiento de beneficios salariales (prima técnica, antigüedad, vacaciones, etc.).
- Se realiza la liquidación externa
- Realizar el proceso de alerta a la Oficina de Control Interno Disciplinario.
- Actualizar el mapa de riesgos del proceso Gestión Estratégica de Talento Humano</t>
  </si>
  <si>
    <t>- Director(a) Técnico(a) de Talento Humano
- Profesional universitario, profesional especializado
- Profesional universitario, profesional especializado
- Director(a) de talento humano.
- Director(a) Técnico(a) de Talento Humano</t>
  </si>
  <si>
    <t>-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
- Reporte a la Dirección de Talento Humano lo ocurrido.
- Liquidación extra de nómina.
- Envío de la  alerta a la Oficina de Control Interno Disciplinario.
- Mapa de riesgo del proceso Gestión Estratégica de Talento Humano, actualizado.</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</si>
  <si>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</si>
  <si>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</si>
  <si>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</si>
  <si>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</si>
  <si>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Se retiran los controles detectivos de auditorías de gestión.</t>
  </si>
  <si>
    <t>Coordinar las actividades necesarias para garantizar el pago de las obligaciones adquiridas por la Secretaría General, de conformidad con las normas vigentes.</t>
  </si>
  <si>
    <t>en la liquidación de cuentas de cobro, reconociendo un valor superior al mismo o la aplicación indebida de los descuentos a favor de un tercero, con el fin de obtener beneficios a que no hay lugar</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</si>
  <si>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</si>
  <si>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</si>
  <si>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</si>
  <si>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</si>
  <si>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t>
  </si>
  <si>
    <t>Se determina la probabilidad (1 Rara vez) ya que las actividades de control preventivas son fuertes y adecuados para mitigar los riesgos identificados. El impacto (5 Catastrófico) ya que el impacto inicial no disminuye en riesgos de corrupción.</t>
  </si>
  <si>
    <t xml:space="preserve">- Actualizar el procedimiento 2211400-PR-333 Gestión de pagos incluyendo una actividad de control, asociada a la contabilización de ordenes de pago.
- Implementar una estrategia para la divulgación del procedimiento 2211400-PR-333 Gestión de pagos.
_______________
- Actualizar el procedimiento 2211400-PR-333 Gestión de pagos incluyendo una actividad de control, asociada a la liquidación para verificar el consecutivo de la certificación de cumplimiento.
</t>
  </si>
  <si>
    <t xml:space="preserve">- Subdirector Financiero
- Subdirector Financiero
_______________
- Subdirector Financiero
</t>
  </si>
  <si>
    <t xml:space="preserve">- Procedimiento 2211400-PR-333 Gestión de pagos, actualizado
- Estrategia para la divulgación del procedimiento 2211400-PR-333 Gestión de pagos, implementada.
_______________
- Procedimiento 2211400-PR-333 Gestión de pagos, actualizado
</t>
  </si>
  <si>
    <t xml:space="preserve">06/07/2020
03/08/2020
_______________
06/07/2020
</t>
  </si>
  <si>
    <t xml:space="preserve">31/03/2021
15/04/2021
_______________
31/03/2021
</t>
  </si>
  <si>
    <t>-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del proceso Gestión Financiera</t>
  </si>
  <si>
    <t>- Subdirector Financiero
- Subdirector Financiero
- Subdirector Financiero
- Subdirector Financiero
- Profesional de la Subdirección Financiera
- Subdirector Financiero</t>
  </si>
  <si>
    <t>-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del proceso Gestión Financiera, actualizado.</t>
  </si>
  <si>
    <t>Nuevo riesgo identificado.</t>
  </si>
  <si>
    <t>Se incluyen soportes para la probabilidad establecida, producto de las auditorías, los seguimientos y la retroalimentación.
Se reprograma la fecha de terminación para la acción de tratamiento.</t>
  </si>
  <si>
    <t>Garantizar el registro adecuado y oportuno de los hechos económicos de la Entidad, que permite elaborar y presentar los estados financieros.</t>
  </si>
  <si>
    <t>para el inadecuado registro de los hechos económicos, con el fin de obtener beneficios propios o de terceros</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</si>
  <si>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</si>
  <si>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</si>
  <si>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Afectación de imagen institucional por la materialización de actos de corrupción.
- Incumplimiento o atraso en los programas, proyectos y gestión de la Secretaria General.
</t>
  </si>
  <si>
    <t xml:space="preserve">- Direccionamiento Estratégico
- Gestión de Recursos Físicos
- Gestión Estratégica de Talento Humano
- Contratación
</t>
  </si>
  <si>
    <t>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t>
  </si>
  <si>
    <t>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t>
  </si>
  <si>
    <t xml:space="preserve">- Actualizar el procedimiento de Gestión Contable 2211400-PR-025, incluyendo el visto al balance de prueba indicando la conformidad de la información analizada, para el periodo correspondiente.
- Actualizar el procedimiento de Gestión Contable 2211400-PR-025, incluyendo el correo electrónico con visto bueno a los hechos económicos remitidos por las otras dependencias, manifestando su conformidad.
_______________
- Actualizar el procedimiento de Gestión Contable 2211400-PR-025, incluyendo el visto al balance de prueba indicando la conformidad de la información analizada, para el periodo correspondiente.
- Actualizar el procedimiento de Gestión Contable 2211400-PR-025, incluyendo el visto al balance de prueba indicando la conformidad de la información analizada, para el periodo correspondiente.
</t>
  </si>
  <si>
    <t xml:space="preserve">- Subdirector Financiero
- Subdirector Financiero
_______________
- Subdirector Financiero
- Subdirector Financiero
</t>
  </si>
  <si>
    <t xml:space="preserve">- Procedimiento de Gestión Contable 2211400-PR-025, actualizado
- Procedimiento de Gestión Contable 2211400-PR-025, actualizado
_______________
- Procedimiento de Gestión Contable 2211400-PR-025, actualizado
- Procedimiento de Gestión Contable 2211400-PR-025, actualizado
</t>
  </si>
  <si>
    <t xml:space="preserve">06/07/2020
06/07/2020
_______________
06/07/2020
06/07/2020
</t>
  </si>
  <si>
    <t xml:space="preserve">31/03/2021
31/03/2021
_______________
31/03/2021
31/03/2021
</t>
  </si>
  <si>
    <t>-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
- Realizar los ajustes correspondientes al registro contable indebido, o complementar la información que corresponda a los hechos reales.
- Reportar el registro contable para el siguiente periodo.
- Actualizar el mapa de riesgos del proceso Gestión Financiera</t>
  </si>
  <si>
    <t>- Subdirector Financiero
- Profesional de la Subdirección Financiera
- Profesional de la Subdirección Financiera
- Subdirector Financiero</t>
  </si>
  <si>
    <t>-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
- Registro contable ajustado en LIMAY.
- Comprobante de contabilidad.
- Mapa de riesgo del proceso Gestión Financiera, actualizado.</t>
  </si>
  <si>
    <t>Gestionar la defensa judicial y extrajudicial de la Secretaría General de la Alcaldía Mayor de Bogotá, D. C.</t>
  </si>
  <si>
    <t>Se elimina el control detectivo asociado con auditorías internas de gestión.</t>
  </si>
  <si>
    <t>durante  la preparación y el ejercicio de la defensa judicial y extrajudicial de la Secretaría General de la Alcaldía Mayor de Bogotá contrarios a los intereses de la entidad</t>
  </si>
  <si>
    <t xml:space="preserve">- Uso indebido de la información del caso.
- Falta de integridad del funcionario.
- Intereses personales del funcionario.
- Conflicto de intereses.
</t>
  </si>
  <si>
    <t xml:space="preserve">- Presión de un tercero para ceder ante sus pretensiones  con el objetivo de entorpecer la defensa de los intereses de la Secretaría General. 
</t>
  </si>
  <si>
    <t xml:space="preserve">- Pérdida de imagen institucional.
- Inicios de procesos sancionatorios, disciplinarios, fiscales, penales.
- Pérdida de recursos económicos.
</t>
  </si>
  <si>
    <t xml:space="preserve">- Falta de apropiación del modelo de gestión por procesos de la entidad, que genera insatisfacción a los grupos de valor de la Secretaria General.
- Afectación de imagen institucional por la materialización de actos de corrupción.
</t>
  </si>
  <si>
    <t>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t>
  </si>
  <si>
    <t>Se tiene la calificación mínima de probabilidad, sin embargo por ser un riesgo de corrupción el impacto inicial se mantiene.</t>
  </si>
  <si>
    <t xml:space="preserve">- Realizar un diagnóstico de la documentación del proceso e identificar los ajustes necesarios
- Realizar los ajustes respectivos a la documentación y formalizar en el aplicativo SIG
-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Estudio, evaluación y análisis de las conciliaciones, procesos y laudos arbitrales que fueron de conocimiento del Comité de Conciliación.
- Estudio, evaluación y análisis de las conciliaciones, procesos y laudos arbitrales que fueron de conocimiento del Comité de Conciliación.
_______________
- Realizar un diagnóstico de la documentación del proceso e identificar los ajustes necesarios
- Realizar los ajustes respectivos a la documentación y formalizar en el aplicativo SIG
-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Estudio, evaluación y análisis de las conciliaciones, procesos y laudos arbitrales que fueron de conocimiento del Comité de Conciliación.
- Estudio, evaluación y análisis de las conciliaciones, procesos y laudos arbitrales que fueron de conocimiento del Comité de Conciliación.
</t>
  </si>
  <si>
    <t xml:space="preserve">- Jefe de Oficina Asesora de Jurídica 
- Jefe de Oficina Asesora de Jurídica 
- Jefe de Oficina Asesora de Jurídica 
- Comité de Conciliación. 
- Comité de Conciliación. 
_______________
- Jefe de Oficina Asesora de Jurídica 
- Jefe de Oficina Asesora de Jurídica 
- Jefe de Oficina Asesora de Jurídica 
- Comité de Conciliación. 
- Comité de Conciliación. 
</t>
  </si>
  <si>
    <t xml:space="preserve">- Diagnóstico de la documentación
- Documentación actualizada 
-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 Recomendación del Comité de Conciliación - Informe de Gestión del Comité de Conciliación.
_______________
- Diagnóstico de la documentación
- Documentación actualizada 
-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 Recomendación del Comité de Conciliación - Informe de Gestión del Comité de Conciliación.
</t>
  </si>
  <si>
    <t xml:space="preserve">04/05/2020
04/05/2020
15/01/2021
15/01/2021
30/06/2021
_______________
04/05/2020
04/05/2020
15/01/2021
15/01/2021
30/06/2021
</t>
  </si>
  <si>
    <t xml:space="preserve">04/09/2020
04/09/2020
31/03/2021
31/07/2021
31/12/2021
_______________
04/09/2020
04/09/2020
31/03/2021
31/07/2021
31/12/2021
</t>
  </si>
  <si>
    <t>-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
-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Reasignar el caso a un nuevo profesional 
- Estudio, evaluación y análisis de las conciliaciones, procesos y laudos arbitrales que fueron de conocimiento del Comité de Conciliación.
- Estudio, evaluación y análisis de las conciliaciones, procesos y laudos arbitrales que fueron de conocimiento del Comité de Conciliación.
- Actualizar el mapa de riesgos del proceso Gestión Jurídica</t>
  </si>
  <si>
    <t>- Jefe de Oficina Asesora de Jurídica
- Jefe de Oficina Asesora de Jurídica
- Jefe de Oficina Asesora de Jurídica
- Comité de Conciliación. 
- Comité de Conciliación. 
- Jefe de Oficina Asesora de Jurídica</t>
  </si>
  <si>
    <t>-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
- Formato de publicación y divulgación proactiva de la Declaración de Bienes y Rentas, Registro de Conflicto de Interés y Declaración del Impuesto sobre la Renta y Complementarios. Ley 2013 del 30 de diciembre de 2019
- Asignación del caso en el sistema correspondiente
- Recomendación del Comité de Conciliación - Informe de Gestión del Comité de Conciliación.
- Recomendación del Comité de Conciliación - Informe de Gestión del Comité de Conciliación.
- Mapa de riesgo del proceso Gestión Jurídica, actualizado.</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</si>
  <si>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</si>
  <si>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</si>
  <si>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</si>
  <si>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 xml:space="preserve">- 7870 Servicio a la ciudadanía, moderno, eficiente y de calidad
</t>
  </si>
  <si>
    <t>Creación y aprobación del mapa de riesgos del proceso Gestión del Sistema Distrital de Servicio a la Ciudadanía</t>
  </si>
  <si>
    <t>Coordinar y articular la gestión de las entidades participantes en el Modelo Multicanal de servicio</t>
  </si>
  <si>
    <t>durante la prestación del servicio  en el canal presencial dispuesto para el servicio a la Ciudadanía.</t>
  </si>
  <si>
    <t xml:space="preserve">- Intereses personales.
</t>
  </si>
  <si>
    <t xml:space="preserve">- Presiones o motivaciones de los ciudadanos que incitan al servidor público a realizar conductas contrarias al deber ser.
</t>
  </si>
  <si>
    <t xml:space="preserve">- Investigaciones disciplinarias, fiscales y/o penales.
- Percepción negativa de la Ciudadanía frente a la entidad.
</t>
  </si>
  <si>
    <t>La materialización del riesgo genera sanciones para los servidores, vulnerando la credibilidad de la Ciudadanía en la Secretaria General. La calificación del impacto se mantiene.</t>
  </si>
  <si>
    <t>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t>
  </si>
  <si>
    <t xml:space="preserve">- Realizar sensibilización sobre el código de integridad a los servidores del canal presencial Red CADE
_______________
</t>
  </si>
  <si>
    <t xml:space="preserve">- Gestores de transparencia de la Dirección del Sistema Distrital de Servicio a la Ciudadana.
_______________
</t>
  </si>
  <si>
    <t xml:space="preserve">- Servidores de la Red CADE sensibilizados en el Código de Integridad
_______________
</t>
  </si>
  <si>
    <t xml:space="preserve">06/11/2020
_______________
</t>
  </si>
  <si>
    <t>- Reportar el presunto hecho de Realización de cobros indebidos durante la prestación del servicio  en el canal presencial dispuesto para el servicio a la Ciudadanía. al operador disciplinario, y a la Oficina Asesora de Planeación -informe de monitoreo- en caso que tenga fallo.
- Actualizar el mapa de riesgos del proceso Gestión del Sistema Distrital de Servicio a la Ciudadanía</t>
  </si>
  <si>
    <t>- Subsecretario(a) de Servicio a la Ciudadanía
- Subsecretario(a) de Servicio a la Ciudadanía</t>
  </si>
  <si>
    <t>-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
- Mapa de riesgo del proceso Gestión del Sistema Distrital de Servicio a la Ciudadanía, actualizado.</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</si>
  <si>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</si>
  <si>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</si>
  <si>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</si>
  <si>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</si>
  <si>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</si>
  <si>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Medir y analizar la calidad en la prestación del servicio en los diferentes canales de servicio a la Ciudadanía.</t>
  </si>
  <si>
    <t>durante  los monitoreos realizados en los puntos de atención en beneficio propio o de terceros</t>
  </si>
  <si>
    <t xml:space="preserve">- Intereses personales.
- Ausencia o debilidad de controles de verificación en la prestación del servicio.
- Personal no calificado para el desempeño de las funciones.
- Desconocimiento de los principios y valores institucionales.
- Amiguismo.
</t>
  </si>
  <si>
    <t xml:space="preserve">- Generación de reprocesos y desgaste administrativo.
- Investigaciones disciplinarias, fiscales y/o penales.
- Percepción negativa de la Ciudadanía frente a la entidad.
</t>
  </si>
  <si>
    <t xml:space="preserve">- Procesos misionales y estratégicos misionales en el Sistema de Gestión de Calidad
</t>
  </si>
  <si>
    <t xml:space="preserve">Dada su frecuencia y el bajo impacto que presenta el riesgo, se evidencia en la zona más baja de la matriz. La calificación de la probabilidad se mantiene al igual que el impacto. </t>
  </si>
  <si>
    <t>No hay movimiento en el mapa por cuanto se encuentra en la posición mas baja del mismo. El impacto se encuentra en la zona de calificación más baja.</t>
  </si>
  <si>
    <t xml:space="preserve">- Realizar sensibilización sobre el código de integridad a los servidores de la Dirección Distrital de Calidad del Servicio.
_______________
</t>
  </si>
  <si>
    <t xml:space="preserve">- Gestores de transparencia de la Dirección Distrital de Calidad del Servicio.
_______________
</t>
  </si>
  <si>
    <t>-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
- Repetir el monitoreo y compararlo con el anterior
- Informar al Operador Disciplinario
- Actualizar el mapa de riesgos del proceso Gestión del Sistema Distrital de Servicio a la Ciudadanía</t>
  </si>
  <si>
    <t>- Subsecretario(a) de Servicio a la Ciudadanía
- Director Distrital de Calidad del Servicio
- Director Distrital de Calidad del Servicio
- Subsecretario(a) de Servicio a la Ciudadanía</t>
  </si>
  <si>
    <t>-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
- Informe comparativo
- Informe remitido a la Oficina de Control Interno Disciplinario
- Mapa de riesgo del proceso Gestión del Sistema Distrital de Servicio a la Ciudadanía, actualizado.</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</si>
  <si>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</si>
  <si>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</si>
  <si>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</si>
  <si>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</si>
  <si>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Se ajusta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</si>
  <si>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 xml:space="preserve">Entregar medidas de ayuda humanitaria inmediata a las personas que llegan a la ciudad de Bogotá y que manifiestan haber sido desplazadas y encontrarse en situación de vulnerabilidad acentuada </t>
  </si>
  <si>
    <t xml:space="preserve">- 7871 Construcción de Bogotá-región como territorio de paz para las victimas y la reconciliación
</t>
  </si>
  <si>
    <t xml:space="preserve">
_______________
- Socializar con el equipo profesional de CLAV y PAV los resultados de la Matriz de seguimiento AHI (mes).
</t>
  </si>
  <si>
    <t xml:space="preserve">
_______________
- El profesional especializado y/o universitario y/o Contratista de la ACDVPR presente en los CLAV y PAV
</t>
  </si>
  <si>
    <t xml:space="preserve">
_______________
01/03/2020
</t>
  </si>
  <si>
    <t xml:space="preserve">
_______________
31/12/2020
</t>
  </si>
  <si>
    <t>- Jefe de Oficina Alta Consejería para los Derechos de las Víctimas, Paz y Reconciliación
- Profesional Universitario y/o especializado Oficina Alta Consejería para los Derechos de las Víctimas, Paz y Reconciliación
- Profesional Universitario y/o especializado Oficina Alta Consejería para los Derechos de las Víctimas, Paz y Reconciliación
- Jefe de Oficina Alta Consejería para los Derechos de las Víctimas, Paz y Reconciliación</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</si>
  <si>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</si>
  <si>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durante el otorgamiento de ayudas dirigidas a la población víctima del conflicto armado para obtener beneficios no autorizados</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</si>
  <si>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</si>
  <si>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</si>
  <si>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Propicia escenarios de conflictos.
- Investigaciones disciplinarias, fiscales y/o penales.
- Afecta la igualdad de los ciudadanos para hacer uso de sus derechos.
</t>
  </si>
  <si>
    <t xml:space="preserve">- Afectación de imagen institucional por la materialización de actos de corrupción.
- Subutilización de la infraestructura dispuesta para el aprovechamiento del ciudadano.
</t>
  </si>
  <si>
    <t>La valoración obtenida es resultado de una probabilidad (1) de ocurrencia del riesgo dado que éste no se ha materializado, además el impacto puede ser Mayor debido a sanciones penales y fiscales y pérdida de recursos.</t>
  </si>
  <si>
    <t>Según los controles este se ubica en la calificación más baja de probabilidad. Sin embargo, por ser de corrupción no disminuye en impacto. Se establecerán acciones de tratamiento por valoración ya que la opción de aceptar ni la zona baja existen.</t>
  </si>
  <si>
    <t xml:space="preserve">
_______________
- Evidencia de reunión para cada uno de los CLAV y PAV.
</t>
  </si>
  <si>
    <t>-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
- Si el conocimiento de la situación es inmediata, 
1. Comunicarse con el apoyo de la supervisión del operador de la AHÍ (Según sea el caso) y detener temporalmente la entrega.
2. Realizar nueva evaluación de vulnerabilidad por parte otro profesional; Si no aplica, se realiza revocatoria directa del otorgamiento inicial.
- Si el conocimiento de la situación es espaciado en el Tiempo:
1. Solicitar información al profesional que otorga, al que revisa y al que aprueba la medida sobre lo sucedido.
- Actualizar el mapa de riesgos del proceso Asistencia, atención y reparación integral a víctimas del conflicto armado e implementación de acciones de memoria, paz y reconciliación en Bogotá</t>
  </si>
  <si>
    <t>-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
- Comunicación del caso con el operador. (Llamada telefónica y/o correo)
- Comunicación del caso con el operador. (Llamada telefónica y/o correo)
- Mapa de riesgo del proceso Asistencia, atención y reparación integral a víctimas del conflicto armado e implementación de acciones de memoria, paz y reconciliación en Bogotá, actualizado.</t>
  </si>
  <si>
    <t>Se complementaron las causas asociadas al riesgo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</si>
  <si>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</si>
  <si>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</si>
  <si>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 xml:space="preserve">- 1081 Rediseño de la arquitectura de la plataforma tecnológica en la Secretaría General
</t>
  </si>
  <si>
    <t xml:space="preserve">- Jefe de la Oficina de TIC
- Jefe de la Oficina de TIC
_______________
- Jefe de la Oficina de TIC
</t>
  </si>
  <si>
    <t xml:space="preserve">- Actualización del procedimiento
- Actualización del procedimiento
_______________
- Actualización del procedimiento
</t>
  </si>
  <si>
    <t xml:space="preserve">07/01/2020
07/01/2020
_______________
07/01/2020
</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</si>
  <si>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t>
  </si>
  <si>
    <t>Se eliminan las actividades de control detectivas  asociadas al procedimiento de Auditorías Internas de Gestión PR-006 y el procedimiento de Auditorías Internas de Calidad PR-361.
Se ajustaron las fechas de finalización de la acción conforme a la reprogramación efectuada en el aplicativo SIG de  la actividad 1 de la acción correctiva No.3</t>
  </si>
  <si>
    <t>Administración  y/o gestión de los recursos de la Infraestructura tecnológica de la secretaria general</t>
  </si>
  <si>
    <t>durante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</si>
  <si>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los proceso para la administración y gestión de los recursos.
- Falta ajustar algunas tareas específicas del proceso, identificación de cuellos de botella y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</si>
  <si>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</si>
  <si>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Detrimento patrimonial.
- Investigaciones disciplinarias, sanciones, fiscales y penales.
- Enriquecimiento licito.
- Perdida de credibilidad en el proceso.
- Incumplimiento de objetivos y metas institucionales.
</t>
  </si>
  <si>
    <t>La valoración antes de controles calificó en rara vez toda vez que existe una probabilidad baja que suceda. 
El impacto arrojó catastrófico toda vez que impacta a los objetivos y metas institucionales, recursos públicos y la imagen de la entidad, sumado a que es de corrupción. Lo anterior dejó el riesgo en zona resultante como EXTREMA.</t>
  </si>
  <si>
    <t>La evaluación después de controles continúa en "rara vez" dentro de la escala de probabilidad dada la solidez de los controles. No obstante el impacto continúa catastrófico aunque la solidez de los controles detectivos es fuerte (por ser de corrupción), lo que deja en zona resultante EXTREMA.</t>
  </si>
  <si>
    <t xml:space="preserve">- AC#38(Actividad 1): Actualizar los procedimientos del procesos y sus registros.
- AC#38(Actividad 1): Actualizar los procedimientos del procesos y sus registros
_______________
- AC#38(Actividad 1): Actualizar los procedimientos del procesos y sus registros.
</t>
  </si>
  <si>
    <t xml:space="preserve">19/10/2020
19/10/2020
_______________
31/10/2020
</t>
  </si>
  <si>
    <t>-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
- Identificar, Verificar e investigar el presunto hecho
- Determinar las acciones a seguir conforme al análisis de los hechos para subsanar de manera inmediata
- Investigación preliminar de los hechos
- Actualizar el mapa de riesgos del proceso Gestión, Administración y Soporte de infraestructura y Recursos tecnológicos</t>
  </si>
  <si>
    <t>- Jefe Oficina de Tecnologías de la Información y las Comunicaciones
- Profesional, Jefe de Oficina TIC, control Interno, ciudadano
- Jefe Oficina de Tecnologías de la Información y las Comunicaciones
- Control Interno Disciplinario
- Jefe Oficina de Tecnologías de la Información y las Comunicaciones</t>
  </si>
  <si>
    <t>-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
- Informe de análisis de los hechos
- Acta o evidencia de reunión 
- Expediente Disciplinario
- Mapa de riesgo del proceso Gestión, Administración y Soporte de infraestructura y Recursos tecnológicos, actualizado.</t>
  </si>
  <si>
    <t>Nuevo riesgo</t>
  </si>
  <si>
    <t>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</si>
  <si>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Así mismo, se ajustaron e incluyeron nuevas actividades de control detectivas asociadas al procedimiento PR-101 “Gestión de incidentes tecnológicos”. 
Se incluye una nueva acción  en todas las actividades correctivas y preventivas cuya programación es para 2021.</t>
  </si>
  <si>
    <t xml:space="preserve">- Impresión de artes gráficas para las entidades del distrito capital
- Visitas guiadas Archivo de Bogotá
- Inscripción programas de formación virtual para servidores públicos del Distrito Capital
</t>
  </si>
  <si>
    <t xml:space="preserve">- Modificar los procedimientos Los procedimientos 4231000-PR-284 "Mínima cuantía", 4231000-PR-339 "Selección Pública de Oferentes", 4231000-PR-338 "Agregación de Demanda" y 4231000-PR-156 "Contratación Directa" con el fin de implementar el control: Los procedimientos 4231000-PR-284 "Mínima cuantía", 4231000-PR-339 "Selección Pública de Oferentes", 4231000-PR-338 "Agregación de Demanda" y 4231000-PR-156 "Contratación Directa" indica que Comité de Contratación, autorizado(a) por Secretaria General, Cada vez que se  requiera conforme a la Resolución 095 de 2020 " Por medio de la Cual se modifica la Resolución No 206 de 2017 y la Resolución 494 de 2019 de la Secretaría General de la Alcaldía Mayor de Bogotá D.C"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_______________
</t>
  </si>
  <si>
    <t xml:space="preserve">- Director de Contratación
_______________
</t>
  </si>
  <si>
    <t xml:space="preserve">- Procedimientos actualizados
_______________
</t>
  </si>
  <si>
    <t xml:space="preserve">27/03/2020
_______________
</t>
  </si>
  <si>
    <t xml:space="preserve">30/09/2020
_______________
</t>
  </si>
  <si>
    <t xml:space="preserve">- Adelantar un acompañamiento previo a la apertura del proceso de selección pública de oferentes a las dependencias  con el fin de revisar en el componente financiero y jurídico los documentos de estructuración  de dicho proceso.
- Verificar a través de los Comités de Contratación la necesidad de contratar bienes, servicios u obras y que los mismos sean procesos objetivos y ajustados a la normativa vigente
_______________
</t>
  </si>
  <si>
    <t xml:space="preserve">- Director de Contratación 
- Director de Contratación 
_______________
</t>
  </si>
  <si>
    <t xml:space="preserve">- Documentos, memorandos, correos electrónicos que den cuenta del acompañamiento realizado.
- Actas de Comité de Contratación
_______________
</t>
  </si>
  <si>
    <t xml:space="preserve">27/03/2020
27/03/2020
_______________
</t>
  </si>
  <si>
    <t xml:space="preserve">31/12/2020
31/12/2020
_______________
</t>
  </si>
  <si>
    <t xml:space="preserve">- Realizar una socialización semestral a los supervisores y apoyos  de los mismos acerca del cumplimiento a lo establecido en el Manual de Supervisión de la entidad así como de los procedimientos internos en caso de generarse posibles incumplimientos.
_______________
</t>
  </si>
  <si>
    <t xml:space="preserve">- Director de Contratación 
_______________
</t>
  </si>
  <si>
    <t xml:space="preserve">- Evidencias de las socializaciones adelantadas
_______________
</t>
  </si>
  <si>
    <t xml:space="preserve">31/10/2020
_______________
</t>
  </si>
  <si>
    <t>- Director(a) de Contratación
- Director(a) de Contratación
- Director(a) de Contratación</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</si>
  <si>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</si>
  <si>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Elaborar los estudios y documentos previos.</t>
  </si>
  <si>
    <t>durante la etapa precontractual para el desarrollo de un proceso de selección pública de oferentes con el fin de celebrar un contrato</t>
  </si>
  <si>
    <t xml:space="preserve">- Falta de integridad del funcionario encargado de adelantar la etapa precontractual.
- Existencia de intereses personales.
- Utilización de la jerarquía y de la autoridad para desviar u omitir los procedimientos al interior de la entidad.
- Cambios injustificados durante la etapa precontractual.
- Debilidad en los procesos de planeación.
- Debilidad de los sistemas de control y supervisión.
- Conflictos de interés.
</t>
  </si>
  <si>
    <t xml:space="preserve">- Afectación de los principios rectores de la contratación: selección objetiva, transparencia, economía, igualdad de oportunidades, publicidad, eficacia, eficiencia, responsabilidad.
- Malversación o dilapidación de los recursos públicos.
- Afectación del servicio.
- Investigaciones disciplinarias, fiscales y/o penales.
</t>
  </si>
  <si>
    <t xml:space="preserve">- Incumplimiento o atraso en los programas, proyectos y gestión de la Secretaria General.
- Imagen institucional desmejorada por la deficiente divulgación, en materia de acciones, decisiones y resultados de la gestión del Distrito Capital.
- Fallas en la prestación de los bienes y servicios que oferta la Secretaria General
- Afectación de imagen institucional por la materialización de actos de corrupción.
</t>
  </si>
  <si>
    <t>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</si>
  <si>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</si>
  <si>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
-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
- Actualizar el mapa de riesgos del proceso Contratación</t>
  </si>
  <si>
    <t>-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
- Informe de análisis técnico, jurídico y financiero del proceso de selección en donde se materializó el riesgo.
- Mapa de riesgo del proceso Contratación, actualizado.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</si>
  <si>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</si>
  <si>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</si>
  <si>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</si>
  <si>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</si>
  <si>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
Se retiran los controles detectivos de auditorías.</t>
  </si>
  <si>
    <t>Supervisar la ejecución de los contratos y/o convenios, y la conformidad de los productos, servicios y obras contratados para el proceso.</t>
  </si>
  <si>
    <t>durante la ejecución del contrato con el propósito de no evidenciar un posible incumplimiento de las obligaciones contractuales</t>
  </si>
  <si>
    <t xml:space="preserve">- Ausencia de transparencia en el control y supervisión de contratos.
- Falta de integridad de quien ejerce la supervisión de contratos.
- Falta de aplicabilidad de los controles existentes para la supervisión de los contratos.
- Conflictos de interés.
</t>
  </si>
  <si>
    <t xml:space="preserve">- El adjudicatario del proceso de selección no posee los recursos económicos para dar cumplimiento a las obligaciones contractuales.
- Presiones o motivaciones individuales, sociales o colectivas, que inciten a realizar conductas contrarias al deber ser.
</t>
  </si>
  <si>
    <t xml:space="preserve">- Afectación de los principios rectores de la contratación: selección objetiva, transparencia, economía, igualdad de oportunidades, publicidad, eficacia, eficiencia, responsabilidad.
- Detrimento patrimonial.
- Captación indebida de recursos.
- Procesos sancionatorios, disciplinarios, fiscales.
- Pérdida de imagen institucional.
- Calidad deficiente en los bienes o servicios contratados.
- Investigaciones disciplinarias, fiscales y/o penales.
</t>
  </si>
  <si>
    <t>- 1081 Rediseño de la arquitectura de la plataforma tecnológica en la Secretaría General
- 1090 Lo mejor del mundo por una Bogotá para todos
- 1111 Fortalecimiento de la economía, el gobierno y la ciudad digital de Bogotá D.C.
- 1125 Fortalecimiento y modernización de la gestión pública distrital
- 1081 Rediseño de la arquitectura de la plataforma tecnológica en la Secretaría General</t>
  </si>
  <si>
    <t>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</si>
  <si>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</si>
  <si>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
-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
- Actualizar el mapa de riesgos del proceso Contratación</t>
  </si>
  <si>
    <t>-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
- Informe de posible incumplimiento de las obligaciones de la supervisión
- Mapa de riesgo del proceso Contratación, actualizado.</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</si>
  <si>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</si>
  <si>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retiran los controles detectivos de auditorías.
Se actualizaron las acciones para el tratamiento de los riesgos a nivel preventivo.</t>
  </si>
  <si>
    <t xml:space="preserve">Identificación del riesgo </t>
  </si>
  <si>
    <t>Evaluar las quejas o informes e iniciar proceso ordinario o verbal según proceda</t>
  </si>
  <si>
    <t>al evaluar y tramitar el caso puesto en conocimiento de la OCID, que genere la configuración y decreto de la prescripción y/o caducidad en beneficio de un tercero.</t>
  </si>
  <si>
    <t xml:space="preserve">- Falta de personal para priorizar los procesos disciplinarios que llevan largo tiempo en la dependencia y/o asuntos próximos a vencerse.
- Conflicto de interés.
- Represamiento de trámites por retiro de personal.
</t>
  </si>
  <si>
    <t xml:space="preserve">- Configuración y decreto de la prescripción de la acción disciplinaria.
- Daño a la imagen institucional por impunidad disciplinaria.
- Investigación disciplinaria por parte del ente de control correspondiente por eventual impunidad disciplinaria.
</t>
  </si>
  <si>
    <t>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t>
  </si>
  <si>
    <t>Las actividades de control establecidas son las adecuadas y ubican el riesgo en la parte más baja de probabilidad, aunque el impacto no disminuye para este tipo de riesgos.</t>
  </si>
  <si>
    <t xml:space="preserve">- Realizar actividades mensuales de divulgación a todos los funcionarios de la Secretaría General, relacionadas con temas de cumplimiento de deberes y extralimitación en el ejercicio de las funciones.
- Realizar una actividad de sensibilización a los funcionarios que atienden público en la Red CADE y los Centros de Atención a Víctimas, relacionada con temas de incursión en las prohibiciones previstas en el Código Único Disciplinario.
_______________
</t>
  </si>
  <si>
    <t xml:space="preserve">- Jefe de la Oficina de Control Interno Disciplinario
- Jefe de la Oficina de Control Interno Disciplinario
_______________
</t>
  </si>
  <si>
    <t xml:space="preserve">- Divulgaciones realizadas en temas de cumplimiento de deberes y extralimitación en el ejercicio de las funciones.
- Sensibilización realizada a los funcionarios que atienden público en la Red CADE y los Centros de Atención a Víctimas, en temas de incursión en las prohibiciones previstas en el Código Único Disciplinario.
_______________
</t>
  </si>
  <si>
    <t xml:space="preserve">04/05/2020
01/06/2020
_______________
</t>
  </si>
  <si>
    <t xml:space="preserve">31/08/2020
31/07/2020
_______________
</t>
  </si>
  <si>
    <t>-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
- Informar al ente de control disciplinario.
- Documentar las correcciones o acciones correctivas según el caso.
- Ejecutar las correcciones o acciones correctivas relacionadas con la materialización.
- Actualizar el mapa de riesgos del proceso Control Disciplinario</t>
  </si>
  <si>
    <t>- Jefe Oficina de Control Interno Disciplinario
- Jefe Oficina de Control Interno Disciplinario
- Jefe Oficina de Control Interno Disciplinario
- Jefe Oficina de Control Interno Disciplinario
- Jefe Oficina de Control Interno Disciplinario</t>
  </si>
  <si>
    <t>-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
- Decisión que decreta la prescripción y ordena compulsar copias al ente de control disciplinario. 
- Plan de mejoramiento definido.
- Plan de mejoramiento implementado.
- Mapa de riesgo del proceso Control Disciplinario, actualizado.</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</si>
  <si>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</si>
  <si>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</si>
  <si>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</si>
  <si>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</si>
  <si>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</si>
  <si>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 Impresión de artes gráficas para las entidades del distrito capital
</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</si>
  <si>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incluyeron controles detectivos para el riesgo y se valoraron.
Se propuso un plan de mejoramiento que conlleva a una mitigación oportuna del riesgo.
Se propuso un plan de contingencia frente a la materialización del riesgo. </t>
  </si>
  <si>
    <t>Se retiran actividades de control detectivas PR-006 Auditorias internas de gestión y PR-361 Auditorias internas de calidad.</t>
  </si>
  <si>
    <t>Recibir y custodiar los insumos y materas primas durante el proceso de producción de conformidad con las características técnicas requeridas hasta la entrega del producto terminado al almacén</t>
  </si>
  <si>
    <t>Se actualiza la identificación del riesgo, actividad clave, las evidencias que soportan la probabilidad antes de controles, las actividades de control frente a la probabilidad y el impacto y las actividades después de controles.</t>
  </si>
  <si>
    <t>Se retiran actividades de control detectivas PR-006 Auditorias internas de gestión y PR-361 Auditorias internas de calidad y se cambia la tipología del riesgo.</t>
  </si>
  <si>
    <t>durante la utilización de materias primas, insumos, repuestos o sobrantes en la producción de artes gráficas, con el fin de obtener dádivas o beneficio a nombre propio</t>
  </si>
  <si>
    <t xml:space="preserve">- Bajo nivel de gestión del software EMLAZE, como herramienta para el seguimiento de la producción de la Imprenta Distrital.
- Deficiencia en el control de salida de insumos y materia prima para producción.
- Falta de control sobre la materia prima sobrante.
-  
</t>
  </si>
  <si>
    <t xml:space="preserve">- Presiones o motivaciones individuales, sociales o colectivas, que inciten a realizar conductas contrarias al deber ser
</t>
  </si>
  <si>
    <t xml:space="preserve">- Financiero
- Financiero
- Medidas de control interno y externo
- Imagen
</t>
  </si>
  <si>
    <t>Se determina la probabilidad (1 rara vez) ya que las actividades de control preventivas han evitado la materialización del riesgo. El impacto se considera moderado (3) teniendo en cuenta los múltiples efectos que se generan con su materialización.</t>
  </si>
  <si>
    <t>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t>
  </si>
  <si>
    <t xml:space="preserve">- No es necesario ajustar el diseño del control, sino garantizar su aplicación.
- No es necesario ajustar el diseño del control, sino garantizar su aplicación.
- No es necesario ajustar el diseño del control, sino garantizar su aplicación.
_______________
- No es necesario ajustar el diseño del control, sino garantizar su aplicación.
- No es necesario ajustar el diseño del control, sino garantizar su aplicación.
</t>
  </si>
  <si>
    <t xml:space="preserve">- Subdirector Técnico
- Subdirector Técnico
- Subdirector Técnico
_______________
- Subdirector Técnico
- Subdirector Técnico
</t>
  </si>
  <si>
    <t xml:space="preserve">- Comprobante de ingreso de elementos de consumo 2211500- FT-420
SAE-SAI
- Comprobante de egreso de elementos de consumo 2211500- FT-420
EMLAZE
- Registro de reunión de producción FT-836 diligenciado.
_______________
- EMLAZE (actividades) Orden de Producción 2213300-FT-473
- Registro de reunión de producción FT-836 diligenciado.
</t>
  </si>
  <si>
    <t xml:space="preserve">20/12/2020
20/12/2020
14/08/2019
_______________
20/12/2020
14/08/2019
</t>
  </si>
  <si>
    <t xml:space="preserve">19/04/2021
19/04/2021
18/01/2021
_______________
19/04/2021
18/01/2021
</t>
  </si>
  <si>
    <t xml:space="preserve">- AP:23 Implementar acciones de control administrativo a los repuestos adquiridos para la maquinaria de artes gráficas, con el propósito de evitar la pérdida o hurto de los mismos.
- AP:23 Para los residuos generados en el proceso productivo se reportara mensualmente la disposición final mediante los formatos 4233100-FT-1037 y residuos aprovechables 2213300-FT-1036.
- AP:23 Implementar formato de ingresos de materia prima de las entidades Distritales para el control en la recepción de insumos y formalizarlo en el SIG.
Actualizar el procedimiento 2213300 PR-215 con la creación del nuevo control, su formato asociado y divulgación.
- AP:21 Asegurar la implementación y optimización del Software Emlaze como mínimo en el 70% de sus funcionalidades.
_______________
</t>
  </si>
  <si>
    <t xml:space="preserve">- Profesional Universitario 2019-18 y Auxiliar administrativo 407-27
- Gestor PIGA y Gestor Calidad
- Profesional Universitario 2019-18 y Auxiliar administrativo 407-27- Gestor de Calidad.
- Profesional universitario 219-09-Subdirector Técnico
_______________
</t>
  </si>
  <si>
    <t xml:space="preserve">- Comprobante de ingreso a almacén de repuestos existentes catalogados como sobrantes. 
- Bitácoras de residuos
- Procedimiento actualizado 2213300-PR-215"Recepción, entrega y control de materia prima, insumos y otros", formalización en SIG y divulgación.
- Reporte de porcentaje de implementación del sistema de información en la Subdirección de Imprenta Distrital.
_______________
</t>
  </si>
  <si>
    <t xml:space="preserve">15/12/2020
16/06/2020
16/06/2020
02/11/2020
_______________
</t>
  </si>
  <si>
    <t xml:space="preserve">14/04/2021
15/02/2021
14/10/2020
02/03/2021
_______________
</t>
  </si>
  <si>
    <t>-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
- Se solicita a control interno la realización de una auditoría para validar la desviación encontrada y corroborar la posible materialización del riesgo.
- La oficina de control interno realiza la auditoría, en caso que lo consideren pertinente
- En caso que se evidencie la materialización del riesgo, lo redirigen al ente de control correspondiente
- Actualizar el mapa de riesgos del proceso Elaboración de Impresos y Registro Distrital</t>
  </si>
  <si>
    <t>- Subdirector(a) de Imprenta Distrital
- Subdirector(a) de Imprenta Distrital
- Jefe de Oficina de Control Interno
- Jefe de Oficina de Control Interno
- Subdirector(a) de Imprenta Distrital</t>
  </si>
  <si>
    <t>-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
- Comunicación a la Oficina de Control Interno, solicitando la realización de auditoría
- Informe de auditoría
- Comunicación por parte de la Oficina de Control Interno al ente de control respectivo
- Mapa de riesgo del proceso Elaboración de Impresos y Registro Distrital, actualizado.</t>
  </si>
  <si>
    <t>Revisión y actualización de mapa de riesgos según el reporte de monitoreo efectuado a corte 31 de diciembre de 2019. Se identificaron las perspectivas del impacto y se definieron las acciones de tratamiento para el año 2020 y 2021.</t>
  </si>
  <si>
    <t>para la elaboración de trabajos de artes gráficas dirigidos a personas u organismos que no hacen parte de la Administración Distrital, con el fin de obtener dádivas o beneficio a nombre propio</t>
  </si>
  <si>
    <t xml:space="preserve">- Conflicto de intereses de los servidores con fines de favorecer un tercero que sin cumplir requisitos solicite elaboración de trabajos de artes gráficas.
- Bajo nivel de gestión del software EMLAZE, como herramienta para el seguimiento de la producción de la Imprenta Distrital.
</t>
  </si>
  <si>
    <t xml:space="preserve">- Financiero
- Imagen
- Medidas de control interno y externo
</t>
  </si>
  <si>
    <t>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t>
  </si>
  <si>
    <t xml:space="preserve">
_______________
- Complementar (Act.10) del procedimiento 2213300PR-098 con el seguimiento de la producción en el Software Emlaze comparando ordenes recibidas con el avance reportado.
</t>
  </si>
  <si>
    <t xml:space="preserve">
_______________
- Gestor Calidad
</t>
  </si>
  <si>
    <t xml:space="preserve">
_______________
- Procedimiento 2213300-PR-098 "Producción de artes gráficas para entidades distritales" actualizado y socializado
</t>
  </si>
  <si>
    <t xml:space="preserve">
_______________
02/06/2020
</t>
  </si>
  <si>
    <t xml:space="preserve">
_______________
14/09/2020
</t>
  </si>
  <si>
    <t xml:space="preserve">- 
AP:21 Capacitar a los funcionarios que hacen uso de la herramienta en el funcionamiento del Software con el fin de administrar técnicamente el aplicativo.
- AP:24 Realizar verificación periódica y seguimiento de reportes de los contadores de las máquinas de CTP e impresión y hacer un comparativo con los trabajos de las entidades distritales solicitados.
- AP:24 Verificar periódicamente y hacer seguimiento del uso de planchas litográficas dentro del proceso de artes gráficas.
- AP:21 Asegurar la implementación y optimización del Software Emlaze como mínimo en el 70% de sus funcionalidades.
- AP:24 Programar jornadas de prevención y orientación para los funcionarios de la dependencia en aras de mejorar la atención al ciudadano y evitar la ocurrencia de faltas disciplinarias.
_______________
</t>
  </si>
  <si>
    <t xml:space="preserve">- Subdirector de imprenta
- Profesional Universitario 219-09-Asesor-Subdirector Técnico
- Profesional Universitario 219-09-Asesor-Subdirector Técnico
- Asesor-Profesional universitario 219-09-Subdirector Técnico
- Subdirector técnico
_______________
</t>
  </si>
  <si>
    <t xml:space="preserve">- Evidencia de programación de capacitaciones al personal en la manipulación de la herramienta.
- Reporte de los contadores máquinas de CTP e impresión y análisis de su verificación.
- Reporte de planchas usadas y análisis de su verificación.
- Reporte de porcentaje de implementación del sistema de información en la Subdirección de Imprenta Distrital.
- Evidencias de las jornadas
_______________
</t>
  </si>
  <si>
    <t xml:space="preserve">03/08/2020
15/12/2020
15/12/2020
02/11/2020
10/06/2020
_______________
</t>
  </si>
  <si>
    <t xml:space="preserve">01/12/2020
14/04/2021
14/04/2021
02/03/2021
18/10/2020
_______________
</t>
  </si>
  <si>
    <t>-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
- Se solicita a control interno la realización de una auditoría para validar la desviación encontrada y corroborar la posible materialización del riesgo.
- La oficina de control interno realiza la auditoría, en caso que lo consideren pertinente
- En caso que se evidencie la materialización del riesgo, lo redirigen al ente de control correspondiente
- Actualizar el mapa de riesgos del proceso Elaboración de Impresos y Registro Distrital</t>
  </si>
  <si>
    <t>-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
- Comunicación a la Oficina de Control Interno, solicitando la realización de auditoría
- Informe de auditoría
- Comunicación por parte de la Oficina de Control Interno al ente de control respectivo
- Mapa de riesgo del proceso Elaboración de Impresos y Registro Distrital, actualizado.</t>
  </si>
  <si>
    <t xml:space="preserve">- Jefe de la OTIC
- Jefe de la OTIC
- Jefe de la OTIC
- Jefe de la OTIC
_______________
- Jefe de la OTIC
- Jefe de la OTIC
- Jefe de la OTIC
- Jefe de la OTIC
- Jefe de la OTIC
- Jefe de la OTIC
</t>
  </si>
  <si>
    <t xml:space="preserve">01/04/2020
01/04/2020
01/04/2020
01/04/2020
_______________
01/04/2020
01/04/2020
01/04/2020
01/04/2020
01/04/2020
01/04/2020
</t>
  </si>
  <si>
    <t xml:space="preserve">14/08/2020
14/08/2020
14/08/2020
14/08/2020
_______________
14/08/2020
14/08/2020
14/08/2020
14/08/2020
14/08/2020
14/08/2020
</t>
  </si>
  <si>
    <t>Se realiza la actualización de las actividades de control del riesgo 6,9 14,15 y 16  y se incluye la actividad número 15 de control de acuerdo con la actualización de los procedimientos.
Se ajustaron las fechas de finalización de las acciones conforme a la reprogramación efectuada en el SIG de la acción de mejora 2 actividades 1 y 2</t>
  </si>
  <si>
    <t>Se actualiza en la parte de probabilidad del riesgo por frecuencia, se registro de las evidencias que soportan la no materialización del riesgo. 
Se incluye la acción nueva en todas las actividades correctivas y preventivas cuya programación es para 2021.</t>
  </si>
  <si>
    <t xml:space="preserve">Formular el Plan Estratégico  de Tecnologías de la Información y las Comunicaciones </t>
  </si>
  <si>
    <t>al formular el plan Estratégico de Tecnologías de la Información y las Comunicaciones con el fin de obtener un beneficio al que no halla lugar</t>
  </si>
  <si>
    <t xml:space="preserve">- Estructura de la Oficina TIC insuficiente para atender la demanda de servicios de TI.
- Conflicto de intereses.
</t>
  </si>
  <si>
    <t xml:space="preserve">- Falta de continuidad en los planes de gobierno.
- Constante cambio en la normatividad y exceso de la misma.
- Presiones o motivaciones sociales o colectivas, que inciten a realizar conductas contrarias al deber ser.
</t>
  </si>
  <si>
    <t xml:space="preserve">- Detrimento patrimonial.
- Investigaciones administrativas disciplinarias y fiscales.
- Afectación de la imagen institucional.
- Incumplimientos de las metas de la entidad.
</t>
  </si>
  <si>
    <t>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t>
  </si>
  <si>
    <t>La valoración del riesgo después de controles quedó en escala de probabilidad RARA VEZ y el impacto bajo de catastrófico a MAYOR. En consecuencia deja el riesgo en zona resultante ALTA.</t>
  </si>
  <si>
    <t xml:space="preserve">- Formalizar los registros de seguimiento a proyectos con componente TI y el del levantamiento de proyectos con componente TI articulándolo con activos de información.
AM: Nro. 2-2020 Actividad 1
- 	
Fortalecer los procedimientos PR-187 y PR-116 con base en las metodologías y lineamientos nacionales y distritales vigentes.
AM: Nro. 2-2020 Actividad 2
- Formalizar los registros de seguimiento a proyectos con componente TI y el del levantamiento de proyectos con componente TI articulándolo con activos de información.
AM: Nro. 2-2020 Actividad 1
- 	
Fortalecer los procedimientos PR-187 y PR-116 con base en las metodologías y lineamientos nacionales y distritales vigentes.
AM: Nro. 2-2020 Actividad 2
- 	
Fortalecer los procedimientos PR-187 y PR-116 con base en las metodologías y lineamientos nacionales y distritales vigentes.
AM: Nro. 2-2020 Actividad 2
_______________
- Formalizar los registros de seguimiento a proyectos con componente TI y el del levantamiento de proyectos con componente TI articulándolo con activos de información.
AM: Nro. 2-2020 Actividad 1
- 	
Fortalecer los procedimientos PR-187 y PR-116 con base en las metodologías y lineamientos nacionales y distritales vigentes.
AM: Nro. 2-2020 Actividad 2
- Formalizar los registros de seguimiento a proyectos con componente TI y el del levantamiento de proyectos con componente TI articulándolo con activos de información.
AM: Nro. 2-2020 Actividad 1
- 	
Fortalecer los procedimientos PR-187 y PR-116 con base en las metodologías y lineamientos nacionales y distritales vigentes.
AM: Nro. 2-2020 Actividad 2
- Formalizar los registros de seguimiento a proyectos con componente TI y el del levantamiento de proyectos con componente TI articulándolo con activos de información.
AM: Nro. 2-2020 Actividad 1
- 	
Fortalecer los procedimientos PR-187 y PR-116 con base en las metodologías y lineamientos nacionales y distritales vigentes.
AM: Nro. 2-2020 Actividad 2
</t>
  </si>
  <si>
    <t xml:space="preserve">- Registros formalizados.
- Procedimiento actualizado PR-116.
- Registros formalizados.
- Procedimiento actualizado PR-116.
_______________
- Registros formalizados.
- Procedimiento actualizado PR-116.
- Registros formalizados.
- Procedimiento actualizado PR-116.
- Registros formalizados.
- Procedimiento actualizado PR-116.
</t>
  </si>
  <si>
    <t>- Reportar el presunto hecho de Decisiones ajustadas a intereses propios o de terceros al formular el plan Estratégico de Tecnologías de la Información y las Comunicaciones con el fin de obtener un beneficio al que no halla lugar al operador disciplinario, y a la Oficina Asesora de Planeación -informe de monitoreo- en caso que tenga fallo.
- Verificar el alcance del presunto hecho del área solicitante 
- Notificar el rechazo de la solicitud 
- Redefinir el proyecto en caso de que considere de carácter estratégico
- Ajustar el PETI
- Actualizar el mapa de riesgos del proceso Estrategia de Tecnologías de la Información y las Comunicaciones</t>
  </si>
  <si>
    <t>- Jefe Oficina de Tecnologías de la Información y las Comunicaciones
- Profesional asignado al proceso, Jefe Oficina de Tecnologías de la Información y las Comunicaciones, Aprobadores, Comité Directivo
- Jefe Oficina de Tecnologías de la Información y las Comunicaciones
- Jefe de la dependencia encargada
- Profesional asignado al proceso, Jefe Oficina de Tecnologías de la Información
- Jefe Oficina de Tecnologías de la Información y las Comunicaciones</t>
  </si>
  <si>
    <t>- Notificación realizada del presunto hecho de Decisiones ajustadas a intereses propios o de terceros al formular el plan Estratégico de Tecnologías de la Información y las Comunicaciones con el fin de obtener un beneficio al que no halla lugar al operador disciplinario, y reporte de monitoreo a la Oficina Asesora de Planeación de monitoreo en caso que el riesgo tenga fallo definitivo.
- Acta o evidencia de reunión con los actores que identificaron el hecho.
- memorando electrónico negando la solicitud y explicando las razones técnicas del rechazo
- Documentación contractual Informes de supervisión
- PETI ajustado
- Mapa de riesgo del proceso Estrategia de Tecnologías de la Información y las Comunicaciones, actualizado.</t>
  </si>
  <si>
    <t>Nuevo riesgo.</t>
  </si>
  <si>
    <t>Se elimina causa "Falta ajustar algunas tareas específicas del proceso, identificación de cuellos de botella y nuevos puntos de control para mejorar el desempeño del proceso." ya que se actualizo el procedimiento PR-116
Se cambió la calificación de la probabilidad del riesgo de factible a  frecuencia. Su resultado redujo la escala de probabilidad de probable  a rara vez.
Se evalúa de nuevo el efecto del riesgo en caso de materialización lo que disminuyo el impacto de catastrófico a mayor en consecuencia la zona resultante paso de ser extrema a alta.
Se ajustaron las actividades de control del riesgo conforme a la actualización de los procedimientos
La valoración del riesgo después de controles quedo en escala de probabilidad continua en RARA VEZ y el impacto bajo de catastrófico a MAYOR, en consecuencia deja el riesgo en zona resultante ALTA.
Se ajustaron las fechas de finalización de las acciones</t>
  </si>
  <si>
    <t xml:space="preserve">Se incluye el proyecto de inversión 1181 “Rediseño de la arquitectura de la plataforma tecnológica en la Secretaría General” dado que posiblemente puede ser afectado
Se incluyen y se califican las perspectivas para los efectos definidos
Probabilidad: Se incluyen las evidencias faltantes de la vigencia 2016-2019 y las evidencias de la vigencia 2020.
Se eliminan las acciones ya que todas fueron cerradas y se incluye una nueva actividad frente a la actualización del PR-116 Teniendo en cuenta las observaciones de la auditoria interna y la nueva administración entrante.
</t>
  </si>
  <si>
    <t>Ejecutar el programa de trabajo, documentando en papeles de trabajo los soportes de las conclusiones obtenidas y estructurar el informe de auditoría contentivo de los hallazgos identificados.</t>
  </si>
  <si>
    <t>al Omitir la comunicación de hechos irregulares conocidos por la Oficina de Control Interno, para obtener beneficios a los que no haya lugar</t>
  </si>
  <si>
    <t xml:space="preserve">- Falta de ética profesional.
- Desconocimiento y/o falta de cumplimiento del Código de Ética de la Auditoría Interna.
- Conflicto de interés.
</t>
  </si>
  <si>
    <t xml:space="preserve">- Favorecimiento de interés indebido o ilícito.
- Ausencia de reporte o denuncia de hecho presuntamente irregular.
- Investigaciones disciplinarias, fiscales y/o penales.
</t>
  </si>
  <si>
    <t>Se determina la probabilidad (1 rara vez) ya que no se ha materializado este riesgo en el último año. El impacto (1 Mayor) obedece a la calificación de la encuesta asociada.</t>
  </si>
  <si>
    <t>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t>
  </si>
  <si>
    <t xml:space="preserve">- Documentar como actividad de control la renovación anual del compromiso de cumplimiento del código de ética. 
- Documentar en el procedimiento de auditorias internas de gestión la verificación de los programas de auditoria respecto a lo establecido en el Código de Ética del Auditor.
- Solicitar a cada auditor interno al inicio de cada auditoria la manifestación de no estar incurso en conflicto de interés
_______________
</t>
  </si>
  <si>
    <t xml:space="preserve">- Profesional especializado OCI 
- Jefe Oficina de Control Interno
- Jefe Oficina de Control Interno
_______________
</t>
  </si>
  <si>
    <t xml:space="preserve">- Procedimiento actualizado 
- Procedimiento actualizado 
- Documento formalizado por cada auditor
_______________
</t>
  </si>
  <si>
    <t xml:space="preserve">20/08/2019
04/05/2020
04/05/2020
_______________
</t>
  </si>
  <si>
    <t xml:space="preserve">29/05/2020
29/05/2020
31/12/2020
_______________
</t>
  </si>
  <si>
    <t>-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
- Dar alcance al informe de auditoria de acuerdo con norma técnica "errores y omisiones".
- Realizar llamado de atención al auditor.
- Actualizar el mapa de riesgos del proceso Evaluación del Sistema de Control Interno</t>
  </si>
  <si>
    <t>- Jefe Oficina de Control Interno
- Jefe Oficina de Control Interno
- Jefe Oficina de Control Interno
- Jefe Oficina de Control Interno</t>
  </si>
  <si>
    <t>-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
- Memorando de alcance al informe de auditoría 
- Comunicación de llamado de amonestación o llamado de atención 
- Mapa de riesgo del proceso Evaluación del Sistema de Control Interno, actualizado.</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</si>
  <si>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</si>
  <si>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Se ajusta la tipología del riesgo pasando de operativo a cumplimiento.
Se incluye la actividad de control para "revisar la suscripción y/o renovación del compromiso de ética por parte del auditor".</t>
  </si>
  <si>
    <t>con el fin de favorecer intereses indebidos o ajenos al cumplimiento de la función de la Oficina de Control Interno, para obtener beneficios a que no halla lugar</t>
  </si>
  <si>
    <t xml:space="preserve">- Falta de ética profesional.
- Ausencia de restricciones para el uso de medios extraíbles y/o la extracción de información.
- Disposición oculta de los papeles de trabajo y/o conservación en medio no recuperable.
- Conflicto de interés.
</t>
  </si>
  <si>
    <t xml:space="preserve">- Favorecimiento de interés indebido o ilícito.
- Afectación de los principios de disponibilidad y confidencialidad de la información.
- Investigaciones disciplinarias, fiscales y/o penales.
</t>
  </si>
  <si>
    <t xml:space="preserve">- Documentar como actividad de control la renovación anual del compromiso de cumplimiento del código de ética. 
- Documental en el procedimiento de auditorias internas de gestión la verificación de los programas de auditoria respecto a lo establecido en el Código de Ética del Auditor.
- Solicitar a cada auditor interno al inicio de cada auditoria la manifestación de no estar incurso en conflicto de interés
_______________
</t>
  </si>
  <si>
    <t xml:space="preserve">20/08/2019
04/05/2020
0405/2020
_______________
</t>
  </si>
  <si>
    <t>-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
- Realizar llamado de atención al auditor.
- Actualizar el mapa de riesgos del proceso Evaluación del Sistema de Control Interno</t>
  </si>
  <si>
    <t>- Jefe Oficina de Control Interno
- Jefe Oficina de Control Interno
- Jefe Oficina de Control Interno</t>
  </si>
  <si>
    <t>-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
- Comunicación de llamado de atención o amonestación
- Mapa de riesgo del proceso Evaluación del Sistema de Control Interno, actualizado.</t>
  </si>
  <si>
    <t>Número de riesgos por dependencia</t>
  </si>
  <si>
    <t>Número de riesgos por por proceso</t>
  </si>
  <si>
    <t>Alta (12)</t>
  </si>
  <si>
    <t>Extrema (8)</t>
  </si>
  <si>
    <t>Moderada (4)</t>
  </si>
  <si>
    <t>Perfil de riesgo institucional antes y después de controles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</si>
</sst>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240A]d&quot; de &quot;mmmm&quot; de &quot;yyyy;@"/>
  </numFmts>
  <fonts count="24"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20"/>
      <color theme="4" tint="0.79998168889431442"/>
      <name val="Calibri"/>
      <family val="2"/>
      <scheme val="minor"/>
    </font>
    <font>
      <sz val="20"/>
      <color theme="4" tint="0.79998168889431442"/>
      <name val="Calibri"/>
      <family val="2"/>
      <scheme val="minor"/>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ck">
        <color theme="4"/>
      </left>
      <right style="thick">
        <color theme="4"/>
      </right>
      <top style="thick">
        <color theme="4"/>
      </top>
      <bottom style="thick">
        <color theme="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26">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2" xfId="0" applyFont="1" applyBorder="1" applyAlignment="1" applyProtection="1">
      <alignment wrapText="1"/>
      <protection hidden="1"/>
    </xf>
    <xf numFmtId="0" fontId="2" fillId="0" borderId="0" xfId="0" applyFont="1" applyAlignment="1" applyProtection="1">
      <alignment vertical="center" wrapText="1"/>
      <protection hidden="1"/>
    </xf>
    <xf numFmtId="0" fontId="1" fillId="3" borderId="5" xfId="0" applyFont="1" applyFill="1" applyBorder="1" applyAlignment="1" applyProtection="1">
      <alignment horizontal="justify" vertical="center" wrapText="1"/>
      <protection hidden="1"/>
    </xf>
    <xf numFmtId="0" fontId="1" fillId="4" borderId="5" xfId="0" applyFont="1" applyFill="1" applyBorder="1" applyAlignment="1" applyProtection="1">
      <alignment horizontal="justify" vertical="center" wrapText="1"/>
      <protection hidden="1"/>
    </xf>
    <xf numFmtId="0" fontId="1" fillId="6" borderId="5" xfId="0" applyFont="1" applyFill="1" applyBorder="1" applyAlignment="1" applyProtection="1">
      <alignment horizontal="justify" vertical="center" wrapText="1"/>
      <protection hidden="1"/>
    </xf>
    <xf numFmtId="0" fontId="6" fillId="6" borderId="5" xfId="0" applyFont="1" applyFill="1" applyBorder="1" applyAlignment="1" applyProtection="1">
      <alignment horizontal="justify" vertical="center" wrapText="1"/>
      <protection hidden="1"/>
    </xf>
    <xf numFmtId="0" fontId="1" fillId="9" borderId="5" xfId="0" applyFont="1" applyFill="1" applyBorder="1" applyAlignment="1" applyProtection="1">
      <alignment horizontal="justify" vertical="center" wrapText="1"/>
      <protection hidden="1"/>
    </xf>
    <xf numFmtId="0" fontId="6" fillId="2" borderId="5" xfId="0" applyFont="1" applyFill="1" applyBorder="1" applyAlignment="1" applyProtection="1">
      <alignment horizontal="justify" vertical="center" wrapText="1"/>
      <protection hidden="1"/>
    </xf>
    <xf numFmtId="0" fontId="1" fillId="5" borderId="5" xfId="0" applyFont="1" applyFill="1" applyBorder="1" applyAlignment="1" applyProtection="1">
      <alignment horizontal="justify" vertical="center" wrapText="1"/>
      <protection hidden="1"/>
    </xf>
    <xf numFmtId="0" fontId="6" fillId="8" borderId="5" xfId="0" applyFont="1" applyFill="1" applyBorder="1" applyAlignment="1" applyProtection="1">
      <alignment horizontal="justify" vertical="center" wrapText="1"/>
      <protection hidden="1"/>
    </xf>
    <xf numFmtId="0" fontId="6" fillId="11" borderId="5" xfId="0" applyFont="1" applyFill="1" applyBorder="1" applyAlignment="1" applyProtection="1">
      <alignment horizontal="justify" vertical="center" wrapText="1"/>
      <protection hidden="1"/>
    </xf>
    <xf numFmtId="0" fontId="1" fillId="9" borderId="14" xfId="0" applyFont="1" applyFill="1" applyBorder="1" applyAlignment="1" applyProtection="1">
      <alignment horizontal="justify" vertical="center" wrapText="1"/>
      <protection hidden="1"/>
    </xf>
    <xf numFmtId="0" fontId="12" fillId="10" borderId="5" xfId="0" applyFont="1" applyFill="1" applyBorder="1" applyAlignment="1" applyProtection="1">
      <alignment horizontal="justify" vertical="center" wrapText="1"/>
      <protection hidden="1"/>
    </xf>
    <xf numFmtId="0" fontId="12" fillId="9" borderId="5"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4" fillId="5" borderId="5" xfId="0" applyFont="1" applyFill="1" applyBorder="1" applyAlignment="1" applyProtection="1">
      <alignment horizontal="justify" vertical="center" wrapText="1"/>
      <protection hidden="1"/>
    </xf>
    <xf numFmtId="0" fontId="0" fillId="5" borderId="5" xfId="0" applyFill="1" applyBorder="1" applyAlignment="1" applyProtection="1">
      <alignment horizontal="justify" vertical="center" wrapText="1"/>
      <protection hidden="1"/>
    </xf>
    <xf numFmtId="0" fontId="8" fillId="5" borderId="5" xfId="0" applyFont="1" applyFill="1" applyBorder="1" applyAlignment="1" applyProtection="1">
      <alignment horizontal="justify" vertical="center" wrapText="1"/>
      <protection hidden="1"/>
    </xf>
    <xf numFmtId="0" fontId="4" fillId="5" borderId="15" xfId="0" applyFont="1" applyFill="1" applyBorder="1" applyAlignment="1" applyProtection="1">
      <alignment horizontal="justify" vertical="center" wrapText="1"/>
      <protection hidden="1"/>
    </xf>
    <xf numFmtId="0" fontId="5" fillId="5" borderId="15" xfId="0" applyFont="1" applyFill="1" applyBorder="1" applyAlignment="1" applyProtection="1">
      <alignment horizontal="justify" vertical="center" wrapText="1"/>
      <protection hidden="1"/>
    </xf>
    <xf numFmtId="0" fontId="7" fillId="5" borderId="5" xfId="0" applyFont="1" applyFill="1" applyBorder="1" applyAlignment="1" applyProtection="1">
      <alignment horizontal="justify" vertical="center" wrapText="1"/>
      <protection hidden="1"/>
    </xf>
    <xf numFmtId="0" fontId="7" fillId="5" borderId="14" xfId="0" applyFont="1" applyFill="1" applyBorder="1" applyAlignment="1" applyProtection="1">
      <alignment horizontal="justify" vertical="center" wrapText="1"/>
      <protection hidden="1"/>
    </xf>
    <xf numFmtId="0" fontId="8" fillId="5" borderId="14" xfId="0" quotePrefix="1" applyFont="1" applyFill="1" applyBorder="1" applyAlignment="1" applyProtection="1">
      <alignment horizontal="justify" vertical="center" wrapText="1"/>
      <protection hidden="1"/>
    </xf>
    <xf numFmtId="0" fontId="9" fillId="5" borderId="14" xfId="0" applyFont="1" applyFill="1" applyBorder="1" applyAlignment="1" applyProtection="1">
      <alignment horizontal="justify" vertical="center" wrapText="1"/>
      <protection hidden="1"/>
    </xf>
    <xf numFmtId="0" fontId="9" fillId="5" borderId="5" xfId="0" applyFont="1" applyFill="1" applyBorder="1" applyAlignment="1" applyProtection="1">
      <alignment horizontal="justify" vertical="center" wrapText="1"/>
      <protection hidden="1"/>
    </xf>
    <xf numFmtId="0" fontId="4" fillId="12" borderId="5" xfId="0" applyFont="1" applyFill="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7" fillId="14" borderId="5" xfId="0" applyFont="1" applyFill="1" applyBorder="1" applyAlignment="1" applyProtection="1">
      <alignment horizontal="justify" vertical="center" wrapText="1"/>
      <protection hidden="1"/>
    </xf>
    <xf numFmtId="0" fontId="8" fillId="5" borderId="14" xfId="0" applyFont="1" applyFill="1" applyBorder="1" applyAlignment="1" applyProtection="1">
      <alignment horizontal="justify" vertical="center" wrapText="1"/>
      <protection hidden="1"/>
    </xf>
    <xf numFmtId="0" fontId="4" fillId="13" borderId="5" xfId="0" applyFont="1" applyFill="1" applyBorder="1" applyAlignment="1" applyProtection="1">
      <alignment horizontal="justify" vertical="center" wrapText="1"/>
      <protection hidden="1"/>
    </xf>
    <xf numFmtId="0" fontId="7" fillId="7" borderId="5" xfId="0" applyFont="1" applyFill="1" applyBorder="1" applyAlignment="1" applyProtection="1">
      <alignment horizontal="justify" vertical="center" wrapText="1"/>
      <protection hidden="1"/>
    </xf>
    <xf numFmtId="0" fontId="4" fillId="0" borderId="6" xfId="0" applyFont="1" applyBorder="1" applyAlignment="1" applyProtection="1">
      <alignment horizontal="justify" vertical="center" wrapText="1"/>
      <protection hidden="1"/>
    </xf>
    <xf numFmtId="0" fontId="0" fillId="5" borderId="15" xfId="0" applyFill="1" applyBorder="1" applyAlignment="1" applyProtection="1">
      <alignment horizontal="justify" vertical="center" wrapText="1"/>
      <protection hidden="1"/>
    </xf>
    <xf numFmtId="0" fontId="4" fillId="15" borderId="5" xfId="0" applyFont="1" applyFill="1" applyBorder="1" applyAlignment="1" applyProtection="1">
      <alignment horizontal="justify" vertical="center" wrapText="1"/>
      <protection hidden="1"/>
    </xf>
    <xf numFmtId="0" fontId="7" fillId="12" borderId="5"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5" xfId="0" applyFont="1" applyFill="1" applyBorder="1" applyAlignment="1" applyProtection="1">
      <alignment horizontal="justify" vertical="center" wrapText="1"/>
      <protection hidden="1"/>
    </xf>
    <xf numFmtId="0" fontId="7" fillId="0" borderId="7" xfId="0" applyFont="1" applyBorder="1" applyAlignment="1" applyProtection="1">
      <alignment horizontal="justify" vertical="center" wrapText="1"/>
      <protection hidden="1"/>
    </xf>
    <xf numFmtId="0" fontId="0" fillId="5" borderId="5" xfId="0" quotePrefix="1" applyFill="1" applyBorder="1" applyAlignment="1" applyProtection="1">
      <alignment horizontal="justify" vertical="center" wrapText="1"/>
      <protection hidden="1"/>
    </xf>
    <xf numFmtId="0" fontId="7" fillId="0" borderId="17" xfId="0" applyFont="1" applyBorder="1" applyAlignment="1" applyProtection="1">
      <alignment horizontal="justify" vertical="center" wrapText="1"/>
      <protection hidden="1"/>
    </xf>
    <xf numFmtId="0" fontId="8" fillId="5" borderId="5"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4" xfId="0" applyFont="1" applyBorder="1" applyAlignment="1" applyProtection="1">
      <alignment wrapText="1"/>
      <protection hidden="1"/>
    </xf>
    <xf numFmtId="0" fontId="2" fillId="0" borderId="10" xfId="0" applyFont="1" applyBorder="1" applyAlignment="1" applyProtection="1">
      <alignment wrapText="1"/>
      <protection hidden="1"/>
    </xf>
    <xf numFmtId="0" fontId="13" fillId="22" borderId="5" xfId="0" applyFont="1" applyFill="1" applyBorder="1" applyAlignment="1" applyProtection="1">
      <alignment horizontal="center" vertical="center" wrapText="1"/>
      <protection hidden="1"/>
    </xf>
    <xf numFmtId="0" fontId="13" fillId="22" borderId="5" xfId="0" applyFont="1" applyFill="1" applyBorder="1" applyAlignment="1" applyProtection="1">
      <alignment horizontal="center" vertical="center" textRotation="90" wrapText="1"/>
      <protection hidden="1"/>
    </xf>
    <xf numFmtId="0" fontId="1" fillId="16" borderId="5" xfId="0" applyFont="1" applyFill="1" applyBorder="1" applyAlignment="1" applyProtection="1">
      <alignment horizontal="justify" vertical="center" wrapText="1"/>
      <protection hidden="1"/>
    </xf>
    <xf numFmtId="0" fontId="0" fillId="0" borderId="5" xfId="0" applyBorder="1" applyAlignment="1" applyProtection="1">
      <alignment horizontal="justify" vertical="center" wrapText="1"/>
      <protection hidden="1"/>
    </xf>
    <xf numFmtId="0" fontId="13" fillId="25" borderId="5" xfId="0" applyFont="1" applyFill="1" applyBorder="1" applyAlignment="1" applyProtection="1">
      <alignment horizontal="center" vertical="center" wrapText="1"/>
      <protection hidden="1"/>
    </xf>
    <xf numFmtId="0" fontId="13" fillId="25" borderId="5" xfId="0" applyFont="1" applyFill="1" applyBorder="1" applyAlignment="1" applyProtection="1">
      <alignment horizontal="center" vertical="center" textRotation="90" wrapText="1"/>
      <protection hidden="1"/>
    </xf>
    <xf numFmtId="0" fontId="2" fillId="0" borderId="4" xfId="0" applyFont="1" applyBorder="1" applyAlignment="1" applyProtection="1">
      <alignment vertical="center" wrapText="1"/>
      <protection hidden="1"/>
    </xf>
    <xf numFmtId="0" fontId="2" fillId="0" borderId="5" xfId="0" applyFont="1" applyBorder="1" applyAlignment="1" applyProtection="1">
      <alignment horizontal="justify" vertical="center" wrapText="1"/>
      <protection hidden="1"/>
    </xf>
    <xf numFmtId="0" fontId="2" fillId="0" borderId="21" xfId="0" applyFont="1" applyBorder="1" applyAlignment="1" applyProtection="1">
      <alignment horizontal="justify" vertical="center" wrapText="1"/>
      <protection hidden="1"/>
    </xf>
    <xf numFmtId="0" fontId="11" fillId="0" borderId="15" xfId="1" applyBorder="1" applyAlignment="1" applyProtection="1">
      <alignment horizontal="justify" vertical="center" wrapText="1"/>
      <protection hidden="1"/>
    </xf>
    <xf numFmtId="0" fontId="13" fillId="22" borderId="26" xfId="0" applyFont="1" applyFill="1" applyBorder="1" applyAlignment="1" applyProtection="1">
      <alignment horizontal="center" vertical="center" wrapText="1"/>
      <protection hidden="1"/>
    </xf>
    <xf numFmtId="0" fontId="11" fillId="0" borderId="26" xfId="1" applyBorder="1" applyAlignment="1" applyProtection="1">
      <alignment horizontal="center" vertical="center" wrapText="1"/>
      <protection hidden="1"/>
    </xf>
    <xf numFmtId="0" fontId="2" fillId="24" borderId="18" xfId="0" applyFont="1" applyFill="1" applyBorder="1" applyAlignment="1" applyProtection="1">
      <alignment wrapText="1"/>
      <protection hidden="1"/>
    </xf>
    <xf numFmtId="0" fontId="13" fillId="22" borderId="5" xfId="0" quotePrefix="1" applyFont="1" applyFill="1" applyBorder="1" applyAlignment="1" applyProtection="1">
      <alignment horizontal="center" vertical="center" wrapText="1"/>
      <protection hidden="1"/>
    </xf>
    <xf numFmtId="0" fontId="13" fillId="25" borderId="19" xfId="0" applyFont="1" applyFill="1" applyBorder="1" applyAlignment="1" applyProtection="1">
      <alignment horizontal="center" vertical="center" textRotation="90" wrapText="1"/>
      <protection hidden="1"/>
    </xf>
    <xf numFmtId="0" fontId="13" fillId="22" borderId="19" xfId="0" applyFont="1" applyFill="1" applyBorder="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164" fontId="0" fillId="0" borderId="5" xfId="0" applyNumberFormat="1" applyBorder="1" applyAlignment="1" applyProtection="1">
      <alignment horizontal="justify" vertical="center" wrapText="1"/>
      <protection hidden="1"/>
    </xf>
    <xf numFmtId="164" fontId="0" fillId="0" borderId="7" xfId="0" applyNumberFormat="1" applyBorder="1" applyAlignment="1" applyProtection="1">
      <alignment horizontal="justify" vertical="center" wrapText="1"/>
      <protection hidden="1"/>
    </xf>
    <xf numFmtId="164" fontId="0" fillId="0" borderId="12" xfId="0" applyNumberFormat="1" applyBorder="1" applyAlignment="1" applyProtection="1">
      <alignment horizontal="justify" vertical="center" wrapText="1"/>
      <protection hidden="1"/>
    </xf>
    <xf numFmtId="0" fontId="0" fillId="0" borderId="12" xfId="0" applyBorder="1" applyAlignment="1" applyProtection="1">
      <alignment horizontal="justify" vertical="center" wrapText="1"/>
      <protection hidden="1"/>
    </xf>
    <xf numFmtId="164" fontId="10" fillId="0" borderId="5" xfId="0" applyNumberFormat="1" applyFont="1" applyBorder="1" applyAlignment="1" applyProtection="1">
      <alignment horizontal="justify" vertical="center" wrapText="1"/>
      <protection hidden="1"/>
    </xf>
    <xf numFmtId="0" fontId="13" fillId="22" borderId="20" xfId="0" applyFont="1" applyFill="1" applyBorder="1" applyAlignment="1" applyProtection="1">
      <alignment horizontal="center" vertical="center" wrapText="1"/>
      <protection hidden="1"/>
    </xf>
    <xf numFmtId="164" fontId="10" fillId="0" borderId="20" xfId="0" applyNumberFormat="1" applyFont="1" applyBorder="1" applyAlignment="1" applyProtection="1">
      <alignment horizontal="justify" vertical="center" wrapText="1"/>
      <protection hidden="1"/>
    </xf>
    <xf numFmtId="0" fontId="10" fillId="0" borderId="14" xfId="0" applyFont="1" applyBorder="1" applyAlignment="1" applyProtection="1">
      <alignment horizontal="justify" vertical="center" wrapText="1"/>
      <protection hidden="1"/>
    </xf>
    <xf numFmtId="0" fontId="13" fillId="25" borderId="15" xfId="0" applyFont="1" applyFill="1" applyBorder="1" applyAlignment="1" applyProtection="1">
      <alignment horizontal="center" vertical="center" wrapText="1"/>
      <protection hidden="1"/>
    </xf>
    <xf numFmtId="0" fontId="10" fillId="0" borderId="15" xfId="0" applyFont="1" applyBorder="1" applyAlignment="1" applyProtection="1">
      <alignment horizontal="justify" vertical="center" wrapText="1"/>
      <protection hidden="1"/>
    </xf>
    <xf numFmtId="0" fontId="13" fillId="22" borderId="27" xfId="0" applyFont="1" applyFill="1" applyBorder="1" applyAlignment="1" applyProtection="1">
      <alignment horizontal="center" vertical="center" wrapText="1"/>
      <protection hidden="1"/>
    </xf>
    <xf numFmtId="0" fontId="13" fillId="25" borderId="26" xfId="0" applyFont="1" applyFill="1" applyBorder="1" applyAlignment="1" applyProtection="1">
      <alignment horizontal="center" vertical="center" wrapText="1"/>
      <protection hidden="1"/>
    </xf>
    <xf numFmtId="0" fontId="10" fillId="0" borderId="27" xfId="0" applyFont="1" applyBorder="1" applyAlignment="1" applyProtection="1">
      <alignment horizontal="justify" vertical="center" wrapText="1"/>
      <protection hidden="1"/>
    </xf>
    <xf numFmtId="0" fontId="10" fillId="0" borderId="26" xfId="0" applyFont="1" applyBorder="1" applyAlignment="1" applyProtection="1">
      <alignment horizontal="justify" vertical="center" wrapText="1"/>
      <protection hidden="1"/>
    </xf>
    <xf numFmtId="0" fontId="13" fillId="25" borderId="23" xfId="0" applyFont="1" applyFill="1" applyBorder="1" applyAlignment="1" applyProtection="1">
      <alignment horizontal="center" vertical="center" wrapText="1"/>
      <protection hidden="1"/>
    </xf>
    <xf numFmtId="0" fontId="10" fillId="0" borderId="23" xfId="0" applyFont="1" applyBorder="1" applyAlignment="1" applyProtection="1">
      <alignment horizontal="justify" vertical="center" wrapText="1"/>
      <protection hidden="1"/>
    </xf>
    <xf numFmtId="0" fontId="13" fillId="22" borderId="14" xfId="0" applyFont="1" applyFill="1" applyBorder="1" applyAlignment="1" applyProtection="1">
      <alignment horizontal="center" vertical="center" wrapText="1"/>
      <protection hidden="1"/>
    </xf>
    <xf numFmtId="0" fontId="13" fillId="22" borderId="15" xfId="0" applyFont="1" applyFill="1" applyBorder="1" applyAlignment="1" applyProtection="1">
      <alignment horizontal="center" vertical="center" wrapText="1"/>
      <protection hidden="1"/>
    </xf>
    <xf numFmtId="0" fontId="3" fillId="0" borderId="13" xfId="0" applyFont="1" applyBorder="1" applyAlignment="1" applyProtection="1">
      <alignment horizontal="left" vertical="center" wrapText="1"/>
      <protection hidden="1"/>
    </xf>
    <xf numFmtId="0" fontId="2" fillId="0" borderId="0" xfId="0" applyFont="1" applyBorder="1" applyAlignment="1" applyProtection="1">
      <alignment wrapText="1"/>
      <protection hidden="1"/>
    </xf>
    <xf numFmtId="0" fontId="2" fillId="0" borderId="0" xfId="0" applyFont="1" applyBorder="1" applyAlignment="1" applyProtection="1">
      <alignment vertical="center" wrapText="1"/>
      <protection hidden="1"/>
    </xf>
    <xf numFmtId="0" fontId="13" fillId="18" borderId="28" xfId="0" applyFont="1" applyFill="1" applyBorder="1" applyAlignment="1" applyProtection="1">
      <alignment vertical="center" wrapText="1"/>
      <protection hidden="1"/>
    </xf>
    <xf numFmtId="0" fontId="13" fillId="18" borderId="25" xfId="0" applyFont="1" applyFill="1" applyBorder="1" applyAlignment="1" applyProtection="1">
      <alignment vertical="center" wrapText="1"/>
      <protection hidden="1"/>
    </xf>
    <xf numFmtId="0" fontId="0" fillId="0" borderId="0" xfId="0" pivotButton="1"/>
    <xf numFmtId="0" fontId="0" fillId="0" borderId="0" xfId="0" applyAlignment="1">
      <alignment horizontal="left"/>
    </xf>
    <xf numFmtId="0" fontId="0" fillId="0" borderId="0" xfId="0" applyNumberFormat="1"/>
    <xf numFmtId="0" fontId="1" fillId="7" borderId="0" xfId="0" applyFont="1" applyFill="1"/>
    <xf numFmtId="0" fontId="1" fillId="0" borderId="16" xfId="0" applyFont="1" applyBorder="1"/>
    <xf numFmtId="0" fontId="0" fillId="0" borderId="6" xfId="0" applyBorder="1"/>
    <xf numFmtId="0" fontId="1" fillId="0" borderId="6" xfId="0" applyFont="1" applyBorder="1"/>
    <xf numFmtId="0" fontId="0" fillId="0" borderId="16" xfId="0" applyBorder="1"/>
    <xf numFmtId="0" fontId="0" fillId="0" borderId="0" xfId="0" applyBorder="1"/>
    <xf numFmtId="0" fontId="13" fillId="18" borderId="29" xfId="0"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5" xfId="0" applyFont="1" applyBorder="1" applyAlignment="1" applyProtection="1">
      <alignment horizontal="center" vertical="center" textRotation="90" wrapText="1"/>
      <protection hidden="1"/>
    </xf>
    <xf numFmtId="0" fontId="2" fillId="0" borderId="15" xfId="0" applyFont="1" applyBorder="1" applyAlignment="1" applyProtection="1">
      <alignment horizontal="justify" vertical="center" wrapText="1"/>
      <protection hidden="1"/>
    </xf>
    <xf numFmtId="165" fontId="2" fillId="0" borderId="5" xfId="0" applyNumberFormat="1" applyFont="1" applyBorder="1" applyAlignment="1" applyProtection="1">
      <alignment horizontal="center" vertical="center" wrapText="1"/>
      <protection hidden="1"/>
    </xf>
    <xf numFmtId="0" fontId="0" fillId="0" borderId="0" xfId="0" applyFill="1"/>
    <xf numFmtId="0" fontId="0" fillId="0" borderId="10" xfId="0" applyBorder="1"/>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2"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3"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1" fillId="0" borderId="10" xfId="0" applyFont="1" applyBorder="1" applyAlignment="1" applyProtection="1">
      <alignment horizontal="center" vertical="center"/>
      <protection hidden="1"/>
    </xf>
    <xf numFmtId="0" fontId="1" fillId="0" borderId="12" xfId="0" applyFont="1" applyBorder="1" applyAlignment="1" applyProtection="1">
      <alignment vertical="center"/>
      <protection hidden="1"/>
    </xf>
    <xf numFmtId="0" fontId="0" fillId="0" borderId="0" xfId="0" pivotButton="1" applyProtection="1">
      <protection hidden="1"/>
    </xf>
    <xf numFmtId="0" fontId="0" fillId="0" borderId="0" xfId="0" applyNumberFormat="1" applyProtection="1">
      <protection hidden="1"/>
    </xf>
    <xf numFmtId="0" fontId="0" fillId="0" borderId="0" xfId="0" applyAlignment="1" applyProtection="1">
      <alignment vertical="center"/>
      <protection hidden="1"/>
    </xf>
    <xf numFmtId="10" fontId="0" fillId="0" borderId="0" xfId="3" applyNumberFormat="1" applyFont="1" applyAlignment="1" applyProtection="1">
      <alignment horizontal="center" vertical="center"/>
      <protection hidden="1"/>
    </xf>
    <xf numFmtId="0" fontId="1" fillId="0" borderId="16" xfId="0" applyFont="1" applyBorder="1" applyProtection="1">
      <protection hidden="1"/>
    </xf>
    <xf numFmtId="0" fontId="1" fillId="0" borderId="16" xfId="0" applyFont="1" applyBorder="1" applyAlignment="1" applyProtection="1">
      <alignment wrapText="1"/>
      <protection hidden="1"/>
    </xf>
    <xf numFmtId="10" fontId="1" fillId="0" borderId="16" xfId="0" applyNumberFormat="1" applyFont="1" applyBorder="1" applyAlignment="1" applyProtection="1">
      <alignment horizontal="center" vertical="center"/>
      <protection hidden="1"/>
    </xf>
    <xf numFmtId="10" fontId="0" fillId="0" borderId="0" xfId="0" applyNumberFormat="1" applyAlignment="1" applyProtection="1">
      <alignment horizontal="center" vertical="center"/>
      <protection hidden="1"/>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0" fillId="0" borderId="0" xfId="0" pivotButton="1" applyAlignment="1" applyProtection="1">
      <alignment wrapText="1"/>
      <protection hidden="1"/>
    </xf>
    <xf numFmtId="0" fontId="0" fillId="0" borderId="0" xfId="0" applyAlignment="1" applyProtection="1">
      <alignment horizontal="left" wrapText="1"/>
      <protection hidden="1"/>
    </xf>
    <xf numFmtId="0" fontId="0" fillId="0" borderId="0" xfId="0" applyNumberFormat="1" applyAlignment="1" applyProtection="1">
      <alignment wrapText="1"/>
      <protection hidden="1"/>
    </xf>
    <xf numFmtId="0" fontId="2" fillId="0" borderId="0" xfId="0" applyFont="1" applyAlignment="1" applyProtection="1">
      <alignment horizontal="center" wrapText="1"/>
      <protection hidden="1"/>
    </xf>
    <xf numFmtId="0" fontId="2" fillId="0" borderId="5" xfId="0" applyFont="1" applyBorder="1" applyAlignment="1" applyProtection="1">
      <alignment vertical="center" wrapText="1"/>
      <protection hidden="1"/>
    </xf>
    <xf numFmtId="0" fontId="2" fillId="0" borderId="0" xfId="0" applyFont="1" applyAlignment="1" applyProtection="1">
      <alignment horizontal="center" vertical="center" wrapText="1"/>
      <protection hidden="1"/>
    </xf>
    <xf numFmtId="1" fontId="2" fillId="0" borderId="5" xfId="0" applyNumberFormat="1" applyFont="1" applyBorder="1" applyAlignment="1" applyProtection="1">
      <alignment horizontal="center" vertical="center" wrapText="1"/>
      <protection hidden="1"/>
    </xf>
    <xf numFmtId="0" fontId="2" fillId="0" borderId="19" xfId="0" applyFont="1" applyBorder="1" applyAlignment="1" applyProtection="1">
      <alignment vertical="center" wrapText="1"/>
      <protection hidden="1"/>
    </xf>
    <xf numFmtId="0" fontId="2" fillId="0" borderId="14" xfId="0" applyFont="1" applyBorder="1" applyAlignment="1" applyProtection="1">
      <alignment vertical="center" wrapText="1"/>
      <protection hidden="1"/>
    </xf>
    <xf numFmtId="0" fontId="2" fillId="0" borderId="16" xfId="0" applyFont="1" applyBorder="1" applyAlignment="1" applyProtection="1">
      <alignment vertical="center" wrapText="1"/>
      <protection hidden="1"/>
    </xf>
    <xf numFmtId="0" fontId="2" fillId="0" borderId="15" xfId="0" applyFont="1" applyBorder="1" applyAlignment="1" applyProtection="1">
      <alignment vertical="center" wrapText="1"/>
      <protection hidden="1"/>
    </xf>
    <xf numFmtId="0" fontId="2" fillId="0" borderId="16" xfId="0" applyFont="1" applyBorder="1" applyAlignment="1" applyProtection="1">
      <alignment horizontal="justify" vertical="center" wrapText="1"/>
      <protection hidden="1"/>
    </xf>
    <xf numFmtId="0" fontId="13" fillId="22" borderId="16" xfId="0" applyFont="1" applyFill="1" applyBorder="1" applyAlignment="1" applyProtection="1">
      <alignment horizontal="center" vertical="center" wrapText="1"/>
      <protection hidden="1"/>
    </xf>
    <xf numFmtId="0" fontId="13" fillId="22" borderId="21" xfId="0" applyFont="1" applyFill="1" applyBorder="1" applyAlignment="1" applyProtection="1">
      <alignment horizontal="center" vertical="center" wrapText="1"/>
      <protection hidden="1"/>
    </xf>
    <xf numFmtId="0" fontId="18" fillId="13" borderId="31" xfId="0" applyFont="1" applyFill="1" applyBorder="1" applyAlignment="1" applyProtection="1">
      <alignment horizontal="center" vertical="center"/>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2" fillId="24" borderId="19" xfId="0" applyFont="1" applyFill="1" applyBorder="1" applyAlignment="1" applyProtection="1">
      <alignment horizontal="center" wrapText="1"/>
      <protection hidden="1"/>
    </xf>
    <xf numFmtId="0" fontId="13" fillId="20" borderId="2" xfId="0" applyFont="1" applyFill="1" applyBorder="1" applyAlignment="1" applyProtection="1">
      <alignment horizontal="left" vertical="center" wrapText="1"/>
      <protection hidden="1"/>
    </xf>
    <xf numFmtId="0" fontId="13" fillId="20" borderId="1" xfId="0" applyFont="1" applyFill="1" applyBorder="1" applyAlignment="1" applyProtection="1">
      <alignment horizontal="left" vertical="center" wrapText="1"/>
      <protection hidden="1"/>
    </xf>
    <xf numFmtId="0" fontId="13" fillId="20" borderId="3" xfId="0" applyFont="1" applyFill="1" applyBorder="1" applyAlignment="1" applyProtection="1">
      <alignment horizontal="left" vertical="center" wrapText="1"/>
      <protection hidden="1"/>
    </xf>
    <xf numFmtId="0" fontId="13" fillId="20" borderId="24" xfId="0" applyFont="1" applyFill="1" applyBorder="1" applyAlignment="1" applyProtection="1">
      <alignment horizontal="left" vertical="center" wrapText="1"/>
      <protection hidden="1"/>
    </xf>
    <xf numFmtId="0" fontId="13" fillId="20" borderId="10" xfId="0" applyFont="1" applyFill="1" applyBorder="1" applyAlignment="1" applyProtection="1">
      <alignment horizontal="left" vertical="center" wrapText="1"/>
      <protection hidden="1"/>
    </xf>
    <xf numFmtId="0" fontId="13" fillId="20" borderId="22" xfId="0" applyFont="1" applyFill="1" applyBorder="1" applyAlignment="1" applyProtection="1">
      <alignment horizontal="left" vertical="center" wrapText="1"/>
      <protection hidden="1"/>
    </xf>
    <xf numFmtId="0" fontId="13" fillId="17" borderId="6" xfId="0" applyFont="1" applyFill="1" applyBorder="1" applyAlignment="1" applyProtection="1">
      <alignment horizontal="center" vertical="center" wrapText="1"/>
      <protection hidden="1"/>
    </xf>
    <xf numFmtId="0" fontId="13" fillId="17" borderId="8" xfId="0" applyFont="1" applyFill="1" applyBorder="1" applyAlignment="1" applyProtection="1">
      <alignment horizontal="center" vertical="center" wrapText="1"/>
      <protection hidden="1"/>
    </xf>
    <xf numFmtId="0" fontId="13" fillId="17" borderId="10"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6"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3" borderId="11"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13" fillId="26" borderId="11" xfId="0" applyFont="1" applyFill="1" applyBorder="1" applyAlignment="1" applyProtection="1">
      <alignment horizontal="center" vertical="center" wrapText="1"/>
      <protection hidden="1"/>
    </xf>
    <xf numFmtId="0" fontId="13" fillId="24" borderId="6"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20" borderId="11" xfId="0" applyFont="1" applyFill="1" applyBorder="1" applyAlignment="1" applyProtection="1">
      <alignment horizontal="center" vertical="center" wrapText="1"/>
      <protection hidden="1"/>
    </xf>
    <xf numFmtId="0" fontId="13" fillId="17" borderId="7"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13" fillId="21" borderId="16" xfId="0" applyFont="1" applyFill="1" applyBorder="1" applyAlignment="1" applyProtection="1">
      <alignment horizontal="center" vertical="center" wrapText="1"/>
      <protection hidden="1"/>
    </xf>
    <xf numFmtId="0" fontId="2" fillId="0" borderId="0" xfId="0" applyFont="1" applyBorder="1" applyAlignment="1" applyProtection="1">
      <alignment horizontal="center" wrapText="1"/>
      <protection hidden="1"/>
    </xf>
    <xf numFmtId="0" fontId="2" fillId="0" borderId="4" xfId="0" applyFont="1" applyBorder="1" applyAlignment="1" applyProtection="1">
      <alignment horizontal="center" wrapText="1"/>
      <protection hidden="1"/>
    </xf>
    <xf numFmtId="0" fontId="13" fillId="17" borderId="0"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4" borderId="30" xfId="0" applyFont="1" applyFill="1" applyBorder="1" applyAlignment="1" applyProtection="1">
      <alignment horizontal="center" vertical="center" wrapText="1"/>
      <protection hidden="1"/>
    </xf>
    <xf numFmtId="0" fontId="13" fillId="24" borderId="22"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19" borderId="16"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23" borderId="14" xfId="0" applyFont="1" applyFill="1" applyBorder="1" applyAlignment="1" applyProtection="1">
      <alignment horizontal="center" vertical="center" wrapText="1"/>
      <protection hidden="1"/>
    </xf>
    <xf numFmtId="0" fontId="13" fillId="23" borderId="16" xfId="0" applyFont="1" applyFill="1" applyBorder="1" applyAlignment="1" applyProtection="1">
      <alignment horizontal="center" vertical="center" wrapText="1"/>
      <protection hidden="1"/>
    </xf>
    <xf numFmtId="0" fontId="13" fillId="23" borderId="15"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7"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22" fillId="2" borderId="0" xfId="0"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center"/>
      <protection hidden="1"/>
    </xf>
    <xf numFmtId="0" fontId="7" fillId="2" borderId="0" xfId="0" applyFont="1" applyFill="1" applyBorder="1" applyProtection="1">
      <protection hidden="1"/>
    </xf>
    <xf numFmtId="0" fontId="19" fillId="0" borderId="0" xfId="0" applyFont="1" applyFill="1" applyBorder="1" applyAlignment="1" applyProtection="1">
      <alignment horizontal="center" vertical="center"/>
      <protection hidden="1"/>
    </xf>
    <xf numFmtId="0" fontId="0" fillId="0" borderId="6" xfId="0" applyBorder="1" applyAlignment="1" applyProtection="1">
      <alignment wrapText="1"/>
      <protection hidden="1"/>
    </xf>
  </cellXfs>
  <cellStyles count="4">
    <cellStyle name="Hipervínculo" xfId="1" builtinId="8"/>
    <cellStyle name="Normal" xfId="0" builtinId="0"/>
    <cellStyle name="Normal 2" xfId="2" xr:uid="{00000000-0005-0000-0000-000002000000}"/>
    <cellStyle name="Porcentaje" xfId="3" builtinId="5"/>
  </cellStyles>
  <dxfs count="45">
    <dxf>
      <font>
        <color rgb="FFFF0000"/>
      </font>
    </dxf>
    <dxf>
      <font>
        <color rgb="FFFF0000"/>
      </font>
    </dxf>
    <dxf>
      <font>
        <color rgb="FFFFC000"/>
      </font>
    </dxf>
    <dxf>
      <font>
        <color rgb="FFFFFF00"/>
      </font>
    </dxf>
    <dxf>
      <font>
        <color rgb="FF92D050"/>
      </font>
    </dxf>
    <dxf>
      <font>
        <color rgb="FFFF0000"/>
      </font>
    </dxf>
    <dxf>
      <font>
        <color rgb="FFFFC000"/>
      </font>
    </dxf>
    <dxf>
      <font>
        <color rgb="FFFFFF00"/>
      </font>
    </dxf>
    <dxf>
      <font>
        <color rgb="FF92D050"/>
      </font>
    </dxf>
    <dxf>
      <fill>
        <patternFill>
          <bgColor rgb="FFFF0000"/>
        </patternFill>
      </fill>
    </dxf>
    <dxf>
      <fill>
        <patternFill>
          <bgColor rgb="FFFFC000"/>
        </patternFill>
      </fill>
    </dxf>
    <dxf>
      <fill>
        <patternFill>
          <bgColor rgb="FFFFFF00"/>
        </patternFill>
      </fill>
    </dxf>
    <dxf>
      <fill>
        <patternFill>
          <bgColor rgb="FF92D050"/>
        </patternFill>
      </fill>
    </dxf>
    <dxf>
      <alignment wrapText="1"/>
    </dxf>
    <dxf>
      <alignment wrapText="1"/>
    </dxf>
    <dxf>
      <alignment wrapText="1"/>
    </dxf>
    <dxf>
      <alignment wrapText="1"/>
    </dxf>
    <dxf>
      <alignment wrapText="1"/>
    </dxf>
    <dxf>
      <alignment wrapText="1"/>
    </dxf>
    <dxf>
      <protection hidden="1"/>
    </dxf>
    <dxf>
      <protection hidden="1"/>
    </dxf>
    <dxf>
      <protection hidden="1"/>
    </dxf>
    <dxf>
      <protection hidden="1"/>
    </dxf>
    <dxf>
      <alignment wrapText="1"/>
    </dxf>
    <dxf>
      <alignment wrapText="1"/>
    </dxf>
    <dxf>
      <alignment wrapText="1"/>
    </dxf>
    <dxf>
      <alignment wrapText="1"/>
    </dxf>
    <dxf>
      <alignment wrapText="1"/>
    </dxf>
    <dxf>
      <alignment wrapText="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Perspectivas y número de Riesgos de Gestión de Procesos </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912B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Perpectivas!$A$9:$A$14</c:f>
              <c:strCache>
                <c:ptCount val="6"/>
                <c:pt idx="0">
                  <c:v>Cumplimiento de Metas</c:v>
                </c:pt>
                <c:pt idx="1">
                  <c:v>Financiero</c:v>
                </c:pt>
                <c:pt idx="2">
                  <c:v>Imagen</c:v>
                </c:pt>
                <c:pt idx="3">
                  <c:v>Pérdida de Información</c:v>
                </c:pt>
                <c:pt idx="4">
                  <c:v>Medidas de Control Interno y Externo</c:v>
                </c:pt>
                <c:pt idx="5">
                  <c:v>Operativo</c:v>
                </c:pt>
              </c:strCache>
            </c:strRef>
          </c:cat>
          <c:val>
            <c:numRef>
              <c:f>Perpectivas!$B$9:$B$14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FBD-4DBF-B54F-FC775FC86264}"/>
            </c:ext>
          </c:extLst>
        </c:ser>
        <c:dLbls>
          <c:showLegendKey val="0"/>
          <c:showVal val="0"/>
          <c:showCatName val="0"/>
          <c:showSerName val="0"/>
          <c:showPercent val="0"/>
          <c:showBubbleSize val="0"/>
        </c:dLbls>
        <c:gapWidth val="219"/>
        <c:overlap val="-27"/>
        <c:axId val="637664544"/>
        <c:axId val="637670120"/>
      </c:barChart>
      <c:catAx>
        <c:axId val="63766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7670120"/>
        <c:crosses val="autoZero"/>
        <c:auto val="1"/>
        <c:lblAlgn val="ctr"/>
        <c:lblOffset val="100"/>
        <c:noMultiLvlLbl val="0"/>
      </c:catAx>
      <c:valAx>
        <c:axId val="637670120"/>
        <c:scaling>
          <c:orientation val="minMax"/>
        </c:scaling>
        <c:delete val="1"/>
        <c:axPos val="l"/>
        <c:numFmt formatCode="General" sourceLinked="1"/>
        <c:majorTickMark val="none"/>
        <c:minorTickMark val="none"/>
        <c:tickLblPos val="nextTo"/>
        <c:crossAx val="6376645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[4202000-FT-1079 Mapa de Riesgos Institucional 2020 perfil CORRUPCIÓN SC.xlsx]Dependencias_Procesos!TablaDinámica2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NÚMERO DE RIESGOS POR DEPENDENCIA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Dependencias_Procesos!$A$4:$A$17</c:f>
              <c:strCache>
                <c:ptCount val="13"/>
                <c:pt idx="0">
                  <c:v> Oficina Asesora de Jurídica</c:v>
                </c:pt>
                <c:pt idx="1">
                  <c:v> Oficina de Control Interno </c:v>
                </c:pt>
                <c:pt idx="2">
                  <c:v> Oficina de Control Interno Disciplinario</c:v>
                </c:pt>
                <c:pt idx="3">
                  <c:v> Oficina de Tecnologías de la Información y las Comunicaciones</c:v>
                </c:pt>
                <c:pt idx="4">
                  <c:v>Alta Consejería Distrital de Tecnologías de Información y Comunicaciones - TIC</c:v>
                </c:pt>
                <c:pt idx="5">
                  <c:v>Alta Consejería para los Derechos de las Víctimas, la Paz y la Reconciliación</c:v>
                </c:pt>
                <c:pt idx="6">
                  <c:v>Dirección de Contratación</c:v>
                </c:pt>
                <c:pt idx="7">
                  <c:v>Dirección de Talento Humano</c:v>
                </c:pt>
                <c:pt idx="8">
                  <c:v>Dirección Distrital de Archivo de Bogotá</c:v>
                </c:pt>
                <c:pt idx="9">
                  <c:v>Subdirección de Imprenta Distrital</c:v>
                </c:pt>
                <c:pt idx="10">
                  <c:v>Subdirección de Servicios Administrativos</c:v>
                </c:pt>
                <c:pt idx="11">
                  <c:v>Subdirección Financiera</c:v>
                </c:pt>
                <c:pt idx="12">
                  <c:v>Subsecretaría de Servicio a la Ciudadanía</c:v>
                </c:pt>
              </c:strCache>
            </c:strRef>
          </c:cat>
          <c:val>
            <c:numRef>
              <c:f>Dependencias_Procesos!$B$4:$B$17</c:f>
              <c:numCache>
                <c:formatCode>General</c:formatCode>
                <c:ptCount val="13"/>
                <c:pt idx="0">
                  <c:v>1</c:v>
                </c:pt>
                <c:pt idx="1">
                  <c:v>2</c:v>
                </c:pt>
                <c:pt idx="2">
                  <c:v>1</c:v>
                </c:pt>
                <c:pt idx="3">
                  <c:v>2</c:v>
                </c:pt>
                <c:pt idx="4">
                  <c:v>1</c:v>
                </c:pt>
                <c:pt idx="5">
                  <c:v>1</c:v>
                </c:pt>
                <c:pt idx="6">
                  <c:v>2</c:v>
                </c:pt>
                <c:pt idx="7">
                  <c:v>2</c:v>
                </c:pt>
                <c:pt idx="8">
                  <c:v>2</c:v>
                </c:pt>
                <c:pt idx="9">
                  <c:v>2</c:v>
                </c:pt>
                <c:pt idx="10">
                  <c:v>4</c:v>
                </c:pt>
                <c:pt idx="11">
                  <c:v>2</c:v>
                </c:pt>
                <c:pt idx="12">
                  <c:v>2</c:v>
                </c:pt>
              </c:numCache>
            </c:numRef>
          </c:val>
          <c:extLst>
            <c:ext xmlns:c16="http://schemas.microsoft.com/office/drawing/2014/chart" uri="{C3380CC4-5D6E-409C-BE32-E72D297353CC}">
              <c16:uniqueId val="{00000000-79B7-4CC5-AFA4-911333DD4610}"/>
            </c:ext>
          </c:extLst>
        </c:ser>
        <c:dLbls>
          <c:dLblPos val="outEnd"/>
          <c:showLegendKey val="0"/>
          <c:showVal val="1"/>
          <c:showCatName val="0"/>
          <c:showSerName val="0"/>
          <c:showPercent val="0"/>
          <c:showBubbleSize val="0"/>
        </c:dLbls>
        <c:gapWidth val="182"/>
        <c:axId val="717269312"/>
        <c:axId val="717265048"/>
      </c:barChart>
      <c:catAx>
        <c:axId val="71726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65048"/>
        <c:crosses val="autoZero"/>
        <c:auto val="1"/>
        <c:lblAlgn val="ctr"/>
        <c:lblOffset val="100"/>
        <c:noMultiLvlLbl val="0"/>
      </c:catAx>
      <c:valAx>
        <c:axId val="717265048"/>
        <c:scaling>
          <c:orientation val="minMax"/>
        </c:scaling>
        <c:delete val="1"/>
        <c:axPos val="b"/>
        <c:numFmt formatCode="General" sourceLinked="1"/>
        <c:majorTickMark val="none"/>
        <c:minorTickMark val="none"/>
        <c:tickLblPos val="nextTo"/>
        <c:crossAx val="717269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[4202000-FT-1079 Mapa de Riesgos Institucional 2020 perfil CORRUPCIÓN SC.xlsx]Dependencias_Procesos!TablaDinámica3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Dependencias_Procesos!$B$26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Dependencias_Procesos!$A$27:$A$43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strCache>
            </c:strRef>
          </c:cat>
          <c:val>
            <c:numRef>
              <c:f>Dependencias_Procesos!$B$27:$B$43</c:f>
              <c:numCache>
                <c:formatCode>General</c:formatCode>
                <c:ptCount val="16"/>
                <c:pt idx="0">
                  <c:v>1</c:v>
                </c:pt>
                <c:pt idx="1">
                  <c:v>1</c:v>
                </c:pt>
                <c:pt idx="2">
                  <c:v>2</c:v>
                </c:pt>
                <c:pt idx="3">
                  <c:v>1</c:v>
                </c:pt>
                <c:pt idx="4">
                  <c:v>2</c:v>
                </c:pt>
                <c:pt idx="5">
                  <c:v>1</c:v>
                </c:pt>
                <c:pt idx="6">
                  <c:v>2</c:v>
                </c:pt>
                <c:pt idx="7">
                  <c:v>2</c:v>
                </c:pt>
                <c:pt idx="8">
                  <c:v>2</c:v>
                </c:pt>
                <c:pt idx="9">
                  <c:v>1</c:v>
                </c:pt>
                <c:pt idx="10">
                  <c:v>2</c:v>
                </c:pt>
                <c:pt idx="11">
                  <c:v>1</c:v>
                </c:pt>
                <c:pt idx="12">
                  <c:v>2</c:v>
                </c:pt>
                <c:pt idx="13">
                  <c:v>2</c:v>
                </c:pt>
                <c:pt idx="14">
                  <c:v>1</c:v>
                </c:pt>
                <c:pt idx="15">
                  <c:v>1</c:v>
                </c:pt>
              </c:numCache>
            </c:numRef>
          </c:val>
          <c:extLst>
            <c:ext xmlns:c16="http://schemas.microsoft.com/office/drawing/2014/chart" uri="{C3380CC4-5D6E-409C-BE32-E72D297353CC}">
              <c16:uniqueId val="{00000000-8C05-4D2A-9B37-9FA29B9DAD7F}"/>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123825</xdr:colOff>
      <xdr:row>4</xdr:row>
      <xdr:rowOff>109537</xdr:rowOff>
    </xdr:from>
    <xdr:to>
      <xdr:col>10</xdr:col>
      <xdr:colOff>485775</xdr:colOff>
      <xdr:row>15</xdr:row>
      <xdr:rowOff>132119</xdr:rowOff>
    </xdr:to>
    <xdr:graphicFrame macro="">
      <xdr:nvGraphicFramePr>
        <xdr:cNvPr id="2" name="Gráfico 1">
          <a:extLst>
            <a:ext uri="{FF2B5EF4-FFF2-40B4-BE49-F238E27FC236}">
              <a16:creationId xmlns:a16="http://schemas.microsoft.com/office/drawing/2014/main" id="{63FBD7C9-5F72-4602-A574-13B6E78076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6</xdr:col>
      <xdr:colOff>839510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9525</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309848</xdr:colOff>
      <xdr:row>1</xdr:row>
      <xdr:rowOff>84044</xdr:rowOff>
    </xdr:from>
    <xdr:to>
      <xdr:col>8</xdr:col>
      <xdr:colOff>605117</xdr:colOff>
      <xdr:row>21</xdr:row>
      <xdr:rowOff>160244</xdr:rowOff>
    </xdr:to>
    <xdr:graphicFrame macro="">
      <xdr:nvGraphicFramePr>
        <xdr:cNvPr id="3" name="Gráfico 2">
          <a:extLst>
            <a:ext uri="{FF2B5EF4-FFF2-40B4-BE49-F238E27FC236}">
              <a16:creationId xmlns:a16="http://schemas.microsoft.com/office/drawing/2014/main" id="{DD72550D-B16F-4463-8836-3D75ABAE17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25</xdr:row>
      <xdr:rowOff>111778</xdr:rowOff>
    </xdr:from>
    <xdr:to>
      <xdr:col>8</xdr:col>
      <xdr:colOff>571500</xdr:colOff>
      <xdr:row>47</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322356</xdr:colOff>
      <xdr:row>11</xdr:row>
      <xdr:rowOff>86659</xdr:rowOff>
    </xdr:from>
    <xdr:to>
      <xdr:col>16</xdr:col>
      <xdr:colOff>735106</xdr:colOff>
      <xdr:row>11</xdr:row>
      <xdr:rowOff>369421</xdr:rowOff>
    </xdr:to>
    <xdr:sp macro="" textlink="">
      <xdr:nvSpPr>
        <xdr:cNvPr id="3" name="Rectángulo 2">
          <a:extLst>
            <a:ext uri="{FF2B5EF4-FFF2-40B4-BE49-F238E27FC236}">
              <a16:creationId xmlns:a16="http://schemas.microsoft.com/office/drawing/2014/main" id="{4C72E575-9A01-47AC-A557-14B1EB1D916D}"/>
            </a:ext>
          </a:extLst>
        </xdr:cNvPr>
        <xdr:cNvSpPr/>
      </xdr:nvSpPr>
      <xdr:spPr>
        <a:xfrm>
          <a:off x="11799981" y="3452159"/>
          <a:ext cx="412750" cy="282762"/>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106456</xdr:colOff>
      <xdr:row>12</xdr:row>
      <xdr:rowOff>62005</xdr:rowOff>
    </xdr:from>
    <xdr:to>
      <xdr:col>12</xdr:col>
      <xdr:colOff>62752</xdr:colOff>
      <xdr:row>14</xdr:row>
      <xdr:rowOff>89647</xdr:rowOff>
    </xdr:to>
    <xdr:sp macro="" textlink="">
      <xdr:nvSpPr>
        <xdr:cNvPr id="4" name="Rectángulo 3">
          <a:extLst>
            <a:ext uri="{FF2B5EF4-FFF2-40B4-BE49-F238E27FC236}">
              <a16:creationId xmlns:a16="http://schemas.microsoft.com/office/drawing/2014/main" id="{A84054FF-E669-4943-839D-92BACE5B77B1}"/>
            </a:ext>
          </a:extLst>
        </xdr:cNvPr>
        <xdr:cNvSpPr/>
      </xdr:nvSpPr>
      <xdr:spPr>
        <a:xfrm>
          <a:off x="7472456" y="3935505"/>
          <a:ext cx="1432671" cy="662642"/>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317500</xdr:colOff>
      <xdr:row>11</xdr:row>
      <xdr:rowOff>79375</xdr:rowOff>
    </xdr:from>
    <xdr:to>
      <xdr:col>16</xdr:col>
      <xdr:colOff>730250</xdr:colOff>
      <xdr:row>11</xdr:row>
      <xdr:rowOff>365125</xdr:rowOff>
    </xdr:to>
    <xdr:sp macro="" textlink="">
      <xdr:nvSpPr>
        <xdr:cNvPr id="14" name="Rectángulo 13">
          <a:extLst>
            <a:ext uri="{FF2B5EF4-FFF2-40B4-BE49-F238E27FC236}">
              <a16:creationId xmlns:a16="http://schemas.microsoft.com/office/drawing/2014/main" id="{643260BD-60E9-4EBE-B8BE-1E0DDE9A3811}"/>
            </a:ext>
          </a:extLst>
        </xdr:cNvPr>
        <xdr:cNvSpPr/>
      </xdr:nvSpPr>
      <xdr:spPr>
        <a:xfrm>
          <a:off x="11795125" y="3444875"/>
          <a:ext cx="412750" cy="285750"/>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127000</xdr:colOff>
      <xdr:row>12</xdr:row>
      <xdr:rowOff>63500</xdr:rowOff>
    </xdr:from>
    <xdr:to>
      <xdr:col>12</xdr:col>
      <xdr:colOff>83296</xdr:colOff>
      <xdr:row>14</xdr:row>
      <xdr:rowOff>91142</xdr:rowOff>
    </xdr:to>
    <xdr:sp macro="" textlink="">
      <xdr:nvSpPr>
        <xdr:cNvPr id="5" name="Rectángulo 4">
          <a:extLst>
            <a:ext uri="{FF2B5EF4-FFF2-40B4-BE49-F238E27FC236}">
              <a16:creationId xmlns:a16="http://schemas.microsoft.com/office/drawing/2014/main" id="{0899B246-22EB-4E0D-B3B8-3593B73C3799}"/>
            </a:ext>
          </a:extLst>
        </xdr:cNvPr>
        <xdr:cNvSpPr/>
      </xdr:nvSpPr>
      <xdr:spPr>
        <a:xfrm>
          <a:off x="7493000" y="3937000"/>
          <a:ext cx="1432671" cy="662642"/>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3594.758718171295" createdVersion="6" refreshedVersion="6" minRefreshableVersion="3" recordCount="105" xr:uid="{E760A553-DC15-431B-BD4E-49A1FDB9E7D2}">
  <cacheSource type="worksheet">
    <worksheetSource ref="A11:BV11" sheet="Mapa_Proceso"/>
  </cacheSource>
  <cacheFields count="89">
    <cacheField name="Proceso" numFmtId="0">
      <sharedItems/>
    </cacheField>
    <cacheField name="Actividad clave" numFmtId="0">
      <sharedItems longText="1"/>
    </cacheField>
    <cacheField name="Categoría" numFmtId="0">
      <sharedItems/>
    </cacheField>
    <cacheField name="Evento" numFmtId="0">
      <sharedItems count="105" longText="1">
        <s v="en  la gestión de la función archivística"/>
        <s v="en la gestión del patrimonio documental del Distrito"/>
        <s v="en el manejo de la documentación histórica en el Archivo de Bogotá con el fin de obtener cualquier dádiva o beneficio a nombre propio o de terceros ."/>
        <s v="con  la modificación y/o ocultamiento  de datos para la emisión de conceptos tecnicos e informes de la Subdirección del Sistema Distrital de Archivos a cambio de dadivas"/>
        <s v="en en la formulación  los Proyectos en materia de: Infraestructura, economía Digital, gobierno y Ciudadano Digital"/>
        <s v="en la ejecución de Proyectos en materia de: Infraestructura, Economía Digital y Gobierno y Ciudadano Digital"/>
        <s v="en la aprobación de ejecución de Proyectos para obtener dádivas o beneficios."/>
        <s v="en la valoración de la situación de vulnerabilidad para la entrega de ayuda humanitaria inmediata"/>
        <s v="en  la implementación y seguimiento de la política a través del SDARIV"/>
        <s v="durante el otorgamiento de ayudas dirigidas a la población víctima del conflicto armado"/>
        <s v="en la formulación del plan de comunicaciones para la divulgación de campañas y piezas comunicacionales"/>
        <s v="en la información divulgada a la ciudadanía a través de plataformas digitales"/>
        <s v="al momento de elaborar la campaña o pieza comunicacional solicitada"/>
        <s v="para la divulgación de campañas e información relacionada con la gestión de la administración distrital, mediante relaciones estratégicas comunicacionales"/>
        <s v="en la estructuración de los documentos y estudios previos por parte de las áreas técnicas"/>
        <s v="en el análisis y selección de las propuestas"/>
        <s v="en la supervisión de los contratos o convenios"/>
        <s v="durante la etapa precontractual para el desarrollo de un proceso de selección pública de oferentes con el fin de celebrar un contrato"/>
        <s v="durante la ejecución del contrato con el propósito de no evidenciar un posible incumplimiento de las obligaciones contractuales"/>
        <s v="al Omitir la comunicación de hechos irregulares conocidos por la Oficina de Control Interno, para obtener beneficios a los que que no haya lugar"/>
        <s v="con el fin de favorecer intereses indebidos o ajenos al cumplimiento de la función de la Oficina de Control Interno, para obtener beneficios a que no halla lugar"/>
        <s v="en la definición del alcance y Plan Anual de Auditoría"/>
        <s v="en la definición del alcance, los objetivos y pruebas de auditoría"/>
        <s v="en  la preparación y ejercicio de la defensa judicial y extrajudicial"/>
        <s v="en la elaboración o revisión de los actos administrativos que se suscriben en la Entidad"/>
        <s v="en  la emisión de conceptos, consultas, asesoría o de análisis jurídico de viabilidad de proyectos de acuerdo o de Ley"/>
        <s v="durante el ejercicio de la defensa judicial y extrajudicial de la Secretaría General de la Alcaldía Mayor de Bogotá para obtener beneficios no autorizados"/>
        <s v="en la formulación y actualización de la planeación institucional"/>
        <s v="en la elaboración y ejecución del plan de mantenimiento del sistema de gestión de calidad"/>
        <s v="en la ejecución de la planeación institucional"/>
        <s v="en productos elaborados"/>
        <s v="con la elaboración de los impresos de acuerdo con las características técnicas requeridas."/>
        <s v="con la publicación oportuna e íntegra de los actos administrativos (Registro Distrital)"/>
        <s v="durante la recepción y almacenamiento de insumos, repuestos y/o sobrantes que se pueden reciclar y producto terminado, con el fin de obtener dádivas o beneficio a nombre propio"/>
        <s v="para la elaboración de trabajos de artes gráficas dirigidos a personas u organismos que no hacen parte de la Administración Distrital, con el fin de obtener dádivas o beneficio a nombre propio"/>
        <s v="en la formulación del Plan Estratégico de Tecnologías de la Información y las Comunicaciones "/>
        <s v="en el suministro de lineamientos y directrices del Sistema de Seguridad de la Información"/>
        <s v="en el seguimiento y retroalimentación a los avances  de proyectos  de alto componente TIC definidos en el PETI"/>
        <s v="al Formular el plan Estratégico  de Tecnologías de la Información y las Comunicaciones con el fin de obtener un beneficio al que no halla lugar."/>
        <s v="en el desarrollo  de  soluciones tecnológicas "/>
        <s v="al desarrollar y ejecutar los cursos y/o diplomados de formación"/>
        <s v="al al desarrollar y ejecutar los cursos y/o diplomados de formación"/>
        <s v="al estructurar, coordinar y orientar la implementación de estrategias"/>
        <s v="al momento de identificar y acotar un problema público o situación a resolver"/>
        <s v="al planificar la formulación de propuesta de Política Pública  "/>
        <s v="en en la formulación del documento técnico de soporte, el documento CONPES y/o el plan de acción para la política pública"/>
        <s v="en  la implementación de políticas públicas "/>
        <s v="al  realizar seguimiento a la implementación del plan de acción de la política pública"/>
        <s v="en  la elaboración y asesoría en la implementación de lineamientos técnicos"/>
        <s v="en la  gestión y trámite de comunicaciones oficiales "/>
        <s v="en la  gestión y trámite de comunicaciones oficiales"/>
        <s v="de las transferencias documentales"/>
        <s v="en la gestión y trámite de actos administrativos "/>
        <s v="en la recepción de documentos prestados"/>
        <s v="en la actualización o elaboración de instrumentos archivisticos"/>
        <s v="en la elaboración de certificados para información laboral con destino a bonos pensionales"/>
        <s v="durante el manejo de los documentos que se tramitan en el área de Gestión Documental con el fin de obtener beneficios propios o de terceros."/>
        <s v="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s v="al expedir un Acto Administrativo de vinculación, encargo o prima técnica de los servidores de la Secretaría General de la Alcaldía Mayor de Bogotá, D.C., que den lugar a aclaraciones, correcciones o modificaciones en la decisión final."/>
        <s v="al verificar y consolidar documentos para tramitar de un Acto Administrativo que ejecute la desvinculación de un servidor público de la Secretaría General de la Alcaldía Mayor de Bogotá, D.C., que den lugar a aclaraciones, correcciones o modificaciones en la decisión final."/>
        <s v="al no dar respuesta a solicitudes de participación ciudadana y PQRS en materia de talento humano, dentro de los tiempos legales establecidos por sobrecarga laboral"/>
        <s v="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 v="al establecer el Plan Institucional de Capacitación e Incentivos en cuanto a la normatividad vigente, las solicitudes técnicas o las necesidades de la Secretaría General de la Alcaldía Mayor de Bogotá, D.C."/>
        <s v="al no ejecutar alguna de las actividades que se establezca en el Plan Estrategico de Talento Humano_x000d_"/>
        <s v="para la vinculación intencional de persona sin cumplir los requisitos minímos de un cargo con el fin de obtener un beneficio al que no haya lugar."/>
        <s v="durante la liquidación de nómina con errores o fallas en la plataforma o sistema usado para la liquidación de nomina para el otorgamiento de beneficios salariales (prima técnica, antigüedad, vacaciones, etc)."/>
        <s v="en actualización de lineamientos"/>
        <s v="en la administracion y gestión de los recursos de infraestructura tecnologica"/>
        <s v="durante la Administración  y/o gestión de los recursos de la Infraestructura tecnologica de la secretaria general"/>
        <s v="en  el ingreso, suministro y baja  de bienes de consumo, consumo controlado y devolutivo de los inventarios de la entidad"/>
        <s v="en la generación de la cuenta mensual de almacén con destino a la Subdirección Financiera"/>
        <s v="en el seguimiento y control de la información de los bienes de propiedad de la entidad"/>
        <s v="durante el seguimiento y control de la información de los bienes de propiedad de la entidad"/>
        <s v="en  la formulación del PIGA y su plan de acción"/>
        <s v="en la prestación de los servicios de vigilancia y  seguridad; aseo y cafetería; transporte, matenimiento y apoyo logístico de eventos."/>
        <s v="en la legalización de adquisición de elementos o servicios"/>
        <s v="en la administración de la caja menor"/>
        <s v="en el mantenimiento preventivo y correctivo de los bienes"/>
        <s v="en el diagnostico y actualización del marco normativo en materia de estándares mínimos del Sistema de Gestión de Seguridad y Salud en el Trabajo"/>
        <s v="en la elaboración y actualización de los lineamientos y actividades relacionados con la Seguridad y Salud en el Trabajo "/>
        <s v="en la actualización e identificación de peligros y valoración de riesgos_x000d_"/>
        <s v="en la ejeción del Plan de Prevención, Preparación y Respuesta ante Emergencias"/>
        <s v="en las actividades definidas para la gestión de las condiciones de salud de lo(a)s Servidore(a)s Público(a)s de la Entidad_x000d_"/>
        <s v="de el Plan Anual de Trabajo del Sistema de Seguridad y Salud en el Trabajo_x000d_"/>
        <s v="en la emisión del concepto y/o asistencia técnica de cooperación internacional, relacionamiento estratégico internacional y proyección internacional"/>
        <s v="en la identificación de oportunidades y en la estructuración de iniciativas de cooperación internacional, relacionamiento estratégico"/>
        <s v="en la ejecución de acciones y/o estrategias de promoción, proyección y posicionamiento estratégico internacional del Distrito"/>
        <s v="en el registro adecuado y oportuno de los hechos económicos de la Entidad"/>
        <s v="en la presentación de Estados Financieros"/>
        <s v="al Gestionar los Certificados de Disponibilidad Presupuestal y de Registro Presupuestal"/>
        <s v="para garantizar el pago de las obligaciones adquiridas por la Secretaria General"/>
        <s v="en el diseño y estructuración de los medios de interacción ciudadana"/>
        <s v="en la coordinación, articulación y seguimiento de la gestión de las entidades que hacen parte del Sistema Unificado Distrital de Inspección, Vigilancia y Control (SUDIVC)."/>
        <s v="en la prestación de los servicios en los medios de interacción para la atención a la ciudadanía"/>
        <s v="en  _x000a_la coordinación, articulación y seguimiento de la gestión de las entidades participantes en los medios de interacción de la RED CADE"/>
        <s v="en la atención de soporte funcional en los tiempos definidos"/>
        <s v="en la medición y análisis de la calidad en la prestación de los servicios en los diferentes canales de servicio a la ciudadanía."/>
        <s v="en la cualificación de los servidores públicos en actitudes, destrezas, habilidades y conocimientos de servicio a la ciudadanía, al igual que en competencias de IVC."/>
        <s v="en el análisis, direccionamiento y respuesta a las peticiones ciudadanas"/>
        <s v="durante la prestación del servicio  en el canal presencial dispuesto para el servicio a la ciudadanía."/>
        <s v="durante  los monitoreos realizados en los puntos de atención en beneficio propio o de terceros_x0009__x0009_"/>
        <s v="en el trámite del proceso verbal"/>
        <s v="en la conformación del expediente disciplinario"/>
        <s v="al evaluar y tramitar el caso puesto en conocimiento de la OCID, que genere la configuración y decreto de la prescripción y/o caducidad en beneficio de un tercero."/>
        <s v="ante la revelación de información reservada en el desarrollo de las etapas de indagación preliminar e investigación disciplinaria "/>
      </sharedItems>
    </cacheField>
    <cacheField name="Fuente del riesgo" numFmtId="0">
      <sharedItems count="2">
        <s v="Gestión de procesos"/>
        <s v="Corrupción"/>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Riesg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babilidad 1" numFmtId="0">
      <sharedItems/>
    </cacheField>
    <cacheField name="Financiero" numFmtId="0">
      <sharedItems count="6">
        <s v="Insignificante (1)"/>
        <s v=""/>
        <s v="Menor (2)"/>
        <s v="Moderado (3)"/>
        <s v="Mayor (4)"/>
        <s v="Catastrófico (5)"/>
      </sharedItems>
    </cacheField>
    <cacheField name="Imagen" numFmtId="0">
      <sharedItems count="5">
        <s v="Moderado (3)"/>
        <s v=""/>
        <s v="Menor (2)"/>
        <s v="Mayor (4)"/>
        <s v="Insignificante (1)"/>
      </sharedItems>
    </cacheField>
    <cacheField name="Medidas de control interno y externo" numFmtId="0">
      <sharedItems count="5">
        <s v="Menor (2)"/>
        <s v="Moderado (3)"/>
        <s v=""/>
        <s v="Insignificante (1)"/>
        <s v="Mayor (4)"/>
      </sharedItems>
    </cacheField>
    <cacheField name="Operativo" numFmtId="0">
      <sharedItems count="6">
        <s v="Menor (2)"/>
        <s v=""/>
        <s v="Mayor (4)"/>
        <s v="Catastrófico (5)"/>
        <s v="Insignificante (1)"/>
        <s v="Moderado (3)"/>
      </sharedItems>
    </cacheField>
    <cacheField name="Información" numFmtId="0">
      <sharedItems count="6">
        <s v="Catastrófico (5)"/>
        <s v="Menor (2)"/>
        <s v=""/>
        <s v="Moderado (3)"/>
        <s v="Insignificante (1)"/>
        <s v="Mayor (4)"/>
      </sharedItems>
    </cacheField>
    <cacheField name="Cumplimiento" numFmtId="0">
      <sharedItems count="6">
        <s v="Mayor (4)"/>
        <s v="Insignificante (1)"/>
        <s v=""/>
        <s v="Moderado (3)"/>
        <s v="Menor (2)"/>
        <s v="Catastrófico (5)"/>
      </sharedItems>
    </cacheField>
    <cacheField name="Impacto resultante 1" numFmtId="0">
      <sharedItems count="4">
        <s v="Catastrófico (5)"/>
        <s v="Moderado (3)"/>
        <s v="Mayor (4)"/>
        <s v="Menor (2)"/>
      </sharedItems>
    </cacheField>
    <cacheField name="Valoración 1" numFmtId="0">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p" numFmtId="0">
      <sharedItems count="3">
        <s v="Fuerte"/>
        <s v="Débil"/>
        <s v="Moderado"/>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d" numFmtId="0">
      <sharedItems/>
    </cacheField>
    <cacheField name="La solidez en conjunto respecto a la aparición de los efectos más significativos, detecta:" numFmtId="0">
      <sharedItems/>
    </cacheField>
    <cacheField name="Probabilidad 2" numFmtId="0">
      <sharedItems/>
    </cacheField>
    <cacheField name="Impacto 2" numFmtId="0">
      <sharedItems/>
    </cacheField>
    <cacheField name="Valoración 2" numFmtId="0">
      <sharedItems count="4">
        <s v="Alta"/>
        <s v="Baja"/>
        <s v="Moderada"/>
        <s v="Extrema"/>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Fecha de cambio" numFmtId="164">
      <sharedItems containsDate="1" containsMixedTypes="1" minDate="2018-09-07T00:00:00" maxDate="2019-09-08T00:00:00"/>
    </cacheField>
    <cacheField name="Aspecto(s) que cambiaron" numFmtId="0">
      <sharedItems/>
    </cacheField>
    <cacheField name="Descripción de los cambios efectuados" numFmtId="0">
      <sharedItems longText="1"/>
    </cacheField>
    <cacheField name="Fecha de cambio2" numFmtId="164">
      <sharedItems containsDate="1" containsMixedTypes="1" minDate="2019-04-02T00:00:00" maxDate="2019-05-10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04-02T00:00:00" maxDate="2019-04-03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19-04-02T00:00:00" maxDate="2019-04-03T00:00:00"/>
    </cacheField>
    <cacheField name="Aspecto(s) que cambiaron4" numFmtId="0">
      <sharedItems/>
    </cacheField>
    <cacheField name="Descripción de los cambios efectuados4" numFmtId="0">
      <sharedItems/>
    </cacheField>
    <cacheField name="Fecha de cambio5" numFmtId="164">
      <sharedItems/>
    </cacheField>
    <cacheField name="Aspecto(s) que cambiaron5" numFmtId="0">
      <sharedItems/>
    </cacheField>
    <cacheField name="Descripción de los cambios efectuados5" numFmtId="0">
      <sharedItems/>
    </cacheField>
    <cacheField name="Fecha de cambio6" numFmtId="164">
      <sharedItems/>
    </cacheField>
    <cacheField name="Aspecto(s) que cambiaron6" numFmtId="0">
      <sharedItems/>
    </cacheField>
    <cacheField name="Descripción de los cambios efectuados6" numFmtId="0">
      <sharedItems/>
    </cacheField>
    <cacheField name="Fecha de cambio7" numFmtId="164">
      <sharedItems/>
    </cacheField>
    <cacheField name="Aspecto(s) que cambiaron7" numFmtId="0">
      <sharedItems/>
    </cacheField>
    <cacheField name="Descripción de los cambios efectuados7" numFmtId="0">
      <sharedItems/>
    </cacheField>
    <cacheField name="Fecha de cambio8" numFmtId="164">
      <sharedItems/>
    </cacheField>
    <cacheField name="Aspecto(s) que cambiaron8" numFmtId="0">
      <sharedItems/>
    </cacheField>
    <cacheField name="Descripción de los cambios efectuados8" numFmtId="0">
      <sharedItems/>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175.762715740741" createdVersion="6" refreshedVersion="6" minRefreshableVersion="3" recordCount="102" xr:uid="{C6E5ACE6-FB74-4714-A30B-9BB6C3137F71}">
  <cacheSource type="worksheet">
    <worksheetSource ref="A11:BU35" sheet="Mapa_Proceso"/>
  </cacheSource>
  <cacheFields count="91">
    <cacheField name="Proceso" numFmtId="0">
      <sharedItems/>
    </cacheField>
    <cacheField name="Actividad clave" numFmtId="0">
      <sharedItems longText="1"/>
    </cacheField>
    <cacheField name="Categoría" numFmtId="0">
      <sharedItems count="13">
        <s v="Decisiones erróneas o no acertadas"/>
        <s v="Incumplimiento parcial de compromisos"/>
        <s v="Decisiones ajustadas a intereses propios o de terceros"/>
        <s v="Errores (fallas o deficiencias)"/>
        <s v="Desvío de recursos físicos o económicos"/>
        <s v="Omisión"/>
        <s v="Interrupciones"/>
        <s v="Uso indebido de información privilegiada"/>
        <s v="Realización de cobros indebidos"/>
        <s v="Incumplimiento total de compromisos"/>
        <s v="Exceso de las facultades otorgadas"/>
        <s v="Supervisión inapropiada"/>
        <s v="Incumplimiento legal"/>
      </sharedItems>
    </cacheField>
    <cacheField name="Evento" numFmtId="0">
      <sharedItems longText="1"/>
    </cacheField>
    <cacheField name="Fuente del riesgo" numFmtId="0">
      <sharedItems count="2">
        <s v="Gestión de procesos"/>
        <s v="Corrupción"/>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Riesg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yectos de inversión posiblemente afectados" numFmtId="0">
      <sharedItems longText="1"/>
    </cacheField>
    <cacheField name="Probabilidad inicial" numFmtId="0">
      <sharedItems count="5">
        <s v="Rara vez (1)"/>
        <s v="Posible (3)"/>
        <s v="Probable (4)"/>
        <s v="Improbable (2)"/>
        <s v="Casi seguro (5)"/>
      </sharedItems>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icial" numFmtId="0">
      <sharedItems count="4">
        <s v="Mayor (4)"/>
        <s v="Catastrófico (5)"/>
        <s v="Moderado (3)"/>
        <s v="Menor (2)"/>
      </sharedItems>
    </cacheField>
    <cacheField name="Valoración inicial" numFmtId="0">
      <sharedItems count="4">
        <s v="Alta"/>
        <s v="Extrema"/>
        <s v="Moderada"/>
        <s v="Baja"/>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 Probabilidad" numFmtId="0">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 Impacto" numFmtId="0">
      <sharedItems/>
    </cacheField>
    <cacheField name="La solidez en conjunto respecto a la aparición de los efectos más significativos, detecta:" numFmtId="0">
      <sharedItems/>
    </cacheField>
    <cacheField name="Probabilidad final" numFmtId="0">
      <sharedItems count="5">
        <s v="Rara vez (1)"/>
        <s v="Improbable (2)"/>
        <s v="Posible (3)"/>
        <s v="Casi seguro (5)"/>
        <s v="Probable (4)"/>
      </sharedItems>
    </cacheField>
    <cacheField name="Impacto final" numFmtId="0">
      <sharedItems count="5">
        <s v="Menor (2)"/>
        <s v="Catastrófico (5)"/>
        <s v="Mayor (4)"/>
        <s v="Moderado (3)"/>
        <s v="Insignificante (1)"/>
      </sharedItems>
    </cacheField>
    <cacheField name="Valoración final" numFmtId="0">
      <sharedItems count="4">
        <s v="Baja"/>
        <s v="Extrema"/>
        <s v="Alta"/>
        <s v="Moderada"/>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longText="1"/>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Del proceso" numFmtId="0">
      <sharedItems/>
    </cacheField>
    <cacheField name="Institucional" numFmtId="0">
      <sharedItems/>
    </cacheField>
    <cacheField name="Fecha de cambio" numFmtId="164">
      <sharedItems containsDate="1" containsMixedTypes="1" minDate="2018-09-04T00:00:00" maxDate="2020-12-05T00:00:00"/>
    </cacheField>
    <cacheField name="Aspecto(s) que cambiaron" numFmtId="0">
      <sharedItems/>
    </cacheField>
    <cacheField name="Descripción de los cambios efectuados" numFmtId="0">
      <sharedItems longText="1"/>
    </cacheField>
    <cacheField name="Fecha de cambio2" numFmtId="164">
      <sharedItems containsDate="1" containsMixedTypes="1" minDate="2019-04-29T00:00:00" maxDate="2020-12-05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0-12-05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18-09-04T00:00:00" maxDate="2020-12-05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19-05-09T00:00:00" maxDate="2020-12-0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19-11-18T00:00:00" maxDate="2020-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03-26T00:00:00" maxDate="2020-12-05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0-12-04T00:00:00" maxDate="2020-12-05T00:00:00"/>
    </cacheField>
    <cacheField name="Aspecto(s) que cambiaron8" numFmtId="0">
      <sharedItems/>
    </cacheField>
    <cacheField name="Descripción de los cambios efectuados8" numFmtId="0">
      <sharedItems/>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175.84815208333" createdVersion="6" refreshedVersion="6" minRefreshableVersion="3" recordCount="24" xr:uid="{74BF4AD6-9E63-481B-838F-4FDD38F5A1F6}">
  <cacheSource type="worksheet">
    <worksheetSource ref="A11:BV35" sheet="Mapa_Proceso"/>
  </cacheSource>
  <cacheFields count="74">
    <cacheField name="Proceso" numFmtId="0">
      <sharedItems count="22">
        <s v="Asesoría Técnica y Proyectos en Materia TIC"/>
        <s v="Gestión de la Función Archivística y del Patrimonio Documental del Distrito Capital"/>
        <s v="Gestión de Recursos Físicos"/>
        <s v="Gestión de Servicios Administrativos"/>
        <s v="Gestión Documental Interna"/>
        <s v="Gestión Estratégica de Talento Humano"/>
        <s v="Gestión Financiera"/>
        <s v="Gestión Jurídica"/>
        <s v="Gestión del Sistema Distrital de Servicio a la Ciudadanía"/>
        <s v="Asistencia, atención y reparación integral a víctimas del conflicto armado e implementación de acciones de memoria, paz y reconciliación en Bogotá"/>
        <s v="Gestión, Administración y Soporte de infraestructura y Recursos tecnológicos"/>
        <s v="Contratación"/>
        <s v="Control Disciplinario"/>
        <s v="Elaboración de Impresos y Registro Distrital"/>
        <s v="Estrategia de Tecnologías de la Información y las Comunicaciones"/>
        <s v="Evaluación del Sistema de Control Interno"/>
        <s v="Comunicación Pública" u="1"/>
        <s v="Internacionalización de Bogotá" u="1"/>
        <s v="Gestión de Políticas Públicas Distritales" u="1"/>
        <s v="Fortalecimiento de la Administración y la Gestión Pública Distrital" u="1"/>
        <s v="Direccionamiento Estratégico" u="1"/>
        <s v="Gestión de Seguridad y Salud en el Trabajo" u="1"/>
      </sharedItems>
    </cacheField>
    <cacheField name="Actividad clave" numFmtId="0">
      <sharedItems longText="1"/>
    </cacheField>
    <cacheField name="Categoría" numFmtId="0">
      <sharedItems/>
    </cacheField>
    <cacheField name="Evento" numFmtId="0">
      <sharedItems/>
    </cacheField>
    <cacheField name="Fuente del riesgo" numFmtId="0">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Riesg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yectos de inversión posiblemente afectados" numFmtId="0">
      <sharedItems longText="1"/>
    </cacheField>
    <cacheField name="Probabilidad inicial" numFmtId="0">
      <sharedItems/>
    </cacheField>
    <cacheField name="Impacto inicial" numFmtId="0">
      <sharedItems/>
    </cacheField>
    <cacheField name="Valoración inicial" numFmtId="0">
      <sharedItems/>
    </cacheField>
    <cacheField name="Explicación de la valoración" numFmtId="0">
      <sharedItems longText="1"/>
    </cacheField>
    <cacheField name="Probabilidad final" numFmtId="0">
      <sharedItems/>
    </cacheField>
    <cacheField name="Impacto final" numFmtId="0">
      <sharedItems/>
    </cacheField>
    <cacheField name="Valoración final" numFmtId="0">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Del proceso" numFmtId="0">
      <sharedItems/>
    </cacheField>
    <cacheField name="Institucional" numFmtId="0">
      <sharedItems/>
    </cacheField>
    <cacheField name="Fecha de cambio" numFmtId="164">
      <sharedItems containsSemiMixedTypes="0" containsNonDate="0" containsDate="1" containsString="0" minDate="2018-09-06T00:00:00" maxDate="2020-07-02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0-12-03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0-06-17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0-10-09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0-12-0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0-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0-12-05T00:00:00"/>
    </cacheField>
    <cacheField name="Aspecto(s) que cambiaron7" numFmtId="0">
      <sharedItems/>
    </cacheField>
    <cacheField name="Descripción de los cambios efectuados7" numFmtId="0">
      <sharedItems longText="1"/>
    </cacheField>
    <cacheField name="Fecha de cambio8" numFmtId="164">
      <sharedItems/>
    </cacheField>
    <cacheField name="Aspecto(s) que cambiaron8" numFmtId="0">
      <sharedItems/>
    </cacheField>
    <cacheField name="Descripción de los cambios efectuados8" numFmtId="0">
      <sharedItems/>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ount="18">
        <s v="Alta Consejería Distrital de Tecnologías de Información y Comunicaciones - TIC"/>
        <s v="Dirección Distrital de Archivo de Bogotá"/>
        <s v="Subdirección de Servicios Administrativos"/>
        <s v="Dirección de Talento Humano"/>
        <s v="Subdirección Financiera"/>
        <s v=" Oficina Asesora de Jurídica"/>
        <s v="Subsecretaría de Servicio a la Ciudadanía"/>
        <s v="Alta Consejería para los Derechos de las Víctimas, la Paz y la Reconciliación"/>
        <s v=" Oficina de Tecnologías de la Información y las Comunicaciones"/>
        <s v="Dirección de Contratación"/>
        <s v=" Oficina de Control Interno Disciplinario"/>
        <s v="Subdirección de Imprenta Distrital"/>
        <s v=" Oficina de Control Interno "/>
        <s v="Subsecretaría Técnica" u="1"/>
        <s v="Oficina Asesora de Planeación" u="1"/>
        <s v="Oficina de Consejería de Comunicaciones" u="1"/>
        <s v="Dirección Distrital de Desarrollo Institucional" u="1"/>
        <s v="Dirección Distrital de Relaciones Internacionale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s v="Gestión de la Función Archivística y del Patrimonio Documental del Distrito Capital"/>
    <s v="Asistencia técnica en gestión documental y archivos, monitoreo y control de condiciones ambientales, diseñar o actualizar instrumentos técnicos para normalizar la gestión documental en el distrito capital, investigaciones técnicas e historiográficas en la dirección distrital de archivo de Bogotá)"/>
    <s v="Errores (fallas o deficiencias)"/>
    <x v="0"/>
    <x v="0"/>
    <s v="Operativo"/>
    <s v="- El personal no cuenta con los conocimientos necesarios para brindar  los productos y/o servicios._x000a_- Programación deficiente para entrega de productos y prestación de servicios._x000a_- No hay distribución equitativa responsabilidades y tareas._x000a_- No contar con las herramientas tecnológicas suficientes y en óptimas condiciones para brindar la respectiva atención._x000a__x000a__x000a__x000a__x000a__x000a_"/>
    <s v="- Nueva legislación que afecta la ejecución del proceso._x000a_- Desconocimiento de los cambios en la normatividad de la función archivistica_x000a_- Insuficiente de personal idoneo de los responsables de la gentión documental en las entidades Disttritales._x000a__x000a__x000a__x000a__x000a__x000a__x000a_"/>
    <s v="-  Inducir a las entidades en errores en la función archivistica._x000a_- Perdida de credibilidad con las otras entidades del Distrito._x000a_- Pérdida de documentos del Distrito Capital de valor patrimonial por brindar un inadecuado servicio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0"/>
    <x v="0"/>
    <x v="0"/>
    <x v="0"/>
    <x v="0"/>
    <s v="Extrema"/>
    <s v="La valoración antes de controles arrojó probable dentro de la escala de probabilidad, toda vez que podria ocurrir el riesgo, así mismo, dentro de la escala de impacto se ubico en catastrifico, debido a que se presenten conceptos erroneos en las asistencias técnicas, pérdida de credibilidad con las otras entidades del Distrito y pérdida de información del Distrito Capital de valor patrimonial por una inadecuada asistencia; lo que ubica el riesgo en la zona extrema."/>
    <s v="- El procedimiento Asistencia técnica en gestión documental y archivos 2215100-PR-257 indica que Subdirectores y Profesionales , autorizado(a) por Director(a) del Archivo de Bogotá, anualmente  verifican  la planeación de las asistencias técnicas para que se realicen de forma oportuna. La(s) fuente(s) de información utilizadas es(son) plan anual e informe final de la vigencia anterior. En caso de evidenciar observaciones, desviaciones o diferencias, se debe ajustar el plan de trabajo de la vigencia de acuerdo a las necesidades identificadas. Queda como evidencia plan anual de trabajo para asistencias técnicas._x000a_- El procedimiento Asistencia técnica en gestión documental y archivos 2215100-PR-257 indica que Subdirectores y profesionales , autorizado(a) por Director(a) del Archivo de Bogotá, mensualmente verifica el seguimiento a la planeación frente a lo ejecutado. La(s) fuente(s) de información utilizadas es(son) reporte de plan de acción. En caso de evidenciar observaciones, desviaciones o diferencias, se revisa y reporgrama la actividad. Queda como evidencia Acta de subcomité de autocontrol._x000a_- 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verifica los tres componentes de los instrumentos técnicosde archivo (archivistico, júridico e histórico). La(s) fuente(s) de información utilizadas es(son) Tabla de retención y Evaluación documental con sus respectivos anexos. En caso de evidenciar observaciones, desviaciones o diferencias, se devuelve  para corrección. Queda como evidencia Concepto técnico de revisión TRD 2215200-FT-927, Concepto técnico de revisión TVD 2215200-FT-929, Concepto técnico de revisión y evaluación de instrumentos de entidades privadas que cumplen funciones públicas 42131000-FT-988, Oficio de remisión de concepto técnico 2211600-FT-012._x000a_- El procedimiento Diseñar o actualizar instrumentos técnicos para normalizar la gestión documental en el D.C 2215200-PR-294 indica que Subdirectores , autorizado(a) por Director(a) del Archivo de Bogotá, cada ve que finalice la elaboración del instrumento de normalización valida la información contenida en el instrumento de noirmalización. La(s) fuente(s) de información utilizadas es(son) Normatividad vigente.. En caso de evidenciar observaciones, desviaciones o diferencias, se devuelve para ajustar propuesta. Queda como evidencia propuesta instrumento de normaliz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Estado de la administración de la gestión documental en el D.C 2215110-PR-234 indica que profesional, autorizado(a) por Subdirector del Sistema Distrital de Archivos, anual revisa la versión preliminar del informe de la administración documental . La(s) fuente(s) de información utilizadas es(son) informe. En caso de evidenciar observaciones, desviaciones o diferencias, se solicitan los ajustes pertinentes. Queda como evidencia informe revisado._x000a_- El procedimiento seguimiento al cumplimiento de la normativa archivistica en las entidades del D.C 2215200-pr-299   indica que Subdirector Sistema Distrital de Archivos, autorizado(a) por Director(a) del Archivo de Bogotá, cada vez que se requiera revisa y aprueba informe de seguimiento al cumplimiento de la normatividad archivistica y su comunicación remisoria. La(s) fuente(s) de información utilizadas es(son) informe de seguimiento. En caso de evidenciar observaciones, desviaciones o diferencias, se devuelve para ajustes. Queda como evidencia informe de seguimiento cumplimiento de la normativa archivistica_x000a__x000a_oficio remisión informe visitas de seguimiento 2211600-FT-012.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ayor (4)"/>
    <x v="0"/>
    <s v="La valoración despues de controles arrojó improbable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_x000a__x000a__x000a__x000a__x000a__x000a_________________x000a__x000a__x000a__x000a__x000a__x000a__x000a__x000a__x000a__x000a__x000a_"/>
    <s v="- Subdirector del Sistema Distrital de Archivos_x000a_- Subdirector del Sistema Distrital de Archivos_x000a_- Subdirector del Sistema Distrital de Archivos_x000a_- Subdirector del Sistema Distrital de Archivos_x000a__x000a__x000a__x000a__x000a__x000a__x000a_________________x000a__x000a__x000a__x000a__x000a__x000a__x000a__x000a__x000a__x000a__x000a_"/>
    <s v="- Porcedimiento actualizado_x000a_- Porcedimiento actualizado_x000a_- Porcedimiento actualizado_x000a_- Porcedimiento actualiz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riesgo materializado de Errores (fallas o deficiencias) en  la gestión de la función archivística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 la función archivística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Errores (fallas o deficiencias)"/>
    <x v="1"/>
    <x v="0"/>
    <s v="Operativo"/>
    <s v="- Falta de inducción del recurso humano en el puesto de trabajo para la realizar los procesos técnicos _x000a_- Inadecuado control ambiental en los espacios destinados al almacenamiento y procesamiento documental _x000a_- Fallas en el seguimiento de la documentación que circula en las áreas para los pocesos técnicos y en el sevicio al usuario externo en Sala_x000a_- Fallas en el sistema informático oficial de los fondos históricos, que impida el servicio al público de la documentación histórica_x000a__x000a__x000a__x000a__x000a__x000a_"/>
    <s v="_x000a__x000a__x000a__x000a__x000a__x000a__x000a__x000a__x000a_"/>
    <s v="- Demoras en la realización de los procesos técnicos para gestión del patrimonio documental del Distrito._x000a_- Documentación afectada por deterioro biológico_x000a_-  Pérdida de información de valor patrimonial_x000a_- No disposición de los fondos documentales para su consulta de forma oportuna_x000a_- Reprocesos y deteriroro de la documentación _x000a_- Pérdida de la integridad de los fondos y colecciones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robable (4)"/>
    <x v="0"/>
    <x v="0"/>
    <x v="1"/>
    <x v="0"/>
    <x v="1"/>
    <x v="1"/>
    <x v="1"/>
    <s v="Alta"/>
    <s v="La valoración antes de controles arroja probable dentro de la escala de probabilidad, toda vez que existe alta posibilidad de que ocurra, así mismo, dentro de la escala de impacto se ubico en moderado,lo que ubica el riesgo en la zona alta."/>
    <s v="- El procedimiento Monitereo y control de condiciones ambientales 2215100-PR-080 indica que los profesionales, autorizado(a) por Director(a) y/o Subdirectores, mensualmente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Organización de fondos históricos  2215100-PR-073 indica que profesionale universitario, autorizado(a) por Subdirector tècnico, cada vez que sea necesario identifica el material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 ._x000a_- El procedimiento Catalogaciòn bibliogràfica 4213200-PR-362 indica que profesionale universitario, autorizado(a) por Subdirector tècnico, cada vez que sea necesario identifica el material biliograáfico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enor (2)"/>
    <x v="1"/>
    <s v="La valoración despues de controles arroja (improbable) dentro de la escala de probabilidad, toda vez que no podria ocurrir el riesgo, así mismo, dentro de la escala de impacto se ubico en (menor), lo que ubica el riesgo en la zona baja, debido a la efectividad de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Ajustar el procedimiento y establecer el punto de control_x000a__x000a__x000a__x000a__x000a__x000a__x000a__x000a__x000a_"/>
    <s v="_x000a__x000a__x000a__x000a__x000a__x000a__x000a__x000a__x000a__x000a_________________x000a__x000a_- Subdirector técnico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4/06/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en la gestión del patrimonio documental del Distrito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l patrimonio documental del Distrito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Desvío de recursos físicos o económicos"/>
    <x v="2"/>
    <x v="1"/>
    <s v="Operativo"/>
    <s v="- Algunas actividades y tareas especificas del proceso se deben revisar y ajustar con el propósito de simplificar y detallar su descripción, para mejorar el desempeño alcanzado._x000a_- No se tiene establecido un documento de contingencia en caso de la materialización del riesgo._x000a_- Controles que se ejercen durante el desarrollo de las actividades del proceso son parcialmente suficientes y adecuados. _x000a_- Medidas parcialmente apropiadas para la preservación, protección y recuperación de los documentos del proceso._x000a__x000a__x000a__x000a__x000a__x000a_"/>
    <s v="_x000a__x000a__x000a__x000a__x000a__x000a__x000a__x000a__x000a_"/>
    <e v="#REF!"/>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Ningún otro proces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 El procedimiento Ingreso de documentos históricos al Archivo de Bogotá 2215300-PR-282 indica que el Profesional universitario, Técnico operativo y/o Auxiliar administrativo, autorizado(a) por el Director o Subdirector técnico, cada vez que sea necesario coteja la documentación mediante la correlación entre el inventario y la documentación que ingresa . La(s) fuente(s) de información utilizadas es(son) inventario documental. En caso de evidenciar observaciones, desviaciones o diferencias, no se aprueba el ingreso a traves del SIAB y se devuelve la documentacion a quien corresponda. Queda como evidencia Inventario o relación de documentos y el formato Único de inventario documental- Secretaría Genral 2211600-FT-018._x000a_- El procedimiento Ingreso de documentos históricos al Archivo de Bogotá 2215300-PR-282 indica que el Profesional universitario, Técnico operativo, autorizado(a) por el Director o Subdirector técnico, cada vez que sea necesario formaliza el ingreso de la documentación, mediante la firma de los registros correspondientes a través la herramienta informatica. La(s) fuente(s) de información utilizadas es(son) Acta de entrega y recibo de documentos. En caso de evidenciar observaciones, desviaciones o diferencias, se devuelve la documentación a quien  corresponda. Queda como evidencia Recibido de documentos por comprar 2215300-FT-907, Acta de transferencias al Archivo de Bogotá 2215100-FT-497, Acta de entrega y recibo de documentos por la modalidad de donación 2215100-FT-485 y Licencia de uso 2215300-FT-906._x000a_- El procedimiento Consulta de fondos documentales 2215100-PR-082 indica que el Profesional especializado, Técnico operativo y/o Auxiliar administrativo, autorizado(a) por el Director o Subdirector técnico, cada vez que se reciba una solicitud verifica la solicitud recibida y su registro en la herramienta informatica. La(s) fuente(s) de información utilizadas es(son) solicitudes recibidas. En caso de evidenciar observaciones, desviaciones o diferencias, se solicita ajustar la solicitud. Queda como evidencia Informe trimestral, Ficha de solicitudes 4213200-FT-1021 y Circular interna de documentos históricos 2215100-FT-161 y Solicitudes usuario ocacional 2215100-FT-163._x000a_- El procedimiento Consulta de fondos documentales 2215100-PR-082 indica que el Profesional especializado, Técnico operativo y/o Auxiliar administrativo, autorizado(a) por el Director o Subdirector técnico, cada vez que se recibe la documentación coteja la documentación respecto a la información consiganada en la herramienta informatica . La(s) fuente(s) de información utilizadas es(son) registro de solicitudes recibidas. En caso de evidenciar observaciones, desviaciones o diferencias, se deja la observación correspondiente en el campo de &quot;observaciones&quot; del formato establecido. Queda como evidencia  Registro en la herramienta informatica, Ficha de solicitudes 4213200-FT-1021, Circulación interna de documentos históricos 2215100-FT-161 y Solicitudes Usuario ocasional 2215100-FT-163.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Los procedimiento Ingreso de documentos históricos al Archivo de Bogotá 2215300-PR-282 y Consulta de fondos documentales 2215100-PR-082 indica que el Profesional especializado y/o universitario, Técnico operativo y/o Auxiliar administrativo, autorizado(a) por el Director o Subdirector técnico, cada vez que sea necesario solitita a las areas técnicas la revisión y búsqueda de los documentos faltantes. La(s) fuente(s) de información utilizadas es(son) inventario documental. En caso de evidenciar observaciones, desviaciones o diferencias, en caso de no encontrar el documento, se informa a las instanvcias correspondientes para que se tomen las medidas pertinentes. Queda como evidencia correo electronico y/o Memorando 2211600-FT-01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Rara vez (1)"/>
    <s v="Mayor (4)"/>
    <x v="0"/>
    <s v="La valoración despu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_______________x000a__x000a__x000a__x000a__x000a__x000a__x000a__x000a__x000a__x000a__x000a_"/>
    <s v="- Subdirector técnico_x000a_- Subdirector técnico_x000a_- Subdirector técnico_x000a_- Subdirector técnico_x000a__x000a__x000a__x000a__x000a__x000a__x000a_________________x000a__x000a__x000a__x000a__x000a__x000a__x000a__x000a__x000a__x000a__x000a_"/>
    <s v="- Procedimiento ajustado y revisado_x000a_- Procedimiento ajustado y revisado_x000a_- Procedimiento ajustado y revisado_x000a_- Procedimiento ajustado y revis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_x000a__x000a__x000a__x000a__x000a__x000a__x000a__x000a_- Director(a) del Archivo de Bogotá"/>
    <s v="- Notificación realizada del presunto hecho de Desvío de recursos físicos o económicos en el manejo de la documentación histórica en el Archivo de Bogotá con el fin de obtener cualquier dádiva o beneficio a nombre propio o de terceros . al operador disciplinario, y reporte de monitoreo a la Oficina Asesora de Planeación de monitoreo en caso que el riesgo tenga fallo definitivo._x000a_- Correo electrò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Asistencia Técnica en Gestión Documenta y Archivos, Seguimiento al Cumplimiento de la normativa archivistica y Revisión y Evaluación de Tablas de Retención - TRD- y valoración Documental - TVD."/>
    <s v="Decisiones ajustadas a intereses propios o de terceros"/>
    <x v="3"/>
    <x v="1"/>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vendas, gratificaciones o dadivas._x000a__x000a__x000a__x000a__x000a__x000a__x000a_"/>
    <s v="- Presiones indebidas de terceros a partir de dadivas u ofrecimientos._x000a__x000a__x000a__x000a__x000a__x000a__x000a__x000a__x000a_"/>
    <s v="- Pérdida de credibilidad del ente rector en materia archivistica_x000a_- Pérdida del patrimonio documental_x000a_- Afectación en la prestación de los productos o servicios que ofrece la entidad._x000a_- Sanciones disciplinarias, fiscales y penales.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Procesos de apoyo operativ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y Afectación en la prestación de los productos o servicios que ofrece la entidad; lo que ubica el riesgo en la zona alta."/>
    <s v="- Asistenacia tècnica en gestiòn documental y archivos 2215100-PR-257 indica que Subdirector del Sistema Distrital de Archivos, autorizado(a) por Director (a) del Archivo de Bogotá, Cada vez que se requiera Revisary aprobar el Concepto técnico emitido por asistencia técnica. La(s) fuente(s) de información utilizadas es(son) Comunicación emitida por la entidad con sus respectivos anexos. En caso de evidenciar observaciones, desviaciones o diferencias, se debe ajustar el concepto tecnico. Queda como evidencia Oficio 2211600-FT-012 y /o memorando 2211600-FT- 011 ._x000a_- El procedimiento Revisiòn y evaluaciòn de las TRD Y TVD para su convalidaciòn por parte del Consejo Distrital de Archivos 2215200-PR-293 indica que Director(a) del Archivo de Bogota y Subdirector del Sistema Distrital de Archivos, autorizado(a) por Director (a) del Archivo de Bogotá, Cada vez que se requiera Revisar y aprobar Concepto de TRD y/o Concepto de TVD. La(s) fuente(s) de información utilizadas es(son) Tbala de retención y Valoración Documental con sus respectivos anexos. En caso de evidenciar observaciones, desviaciones o diferencias, se debe ajustar el concepto tecnico. Queda como evidencia Cocepto Técnico de revisión y evaluación  de instrumentos  archivisticos - 2215200 -FT-930, Concepto , Concepto tecnico de verificación y ajuste a instrumentos técnicos 2215200-FT- 928, Concepto tecnico de revisión y evaluación de instrumentos archivisticos de entidades privadas que  cumplen funciones publicas 4213100 - FT- 988._x000a_- El procedimiento Seguimiento al cumplimiento de la normatividad archivistica en las Entidades del Distrito Capital 2215200-PR-299 indica que Subdirector del Sistema Distrital de Archivos, autorizado(a) por Director (a) del Archivo de Bogotá, Cada vez que se requiera Revisar, aprobar y remitir el informe de seguimiento al cumplimiento de la normatividad archivistica. La(s) fuente(s) de información utilizadas es(son) Evidencis emitidas por la entidad y las herramientas  de evaluación de las visitas de seguimiento. En caso de evidenciar observaciones, desviaciones o diferencias, Se debe ajustar el informe . Queda como evidencia Informe de seguimiento a la normativa archivistica, memorando 2211600-FT- 011 y /o Oficio 2211600 - FT- 012.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La valoración despues de controles arrojó rara vez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x000a_________________x000a__x000a_- Revisar y definir controles detectivos dentro del procedimiento._x000a__x000a__x000a__x000a__x000a__x000a__x000a__x000a__x000a_"/>
    <s v="- Subdirector del Sistema Distrital de Archivos_x000a_- Subdirector del Sistema Distrital de Archivos_x000a_- Subdirector del Sistema Distrital de Archivos_x000a__x000a__x000a__x000a__x000a__x000a__x000a__x000a_________________x000a__x000a_- Director (a) del Archivo de Bogotà_x000a__x000a__x000a__x000a__x000a__x000a__x000a__x000a__x000a_"/>
    <s v="- Procedimiento ajustado y revisado_x000a_- Procedimiento ajustado y revisado_x000a_- Procedimiento ajustado y revisado_x000a__x000a__x000a__x000a__x000a__x000a__x000a__x000a_________________x000a__x000a_- Procedimiento ajustado_x000a__x000a__x000a__x000a__x000a__x000a__x000a__x000a__x000a_"/>
    <s v="03/06/2019_x000a_03/06/2019_x000a_03/06/2019_x000a__x000a__x000a__x000a__x000a__x000a__x000a__x000a_________________x000a__x000a_04/06/2019_x000a__x000a__x000a__x000a__x000a__x000a__x000a__x000a__x000a_"/>
    <s v="31/08/2019_x000a_31/08/2019_x000a_31/08/2019_x000a__x000a__x000a__x000a__x000a__x000a__x000a__x000a_________________x000a__x000a_31/08/2019_x000a__x000a__x000a__x000a__x000a__x000a__x000a__x000a__x000a_"/>
    <s v="- Reportar el presunto hecho de Decisiones ajustadas a intereses propios o de terceros con  la modificación y/o ocultamiento  de datos para la emisión de conceptos tecnicos e informes de la Subdirección del Sistema Distrital de Archivos a cambio de dadivas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s_x000a__x000a__x000a__x000a__x000a__x000a__x000a__x000a_- Director(a) del Archivo de Bogotá"/>
    <s v="- Notificación realizada del presunto hecho de Decisiones ajustadas a intereses propios o de terceros con  la modificación y/o ocultamiento  de datos para la emisión de conceptos tecnicos e informes de la Subdirección del Sistema Distrital de Archivos a cambio de dadivas al operador disciplinario, y reporte de monitoreo a la Oficina Asesora de Planeación de monitoreo en caso que el riesgo tenga fallo definitivo._x000a_- Correo electró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Asesoría Técnica y Proyectos en Materia TIC"/>
    <s v="Definir las Asesorías Técnicas y Formular los Proyectos en materia de: Infraestructura, Economía Digital,Gobierno y Ciudadano Digital"/>
    <s v="Decisiones erróneas o no acertadas"/>
    <x v="4"/>
    <x v="0"/>
    <s v="Estratégico"/>
    <s v="- Las personas que realizan la actividad no tienen los conocimientos y habilidades necesarias para la definición de asesorías y formulación de proyectos._x000a_-  la identificación de necesidades que se requiere para la definición de asesoría técnica o formulación de proyectos no es suficiente, clara, completa y de calidad._x000a__x000a__x000a__x000a__x000a__x000a__x000a__x000a_"/>
    <s v="- Conocimiento parcial de la normatividad aplicable al proceso._x000a__x000a__x000a__x000a__x000a__x000a__x000a__x000a__x000a_"/>
    <s v="- Interrupciones en la ejecución de la Asesoría o Proyecto._x000a_- Pérdidas financieras por mala utilización de recursos en los proyectos._x000a_- Pérdida credibilidad por parte de las entidades interesadas._x000a_- Incumplimiento de metas institucionales._x000a__x000a__x000a__x000a__x000a__x000a_"/>
    <s v="- Cobertura limitada en los canales de interacción, que genera desconocimiento de la demanda de productos, bienes y servicios por parte de la ciudadanía._x000a__x000a__x000a__x000a_"/>
    <s v="- -- Ningún trámite y/o procedimiento administrativo_x000a__x000a__x000a__x000a_"/>
    <s v="- Ningún otro proceso en el Sistema de Gestión de Calidad_x000a__x000a__x000a__x000a_"/>
    <s v="Posible (3)"/>
    <x v="0"/>
    <x v="0"/>
    <x v="3"/>
    <x v="2"/>
    <x v="3"/>
    <x v="0"/>
    <x v="2"/>
    <s v="Extrema"/>
    <s v="Se determina la probabilidad  (3 Posible) debido a la inadecuada definición de Proyectos. El impacto (4 mayor) obedece a que en cuanto a la parte operativa  el impacto es  mayor debido a que la Planta Temporal  requiere hacer reproceso,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Jefe de Oficina Alta Consejería Distrital de TIC y Asesor de Despacho, autorizado(a) por  Jefe de la Alta Consejería Distrital de TIC,  cada vez que se elabore el Perfil del Proyecto revisa que la información registrada en el formato este alineada con las funciones y metas de la Oficina. La(s) fuente(s) de información utilizadas es(son) Plan Distrital de Desarrollo, Funciones de la Oficina, Plan de Acción y Proyecto de Inversión. En caso de evidenciar observaciones, desviaciones o diferencias, se debe realizar las respectivas modificaciones o correcciones, para que vuelva a ser revisado por el Asesor de Despacho y el Jefe de Oficina Alta Consejería Distrital de TIC. Si no es validado el formato, se da por finalizado procedimiento (actividad). Queda como evidencia Quedan como evidencias: Acta 2211600-FT-008 Validación Perfil Proyecto, Registro de Asistencia 2211300-FT-211 Validación Perfil Proyecto y Perfil del Proyecto 4130000- 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a un proyecto  verifica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1 rara vez)  debido a que con la publicación del procedimiento 1210200-PR-306, y el formato 4130000-FT-1017, se fortalecieron los controles y el riesgo no se materializó. El impacto pasa a ser menor (2) ya que los efectos no se presentaro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en la formulación  los Proyectos en materia de: Infraestructura, economía Digital, gobierno y Ciudadano Digital en el informe de monitoreo a la Oficina Asesora de Planeación._x000a_- Se reformula el proyect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Reporte de monitoreo indicando la materialización del riesgo de Decisiones erróneas o no acertadas en en la formulación  los Proyectos en materia de: Infraestructura, economía Digital, gobierno y Ciudadano Digital_x000a_- Proyecto reformulado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de: Infraestructura, Economía Digital,Gobierno y Ciudadano Digital"/>
    <s v="Incumplimiento parcial de compromisos"/>
    <x v="5"/>
    <x v="0"/>
    <s v="Cumplimiento"/>
    <s v="- Las personas que realizan la actividad no tienen los conocimientos y habilidades necesarias para el seguimiento a la  ejecución de  proyectos._x000a_- No se cuenta con información de entrada oportuna para realizar adecuadamente el seguimiento del proyecto. _x000a_- Los Informes de ejecución de proyectos cuando se presentan no son claros, completos y de calidad. _x000a__x000a__x000a__x000a__x000a__x000a__x000a_"/>
    <s v="- Expedición de normatividad que modifique la ejecución  del proyecto._x000a_- Los Aliados Estratégicos modifican el Plan de Trabajo o Cronograma sin articularse con la Alta Consejería TIC_x000a__x000a__x000a__x000a__x000a__x000a__x000a__x000a_"/>
    <s v="- Desviaciones en los objetivos, el alcance y el cronograma del Proyecto._x000a_- Pérdidas financieras para el  patrocinador por mala utilización de recursos en los Proyectos. _x000a_- Pérdida credibilidad por parte de la entidades interesadas._x000a_- Incumplimiento de metas institucionales. 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Ningún otro proceso en el Sistema de Gestión de Calidad_x000a__x000a__x000a__x000a_"/>
    <s v="Probable (4)"/>
    <x v="0"/>
    <x v="0"/>
    <x v="0"/>
    <x v="3"/>
    <x v="3"/>
    <x v="0"/>
    <x v="0"/>
    <s v="Extrema"/>
    <s v="Se determina la probabilidad  ( probable 4 ) debido a que el incumplimiento parcial de Proyectos se puede presentar. El impacto  (catastrófico 5 ) obedece a que se tiene un impacto operativo catastrófico debido a que la Planta Temporal  requiere hacer reprocesos,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Asesor de Despacho y el Profesional Especializado, autorizado(a) por el  Jefe de Oficina Alta Consejería Distrital de TIC, cada vez que se requiera  verifica que el plan de trabajo y cronograma sea ejecutado conforme a lo registrado en el Documento Formulación Proyecto. La(s) fuente(s) de información utilizadas es(son) evidencia de reunión y registro de asistencia de Mesas Técnicas de Seguimiento Proyectos. En caso de evidenciar observaciones, desviaciones o diferencias, el Profesional Especializado debe notificar en las Mesas Técnicas de Seguimiento Proyectos, los retrasos y dificultades al Asesor de Despacho y generar las respectivas correcciones o modificaciones. Queda como evidencia Evidencia de Reunión 2213100-FT-449 Mesas Técnicas Seguimiento Proyectos y Registro de asistencia 2211300-FT-211 Mesas Técnicas Segu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oderado (3)"/>
    <x v="2"/>
    <s v="Se determina la probabilidad ( improbable 2) de acuerdo con el Plan de Tratamiento de riesgos llevado a cabo mediante la Acción Preventiva N°3, donde se llevo a cabo  la actualización de los documentos en el SIG, que requerían modificación. De esta manera, se baja la calificación de impacto de extremo a moderado (3)."/>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nitoreo a la actividad &quot;Ejecutar y hacer seguimiento al Proyecto aprobado&quot;del procedimiento 1210200-PR-306._x000a_- Evaluar la necesidad de modificar el procedimiento 1210200-PR-306, según la retroalimentación de los miembros de la Oficina._x000a__x000a__x000a__x000a__x000a__x000a__x000a__x000a_"/>
    <s v="_x000a__x000a__x000a__x000a__x000a__x000a__x000a__x000a__x000a__x000a_________________x000a__x000a_- Profesional Especializado _x000a_- Profesional Especializado _x000a__x000a__x000a__x000a__x000a__x000a__x000a__x000a_"/>
    <s v="_x000a__x000a__x000a__x000a__x000a__x000a__x000a__x000a__x000a__x000a_________________x000a__x000a_- Acta Mesas Técnicas Seguimiento Proyectos._x000a_- Evidencias de Reunión._x000a__x000a__x000a__x000a__x000a__x000a__x000a__x000a_"/>
    <s v="_x000a__x000a__x000a__x000a__x000a__x000a__x000a__x000a__x000a__x000a_________________x000a__x000a_08/05/2019_x000a_08/05/2019_x000a__x000a__x000a__x000a__x000a__x000a__x000a__x000a_"/>
    <s v="_x000a__x000a__x000a__x000a__x000a__x000a__x000a__x000a__x000a__x000a_________________x000a__x000a_31/12/2019_x000a_31/12/2019_x000a__x000a__x000a__x000a__x000a__x000a__x000a__x000a_"/>
    <s v="- Reportar el riesgo materializado de Incumplimiento parcial de compromisos en la ejecución de Proyectos en materia de: Infraestructura, Economía Digital y Gobierno y Ciudadano Digital en el informe de monitoreo a la Oficina Asesora de Planeación._x000a_- Formular acciones preventivas o correctivas_x000a__x000a__x000a__x000a__x000a__x000a__x000a__x000a_- Actualizar el mapa de riesgos del proceso Asesoría Técnica y Proyectos en Materia TIC"/>
    <s v="- Jefe Oficina de la Alta Consejería Distrital de TIC_x000a_- Jefe Oficina de la Alta Consejería Distrital de TIC, Asesora de despacho, profesional especilizado_x000a__x000a__x000a__x000a__x000a__x000a__x000a__x000a_- Jefe Oficina de la Alta Consejería Distrital de TIC"/>
    <s v="- Reporte de monitoreo indicando la materialización del riesgo de Incumplimiento parcial de compromisos en la ejecución de Proyectos en materia de: Infraestructura, Economía Digital y Gobierno y Ciudadano Digital_x000a_- Acción formulada en el aplicativo Sistema Integrado de Gestión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Infraestructura -Economía Digital -Gobierno y Ciudadano Digital"/>
    <s v="Decisiones ajustadas a intereses propios o de terceros"/>
    <x v="6"/>
    <x v="1"/>
    <s v="Estratégico"/>
    <s v="- Amiguismo o clientelismo con el fin de favorecer un tercero para que sin cumplimiento de requisitos se viabilice un Proyecto._x000a_- Desconocimiento o incumplimiento del procedimiento 1210200-PR-306, en especial los puntos de control (actividades 3 y 5).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0"/>
    <s v="Extrema"/>
    <s v="Se determina una probabilidad ( rara vez 1 ) teniendo en cuenta que el riesgo no se ha materializado. En impacto se ubica en zona catastrófico (5) ddebido a que  el riesgo en caso de materializarse podría tener consecuencias en 13 de 19 ítems. "/>
    <s v="- El procedimiento 1210200-PR-306 &quot;Asesoría Técnica o Formulación y Ejecución de Proyectos en el Distrito Capital&quot; indica que el Jefe de Oficina Alta Consejería Distrital de TIC, autorizado(a) por el manual de funciones, cada vez que se formule un proyecto revisa que la información registrada en el formato 4130000-FT-1017 este alineada con las funciones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x v="3"/>
    <s v="Se tienen dos atividades que actúan como puntos de control para prevención y detección, sin embargo, la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visar que los Proyectos de la Oficina cumplan con las actividades de identificación de la necesidad, revisión del Perfil del Proyecto, Formulación del Proyecto y Aprobación de la Ejecución del Proyecto._x000a__x000a__x000a__x000a__x000a__x000a__x000a__x000a__x000a_"/>
    <s v="_x000a__x000a__x000a__x000a__x000a__x000a__x000a__x000a__x000a__x000a_________________x000a__x000a_- Profesional Especializado _x000a__x000a__x000a__x000a__x000a__x000a__x000a__x000a__x000a_"/>
    <s v="_x000a__x000a__x000a__x000a__x000a__x000a__x000a__x000a__x000a__x000a_________________x000a__x000a_- Evidencia de Reunión con los resultados de los seguimientos._x000a__x000a__x000a__x000a__x000a__x000a__x000a__x000a__x000a_"/>
    <s v="_x000a__x000a__x000a__x000a__x000a__x000a__x000a__x000a__x000a__x000a_________________x000a__x000a_08/05/2019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en la aprobación de ejecución de Proyectos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Notificación realizada del presunto hecho de Decisiones ajustadas a intereses propios o de terceros en la aprobación de ejecución de Proyectos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d v="2019-05-08T00:00:00"/>
    <s v="Identificación del riesgo_x000a_Análisis antes de controles_x000a_Análisis de controles_x000a_Análisis después de controles_x000a_Tratamiento del riesgo"/>
    <s v="Creación mapa de corrup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Errores (fallas o deficiencias)"/>
    <x v="7"/>
    <x v="0"/>
    <s v="Operativo"/>
    <s v="- Deficiencia en los conocimientos del profesional que realiza la valoración para el otorgamiento de ayuda humanitaria inmediata_x000a_- No aplicación del procedimiento y los documentos técnicos_x000a__x000a__x000a__x000a__x000a__x000a__x000a__x000a_"/>
    <s v="- Las personas que asisten al Centro de Atención no suministran la información completa._x000a_- Las exigencias de los clientes se basan en aspectos subjetivos, fuera del contexto del proceso y de la Entidad._x000a__x000a__x000a__x000a__x000a__x000a__x000a__x000a_"/>
    <s v="- No entrega de ayuda humanitaria inmediata a una persona que cumple con los criterios de valoración para la misma_x000a_- Entrega de ayuda humanitaria inmediata a una persona que no cumple con los criterios de valoración para la misma._x000a_- Afectación en la imagen institucional._x000a__x000a__x000a__x000a__x000a__x000a__x000a_"/>
    <s v="- Subutilización de la infraestructura dispuesta para el aprovechamiento del ciudadano._x000a__x000a__x000a__x000a_"/>
    <s v="- -- Ningún trámite y/o procedimiento administrativo_x000a__x000a__x000a__x000a_"/>
    <s v="- Ningún otro proceso en el Sistema de Gestión de Calidad_x000a__x000a__x000a__x000a_"/>
    <s v="Rara vez (1)"/>
    <x v="0"/>
    <x v="2"/>
    <x v="0"/>
    <x v="4"/>
    <x v="4"/>
    <x v="1"/>
    <x v="3"/>
    <s v="Baja"/>
    <s v="La valoración obtenida es resultado de una probabilidad (1) de ocurrencia del riesgo dado que éste no se ha materializado, además el impacto es menor en relación con la afectación de la imagen y las medidas de control interno y externo."/>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La valoración obtenida evidencia que los controles establecidos para el presente riesgo permiten reducir su impacto dentro de l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valoración de la situación de vulnerabilidad para la entrega de ayuda humanitaria inmediata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Errores (fallas o deficiencias) en la valoración de la situación de vulnerabilidad para la entrega de ayuda humanitaria inmediata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jecución del Comité Distrital de Justicia Transicional"/>
    <s v="Decisiones erróneas o no acertadas"/>
    <x v="8"/>
    <x v="0"/>
    <s v="Estratégico"/>
    <s v="- Falta de seguimiento al cumplimiento de compromisos de las entidades que conforman el SDARIV_x000a__x000a__x000a__x000a__x000a__x000a__x000a__x000a__x000a_"/>
    <s v="- Presiones por parte de las víctimas para participar en los escenarios de toma de decisiones_x000a_- Deficiente información de compromiso y metas de las entidades que conforman el SDARIV_x000a_- Entrega de información incompleta, insuficiente por parte de entidades que conforman el SDARIV _x000a__x000a__x000a__x000a__x000a__x000a__x000a_"/>
    <s v="- Afectación en la imagen institucional_x000a_- Incumplimiento en las metas del plan de gobierno_x000a__x000a__x000a__x000a__x000a__x000a__x000a__x000a_"/>
    <s v="- Políticas públicas ineficaces.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Rara vez (1)"/>
    <x v="0"/>
    <x v="0"/>
    <x v="0"/>
    <x v="4"/>
    <x v="4"/>
    <x v="3"/>
    <x v="1"/>
    <s v="Moderada"/>
    <s v="La valoración obtenida es resultado de una probabilidad (1) de ocurrencia del riesgo dado que éste no se ha materializado, además el impacto es moderado en relación con la afectación de la imagen y el cumplimiento de las metas y objetivos institucionales."/>
    <s v="- El procedimiento 1210100-PR-324 &quot;Coordinación del Sistema Distrital de Asistencia, Atención y Reparación Integral a Víctimas&quot; indica que el profesional especializado de la ACDVPR , autorizado(a) por el Jefe de Oficina Alta Consejería para los Derechos de las Víctimas, la Paz y la Reconciliación, cuatrimestralmente verifica los documentos de política pública, instrumentos de planeación estratégica, asociadas a la política de asistencia, atención y reparación integral de las víctimas en Bogotá. En los casos requeridos el control se realizará con la aprobación del Comité de Justicia Transicional, entre ellos el PAD. La(s) fuente(s) de información utilizadas es(son) Actas de Comité de Justicia Transicional. En caso de evidenciar observaciones, desviaciones o diferencias, se debe realizar plan de mejoramiento. Queda como evidencia las actas de Comité de Justicia Transi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mplementación y seguimiento de la política a través del SDARIV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Decisiones erróneas o no acertadas en  la implementación y seguimiento de la política a través del SDARIV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Decisiones ajustadas a intereses propios o de terceros"/>
    <x v="9"/>
    <x v="1"/>
    <s v="Imagen"/>
    <s v="- Falta de integridad del funcionario_x000a_- Existencia de intereses personales del funcionario_x000a_- Abuso de la condición de servidor público a través de la solicitud y/o aceptación de dádivas_x000a_- Uso indebido de usuarios asignados en el sistema de información _x000a_- Conflicto de intereses_x000a__x000a__x000a__x000a__x000a_"/>
    <s v="- Intereses particulares de las personas que requieren la ayuda humanitaria 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ayor (4)"/>
    <x v="0"/>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jornadas de sensibilización del código de integridad en espacios ampliados de la dependencia (Subcomité de de autocontrol o demás reuniones) _x000a__x000a__x000a__x000a__x000a__x000a__x000a__x000a__x000a__x000a_________________x000a__x000a__x000a__x000a__x000a__x000a__x000a__x000a__x000a__x000a__x000a_"/>
    <s v="- Profesional Universitario Oficina Alta Consejería para los Derechos de las Víctimas, la Paz y la Reconciliación._x000a__x000a__x000a__x000a__x000a__x000a__x000a__x000a__x000a__x000a_________________x000a__x000a__x000a__x000a__x000a__x000a__x000a__x000a__x000a__x000a__x000a_"/>
    <s v="- Jornadas de sensibilización_x000a__x000a__x000a__x000a__x000a__x000a__x000a__x000a__x000a__x000a_________________x000a__x000a__x000a__x000a__x000a__x000a__x000a__x000a__x000a__x000a__x000a_"/>
    <s v="13/05/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durante el otorgamiento de ayudas dirigidas a la población víctima del conflicto armado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 Jefe de Oficina Asesora de Jurídica_x000a__x000a__x000a__x000a__x000a_- Jefe de Oficina Alta Consejería para los Derechos de las Víctimas, Paz y Reconciliación"/>
    <s v="- Notificación realizada del presunto hecho de Decisiones ajustadas a intereses propios o de terceros durante el otorgamiento de ayudas dirigidas a la población víctima del conflicto armado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Asistencia, atención y reparación integral a víctimas del conflicto armado e implementación de acciones de memoria, paz y reconciliación en Bogotá, actualizado."/>
    <s v=""/>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Comunicación Pública"/>
    <s v="Determinar un plan de acción para diseño, elaboración y divulgación de campañas, estrategias y/o piezas comunicacionales partiendo de los lineamientos construidos, con el fin de informar y comunicar las estrategias comunicacionales por los medios disponibles."/>
    <s v="Omisión"/>
    <x v="10"/>
    <x v="0"/>
    <s v="Operativo"/>
    <s v="- Falta de información sobre factores de satisfacción de servidores y ciudadanía._x000a_- Información o análisis insuficiente de los insumos de información disponible._x000a_- Respuestas a temáticas emergentes no previsibles dentro de la planeación de comunicaciones._x000a_- Necesidad de revisión del proceso y procedimientos para posible simplificación de actividades, identificación de cuellos de botella y detalle en las actividades._x000a__x000a__x000a__x000a__x000a__x000a_"/>
    <s v="- Recorte presupuestal._x000a_-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
    <s v="- Pérdida de credibilidad._x000a_- Pérdida de imagen y gobernabilidad externas._x000a_- Hallazgos y requerimientos dentro de las auditorias internas._x000a_- Hallazgos y requerimientos dentro de las auditorias externas._x000a_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Todos los procesos en el Sistema de Gestión de Calidad_x000a__x000a__x000a__x000a_"/>
    <s v="Probable (4)"/>
    <x v="2"/>
    <x v="2"/>
    <x v="4"/>
    <x v="0"/>
    <x v="1"/>
    <x v="0"/>
    <x v="2"/>
    <s v="Extrema"/>
    <s v="Se determina la probabilidad (4 probable) ya que se materializó este riesgo y fue detectado durante la auditoría externa de certificación en ISO 9001:2015 (diciembre de 2018). El impacto (4 mayor) obedece a que se convirtió en un hallazgo. "/>
    <s v="- El procedimiento PR-368 Comunicación Corporativa, parcialmente indica que 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_x000a_- El procedimiento PR-368 Comunicación Corporativa, parcialmente indica que 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_x000a__x000a__x000a__x000a__x000a__x000a__x000a__x000a_"/>
    <s v="Débil_x000a_Débil_x000a__x000a__x000a__x000a__x000a__x000a__x000a__x000a_"/>
    <s v="Fuerte_x000a_Fuerte_x000a__x000a__x000a__x000a__x000a__x000a__x000a__x000a_"/>
    <s v="Débil_x000a_Débil_x000a__x000a__x000a__x000a__x000a__x000a__x000a__x000a_"/>
    <x v="1"/>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Probable (4)"/>
    <s v="Menor (2)"/>
    <x v="0"/>
    <s v="Se determina la probabilidad (4 probable) ya que las actividades de control preventivas no evitaron la materialización de este riesgo. El impacto pasa a 2 &quot;menor&quot; ya que los efectos más significativos no se presentaron."/>
    <s v="Reducir"/>
    <s v="- Actualizar el procedimiento PR-368 Comunicación Corporativa, ajustando la actividad de control mencionando que &quot;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quot;._x000a_- Actualizar el procedimiento PR-368 Comunicación Corporativa, ajustando la actividad de control mencionando que &quot;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Procedimiento PR-368 Comunicación Corporativa,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Actualizar el procedimiento PR-368 Comunicación Corporativa incluyendo la definición del Plan de Comunicaciones (internas y externas)._x000a_- Implementar una estrategia de divulgación del Plan de Comunicaciones internas y externas del Sistema de Gestión de Calidad a nivel de proceso.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Estrategia de divulgación del Plan de Comunicaciones internas y externas del Sistema de Gestión de Calidad a nivel de proceso, implementada.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Omisión en la formulación del plan de comunicaciones para la divulgación de campañas y piezas comunicacionales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mapa de riesgos del proceso Comunicación Pública"/>
    <s v="- Jefe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Jefe Oficina Consejería de Comunicaciones"/>
    <s v="- Reporte de monitoreo indicando la materialización del riesgo de Omisión en la formulación del plan de comunicaciones para la divulgación de campañas y piezas comunicacionales_x000a_- Comunicaciones escritas._x000a_- Plan de Comunicaciones._x000a_- Estrategia de divulgación del Plan de Comunicaciones, implementada._x000a_- Campañas del Plan de Comunicaciones ejecutadas y reporte del Plan de Acción Institucional.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Se ajusta la valoración inherente a Extrema en atención a la materialización del riesgo (probabilidad 4 probable, impacto 4 mayor)._x000a_Se califica la probabilidad por frecuencia._x000a_Se modifican las actividades de control y se califican._x000a_Se ajusta la valoración residual a Alta en atención a la calificación de las actividades de control (probabilidad 4 probable, impacto 2 menor)._x000a_Se formulan acciones para documentar las actividades de control preventivas en el procedimiento PR-368 Comunicación Corporativa,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para informar sobre la gestión, acercar la ciudadanía a la administración distrital y generar sentido de pertenencia y amor por la ciudad."/>
    <s v="Decisiones erróneas o no acertadas"/>
    <x v="11"/>
    <x v="0"/>
    <s v="Imagen"/>
    <s v="- Falta de conocimiento de las tendencias digitales para la divulgación de información._x000a_- Deficiencias en el análisis de la información y su trascendencia estratégica.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_x000a_"/>
    <s v="- Coyunturas políticas que afectan la toma de decisiones._x000a_- Débil divulgación de normativa externa que pueda dificultar la adecuada implementación, el cumplimiento y el conocimiento actual, respecto a la gestión del proceso._x000a_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 Imagen institucional desmejorada por la deficiente divulgación, en materia de acciones, decisiones y resultados de la gestión del Distrito Capital._x000a_- Cobertura limitada en los canales de interacción, que genera desconocimiento de la demanda de productos, bienes y servicios por parte de la ciudadanía._x000a_- Subutilización de la infraestructura dispuesta para el aprovechamiento del ciudadano._x000a_- Limitada disponibilidad de los canales de comunicación e interacción con la ciudadanía, que impide visualizar la transparencia en la gestión distrital._x000a_"/>
    <s v="- -- Ningún trámite y/o procedimiento administrativo_x000a__x000a__x000a__x000a_"/>
    <s v="- Procesos misionales y estratégicos misionales en el Sistema de Gestión de Calidad_x000a__x000a__x000a__x000a_"/>
    <s v="Rara vez (1)"/>
    <x v="0"/>
    <x v="3"/>
    <x v="0"/>
    <x v="0"/>
    <x v="4"/>
    <x v="4"/>
    <x v="2"/>
    <s v="Alta"/>
    <s v="Se determina la probabilidad (1 rara vez) ya que no se ha materializado este riesgo. El impacto (4 mayor) obedece a que la divulgación errónea impacta la imagen interna y externa de la Entidad."/>
    <s v="- 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_x000a_- 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requieren ajustes de diseño en el procedimiento PR-367. El impacto pasa a 2 &quot;menor&quot; ya que los efectos no se han presentado."/>
    <s v="Aceptar"/>
    <s v="- Actualizar el procedimiento de Ecosistema Digital PR-367, ajustando la actividad de control mencionando que &quot;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quot;._x000a_- Actualizar el procedimiento de Ecosistema Digital PR-367, ajustando la actividad de control mencionando que &quot;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Ecosistema Digital PR-367, actualizado._x000a_- Procedimiento Ecosistema Digital PR-367,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nformación divulgada a la ciudadanía a través de plataformas digitales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mapa de riesgos del proceso Comunicación Pública"/>
    <s v="- Jefe Oficina Consejería de Comunicaciones_x000a_- Líderes de los equipos portal web y redes sociales_x000a_- Periodistas, Profesionales del equipo de redes, editor y Jefe de la Oficina Consejería de Comunicaciones (en caso de información sensible)_x000a_- Periodistas y Profesionales del equipo de redes_x000a__x000a__x000a__x000a__x000a__x000a_- Jefe Oficina Consejería de Comunicaciones"/>
    <s v="- Reporte de monitoreo indicando la materialización del riesgo de Decisiones erróneas o no acertadas en la información divulgada a la ciudadanía a través de plataformas digitales_x000a_- Información desactivada de las plataformas digitales_x000a_- Información ajustada para publicación_x000a_- Información publicada nuevamente en las plataformas digital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y se califican._x000a_Continúa la valoración residual en Bajo (probabilidad 1 rara vez, impacto 2 menor)._x000a_Se formulan acciones para mejorar la documentación de las actividades de control preventivas en el procedimiento PR-367 Ecosistema Digital, se asume el riesgo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el diseño de campañas y piezas comunicacionales para divulgar contenidos hacia la ciudadanía sobre la gestión de la administración distrital."/>
    <s v="Errores (fallas o deficiencias)"/>
    <x v="12"/>
    <x v="0"/>
    <s v="Operativo"/>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
    <s v="- Errores por parte de una Entidad externa al momento de diligenciar la información a divulgar en el formato FT1048 BRIEF._x000a_- Débil divulgación de normativa externa que pueda dificultar la adecuada implementación, el cumplimiento y el conocimiento actual, respecto a la gestión del proceso._x000a__x000a__x000a__x000a__x000a__x000a__x000a__x000a_"/>
    <s v="- Pérdida de credibilidad._x000a_- Perdida de confianza interna en la administración._x000a_- Desconfianza en los productos desarrollados por la administración distrital._x000a__x000a__x000a__x000a__x000a__x000a__x000a_"/>
    <s v="- Imagen institucional desmejorada por la deficiente divulgación, en materia de acciones, decisiones y resultados de la gestión del Distrito Capital._x000a_- Fallas en la prestación de los bienes y servicios que oferta la Secretaria General_x000a__x000a__x000a_"/>
    <s v="- -- Ningún trámite y/o procedimiento administrativo_x000a__x000a__x000a__x000a_"/>
    <s v="- Procesos misionales y estratégicos misionales en el Sistema de Gestión de Calidad_x000a__x000a__x000a__x000a_"/>
    <s v="Rara vez (1)"/>
    <x v="0"/>
    <x v="3"/>
    <x v="3"/>
    <x v="4"/>
    <x v="3"/>
    <x v="0"/>
    <x v="2"/>
    <s v="Alta"/>
    <s v="Se determina la probabilidad (1 rara vez) ya que no se ha materializado este riesgo. El impacto (4 mayor) obedece a que los errores (fallas o deficiencias) al momento de elaborar una campaña o pieza comunicacional afecta la imagen interna y externa de la entidad."/>
    <s v="- El procedimiento PR-369 Comunicación Hacía la Ciudadanía indica que el líder del equipo creativo, autorizado(a) por el(la) Jefe Oficina Consejería de Comunica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miten  por correo electrónico al solicitante de la campaña. Queda como evidencia el correo electrónico con observaciones o solicitud de elaboración del diseño de la campaña._x000a_- E| procedimiento PR-369 Comunicación Hacía la Ciudadanía  indica que el líder del equipo creativo, autorizado(a) por el(la) Jefe Oficina Consejería de Comunicaciones, a demanda verifica que la propuesta de diseño de campaña se ajuste a los requerimientos plasmados en el formato Brief, así como la aplicación de los parámetros establecidos en el manual de imagen vigente, utilizando el formato de verificación de campañas 4140000-FT-1065. La(s) fuente(s) de información utilizadas es(son) la propuesta de diseño de campañas. En caso de evidenciar observaciones, desviaciones o diferencias, se remite correo electrónico con observaciones de la propuesta de diseño de campaña a los profesionales de los equipos creativo y audiovisual. Queda como evidencia el correo electrónico con observaciones o solicitud de aprobación de la propuesta de diseño de campaña._x000a_- 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se remite correo electrónico con observaciones de la propuesta de diseño de campaña a los profesionales de los equipos creativo y audiovisual. Queda como evidencia el correo electrónico con observaciones o aprobación del diseño de campaña._x000a_- 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creativo y audiovisual. Queda como evidencia el correo electrónico con observaciones o aprobación de las piezas producidas para divulg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permiten disminuir la probabilidad de ocurrencia del riesgo. El impacto pasa a 2 &quot;menor&quot; ya que los efectos no se han presentad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elaborar la campaña o pieza comunicacional solicitad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mapa de riesgos del proceso Comunicación Pública"/>
    <s v="- Jefe Oficina Consejería de Comunicaciones_x000a_- Jefe Oficina Consejería de Comunicaciones_x000a_- Solicitante de la campaña o pieza comunicacional y profesionales equipos creativo y audiovisual_x000a_- Profesionales y Jefe de la Oficina Consejería de Comunicaciones_x000a__x000a__x000a__x000a__x000a__x000a_- Jefe Oficina Consejería de Comunicaciones"/>
    <s v="- Reporte de monitoreo indicando la materialización del riesgo de Errores (fallas o deficiencias) al momento de elaborar la campaña o pieza comunicacional solicitada_x000a_- Campaña o pieza comunicacional detenida._x000a_- Información de la campaña o pieza comunicacional ajustada para divulgación_x000a_- Campaña o pieza comunicacional ajustada y divulgada.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ambia la valoración inherente de Extrema a Alto (probabilidad 1 rara vez, impacto 4 mayor)._x000a_Se califica la probabilidad por frecuencia._x000a_Se modifican las actividades de control  según el procedimiento PR-369 y se califican._x000a_Cambia la valoración residual de Moderada a Alta (probabilidad 1 rara vez, impacto 2 menor)._x000a_Se asume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s v="Incumplimiento parcial de compromisos"/>
    <x v="13"/>
    <x v="0"/>
    <s v="Operativo"/>
    <s v="- Falta de claridad en los acuerdos pactados en la relación estratégica._x000a_- Falta de seguimiento a la ejecución de la relación estratégica._x000a_- Información o análisis insuficiente de los insumos de información disponible._x000a_- Deficiencias en la información de entrada para la realización de la campaña, estrategia o pieza comunicacional._x000a_- Desconocimiento de la metodología y lineamientos en materia de comunicacion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
    <s v="- Cambios en las prioridades para el establecimiento de relaciones estratégicas._x000a_- Recorte presupuestal._x000a_- Coyunturas políticas que impiden la definición de necesidades de comunicación._x000a__x000a__x000a__x000a__x000a__x000a__x000a_"/>
    <s v="- Reprocesos en el establecimiento de relaciones estratégicas_x000a_- Desinformación._x000a_- Pérdida de imagen externa._x000a_- Inconformidad de la ciudadanía con la información que se presenta de la gestión del distrito._x000a_- Desconfianza en los productos desarrollados por la administración distrital.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y estratégicos misionales en el Sistema de Gestión de Calidad_x000a__x000a__x000a__x000a_"/>
    <s v="Rara vez (1)"/>
    <x v="0"/>
    <x v="3"/>
    <x v="3"/>
    <x v="5"/>
    <x v="4"/>
    <x v="3"/>
    <x v="2"/>
    <s v="Alta"/>
    <s v="Se determina la probabilidad (1 rara vez) ya que no se ha materializado este riesgo. El impacto (4 mayor) obedece a que el incumplimiento parcial de compromisos de divulgación, limita el alcance de las comunicaciones de la gestión de la administración distrital."/>
    <s v="- 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_x000a_- 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_x000a_- 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_x000a__x000a__x000a__x000a__x000a__x000a__x000a_"/>
    <s v="Moderado_x000a_Moderado_x000a_Moderado_x000a__x000a__x000a__x000a__x000a__x000a__x000a_"/>
    <s v="Fuerte_x000a_Moderado_x000a_Moderado_x000a__x000a__x000a__x000a__x000a__x000a__x000a_"/>
    <s v="Moderado_x000a_Moderado_x000a_Moderado_x000a__x000a__x000a__x000a__x000a__x000a__x000a_"/>
    <x v="2"/>
    <s v="Todas"/>
    <s v="- 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Rara vez (1)"/>
    <s v="Moderado (3)"/>
    <x v="2"/>
    <s v="Se determina la probabilidad (1 rara vez) ya que las actividades de control preventivas permiten disminuir la probabilidad de ocurrencia del riesgo, aunque requieren ser ajustadas en el procedimiento. El impacto pasa a 3 &quot;moderado&quot; ya que los efectos no se han presentado, pese a que la actividad de control detectiva de seguimiento a las relaciones estratégicas se ajustará."/>
    <s v="Reducir"/>
    <s v="- Actualizar el procedimiento de Relaciones Estratégicas Comunicacionales PR-366, ajustando la actividad de control mencionando que &quot;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quot;._x000a__x000a__x000a__x000a__x000a__x000a__x000a__x000a_________________x000a_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quot;._x000a__x000a__x000a__x000a__x000a__x000a__x000a__x000a__x000a_"/>
    <s v="- Jefe de la Oficina Consejería de Comunicaciones_x000a_- Jefe de la Oficina Consejería de Comunicaciones_x000a_- Jefe de la Oficina Consejería de Comunicaciones_x000a__x000a__x000a__x000a__x000a__x000a__x000a__x000a_________________x000a__x000a_- Jefe de la Oficina Consejería de Comunicaciones_x000a__x000a__x000a__x000a__x000a__x000a__x000a__x000a__x000a_"/>
    <s v="- Procedimiento Relaciones Estratégicas Comunicacionales PR-366, actualizado._x000a_- Procedimiento Relaciones Estratégicas Comunicacionales PR-366, actualizado._x000a_- Procedimiento Relaciones Estratégicas Comunicacionales PR-366, actualizado._x000a__x000a__x000a__x000a__x000a__x000a__x000a__x000a_________________x000a__x000a_- Procedimiento Relaciones Estratégicas Comunicacionales PR-366, actualizado._x000a__x000a__x000a__x000a__x000a__x000a__x000a__x000a__x000a_"/>
    <s v="06/05/2019_x000a_06/05/2019_x000a_06/05/2019_x000a__x000a__x000a__x000a__x000a__x000a__x000a__x000a_________________x000a__x000a_06/05/2019_x000a__x000a__x000a__x000a__x000a__x000a__x000a__x000a__x000a_"/>
    <s v="31/08/2019_x000a_31/08/2019_x000a_31/08/2019_x000a__x000a__x000a__x000a__x000a__x000a__x000a__x000a_________________x000a__x000a_31/08/2019_x000a__x000a__x000a__x000a__x000a__x000a__x000a__x000a__x000a_"/>
    <s v="_x000a__x000a__x000a__x000a__x000a__x000a__x000a__x000a__x000a__x000a_________________x000a__x000a_- Realizar seguimiento a la ejecución de los compromisos establecidos en el Plan de trabajo de las alianzas estratégicas, elaborando el informe respectivo y relacionarlo como una actividad dentro del procedimiento de Relaciones Estratégicas Comunicacionales PR-366._x000a__x000a__x000a__x000a__x000a__x000a__x000a__x000a__x000a_"/>
    <s v="_x000a__x000a__x000a__x000a__x000a__x000a__x000a__x000a__x000a__x000a_________________x000a__x000a_- Jefe de la Oficina Consejería de Comunicaciones_x000a__x000a__x000a__x000a__x000a__x000a__x000a__x000a__x000a_"/>
    <s v="_x000a__x000a__x000a__x000a__x000a__x000a__x000a__x000a__x000a__x000a_________________x000a__x000a_- Procedimiento Relaciones Estratégicas Comunicacionales PR-366, actualizado._x000a__x000a__x000a__x000a__x000a__x000a__x000a__x000a__x000a_"/>
    <s v="_x000a__x000a__x000a__x000a__x000a__x000a__x000a__x000a__x000a__x000a_________________x000a__x000a_06/05/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para la divulgación de campañas e información relacionada con la gestión de la administración distrital, mediante relaciones estratégicas comunicacionales en el informe de monitoreo a la Oficina Asesora de Planeación._x000a_- Informar al aliado estratégico comunicacional sobre el incumplimiento realizado._x000a_- Buscar alternativas para desarrollar los compromisos no ejecutados, ya sea con la alianza vigente o con otra alianza en caso de ser posible._x000a_- Señalar en el informe de seguimiento a la alianza estratégica comunicacional los incumplimientos presentados._x000a__x000a__x000a__x000a__x000a__x000a_- Actualizar el mapa de riesgos del proceso Comunicación Pública"/>
    <s v="- Jefe Oficina Consejería de Comunicaciones_x000a_- Jefe y Profesional de la Oficina Consejería de Comunicaciones asignado para las alianzas estratégicas_x000a_- Profesional de la Oficina Consejería de Comunicaciones asignado para las alianzas estratégicas_x000a_- Profesional de la Oficina Consejería de Comunicaciones asignado para las alianzas estratégicas_x000a__x000a__x000a__x000a__x000a__x000a_- Jefe Oficina Consejería de Comunicaciones"/>
    <s v="- Reporte de monitoreo indicando la materialización del riesgo de Incumplimiento parcial de compromisos para la divulgación de campañas e información relacionada con la gestión de la administración distrital, mediante relaciones estratégicas comunicacionales_x000a_- Comunicación escrita informando al aliado estratégico comunicacional sobre el incumplimiento realizado_x000a_- Compromisos del plan de trabajo de la alianza estratégica ejecutados_x000a_- Informe de seguimiento a la alianza estratégica comunicacional con observacion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se incluyen algunas y se califican._x000a_Se ajusta la valoración residual a Moderada en atención a la calificación de las actividades de control (probabilidad 1 rara vez, impacto 2 menor)._x000a_Se formulan acciones para documentar las actividades de control preventivas y detectivas en el procedimiento PR-366 Relaciones Estratégicas Comunicacionales,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ntratación"/>
    <s v="Verificar los estudios y documentos previos"/>
    <s v="Errores (fallas o deficiencias)"/>
    <x v="14"/>
    <x v="0"/>
    <s v="Operativo"/>
    <s v="- Falta de pericia en la estructuración de los documentos y estudios previos por parte de las áreas técnicas._x000a_- Las necesidades planeadas por parte de las áreas técnicas que se requieren para estructurar los documentos y estudios previos, no son claras ni pertinentes._x000a_- Falta de apropiación por parte de las áreas técnicas de los lineamientos enfocados a la estructuración de documentos y estudios previos para llevar a cabo procesos de selección._x000a_- Urgencia para dar cumplimiento a los plazos de radicación de la documentación  para la apertura del proceso de selección._x000a_- Falta de conocimiento técnico, jurídico o financiero por parte de las áreas técnicas_x000a__x000a__x000a__x000a__x000a_"/>
    <s v="- Exceso de normas y cambios constantes en la normativa, con posibles contradicciones y falta de claridad._x000a__x000a__x000a__x000a__x000a__x000a__x000a__x000a__x000a_"/>
    <s v="- Sancio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Casi seguro (5)"/>
    <x v="3"/>
    <x v="2"/>
    <x v="0"/>
    <x v="0"/>
    <x v="1"/>
    <x v="4"/>
    <x v="1"/>
    <s v="Extrema"/>
    <s v="Se determina la probabilidad (5 casi seguro) ya que el riesgo se ha materializado más de una vez en el presente año y fue detectado en el modelo de seguimiento de la Dirección de Contratación. El impacto (3 moderado) obedece a que de no estructurar adecuadamente el proceso de selección, por parte de la dependencia, se estaría afectando los tiempos de ejecución presupuestal definidos por la alta dirección y a su vez afecta la entrega de bienes, servicios y obras a la entidad. "/>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Se determina la probabilidad (3 posible) ya que las actividades de control preventivas son fuertes. El impacto pasa a (2 menor) ya que los efectos más significante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la estructuración de los documentos y estudios previos por parte de las áreas técnicas en el informe de monitoreo a la Oficina Asesora de Planeación._x000a_- La Dirección de Contratación al revisar la solicitud de contratación, realiza una verificación de los estudios previos del mismo; si éste no se encuentra conforme, se procede a realizar observaciones al área técnica o a devolver el proceso si las mismas son sustanciales _x000a_- Las áreas técnicas realizan los ajustes pertinentes de acuerdo con las observaciones, y remiten a la Dirección de Contratación, para una nueva verificación_x000a__x000a__x000a__x000a__x000a__x000a__x000a_- Actualizar el mapa de riesgos del proceso Contratación"/>
    <s v="- Director(a) de Contratación_x000a_- Director(a) de Contratación_x000a_- Jefe de cada área_x000a__x000a__x000a__x000a__x000a__x000a__x000a_- Director(a) de Contratación"/>
    <s v="- Reporte de monitoreo indicando la materialización del riesgo de Errores (fallas o deficiencias) en la estructuración de los documentos y estudios previos por parte de las áreas técnicas_x000a_- Memorando o correo electrónico con observaciones y devolución del proceso, al área técnica_x000a_- Memorando de radicación de la solicitud de contratación corregida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incluyen causas internas y externas (incluyendo las DOFA) y complementan consecuencias._x000a_Se realizó la valoración antes de controles, teniendo en cuenta frecuencia y el impacto.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Integrar el Comité de evaluación para la verificación, análisis y selección de las propuestas"/>
    <s v="Errores (fallas o deficiencias)"/>
    <x v="15"/>
    <x v="0"/>
    <s v="Operativo"/>
    <s v="- Falta de pericia en la verificación de las propuestas por parte del equipo de trabajo que integra el comité de evaluación._x000a_- Inadecuada selección del comité de evaluación del proceso de selección._x000a_- Falta de cuidado en la estructuración del proceso de selección en lo referente a los criterios técnicos, económicos, financieros y jurídicos._x000a_- Inoportunidad para realizar la evaluación del proceso de selección de acuerdo con lo estipulado en los pliegos de condiciones o invitación pública._x000a_- Falta de conocimiento técnico, jurídico o financiero por parte de los miembros del Comité Evaluador sobre el proceso de selección._x000a__x000a__x000a__x000a__x000a_"/>
    <s v="- Exceso de normas y cambios constantes en la normativa, con posibles contradicciones y falta de claridad._x000a__x000a__x000a__x000a__x000a__x000a__x000a__x000a__x000a_"/>
    <s v="- Intervención por parte de un ente de control u otro ente regulador._x000a_- Pérdida de credibilidad en la evaluación en los procesos de selección que adelanta la Secretaría General._x000a_- Incumplimiento de las metas y objetivos institucionales, afectando el cumplimiento en la metas regionales._x000a_- Sanciones disciplinarias derivadas de un proceso de selección fallido.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Incumplimiento o atraso en los programas, proyectos y gestión de la Secretaria General.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4"/>
    <x v="0"/>
    <x v="4"/>
    <x v="4"/>
    <x v="4"/>
    <x v="3"/>
    <x v="2"/>
    <s v="Alta"/>
    <s v="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1 rara vez) establece que el riesgo no se ha materializado en los últimos cuatro años."/>
    <s v="- Los procedimientos 4231000-PR-284 &quot;Mínima cuantía&quot; y 4231000-PR-339 &quot;Selección Pública de Oferentes&quot; indica que el Subdirector Financiero, Jefe de la dependencia solicitante y el Director de Contratación, autorizado(a) por resolución 097 de 2018 manual de funciones,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a valoración de impacto después de controles (2 menor), establece que de hacer un análisis adecuado de las propuestas de un procesos de selección, la entidad podría recibir los bienes, servicios u obras que estipuló en los documentos que hicieron parte del proceso plural. Así mismo, la valoración de probabilidad (1 rara vez) se mantiene de acuerdo con el control establecid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análisis y selección de las propuestas en el informe de monitoreo a la Oficina Asesora de Planeación._x000a_- Reportar el riesgo materializado de Errores(fallas odeficiencias) en el análisis y selección de las propuestas al operador disciplinario para que de inicio a investigación._x000a_- En caso que se evidencie la materialización del riesgo durante el proceso de adjudicación del proceso de selección, se procede a elaborar acto administrativo que modifique la integración del comité evaluador y realice nuevamente el proceso de verificación de propuestas._x000a__x000a__x000a__x000a__x000a__x000a__x000a_- Actualizar el mapa de riesgos del proceso Contratación"/>
    <s v="- Director(a) de Contratación_x000a_- Director(a) de Contratación_x000a_- Director(a) de Contratación_x000a__x000a__x000a__x000a__x000a__x000a__x000a_- Director(a) de Contratación"/>
    <s v="- Reporte de monitoreo indicando la materialización del riesgo de Errores (fallas o deficiencias) en el análisis y selección de las propuestas_x000a_- Reporte remitido al operador disciplinario para dar inicio a la investigación._x000a_- Nuevo acto administrativo que modifica el comité evaluador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que el riesgo no se ha materializado (probabilidad 1 rara vez, impacto 4 mayor)._x000a_Se califica la probabilidad por frecuencia._x000a_Se modifican las actividades de control y se califican.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stablecer las pautas y condiciones para la ejecución y supervisión de contratos y/o convenios."/>
    <s v="Omisión"/>
    <x v="16"/>
    <x v="0"/>
    <s v="Operativo"/>
    <s v="- Desconocimiento en las actividades necesarias para llevar a cabo una satisfactoria supervisión de los contratos o convenios._x000a_- Falta de apropiación por parte de las áreas técnicas de los lineamientos enfocados a la supervisión de contratatos y convenios._x000a_- Falta de conocimiento técnico, jurídico o financiero del contrato o convenio por parte de quien lo supervisa._x000a_- No se cuenta con suficiente personal idoneo para adelantar la supervisión de los contratos o convenios._x000a_- Desconocimiento en el impacto de las labores de supervisión en el contexto de la Secretaría General de la Alcaldía Mayor de Bogotá._x000a__x000a__x000a__x000a__x000a_"/>
    <s v="- Dificultades en la gestión por la respuesta de requerimientos dispendiosos._x000a__x000a__x000a__x000a__x000a__x000a__x000a__x000a__x000a_"/>
    <s v="- Sancion por parte de un ente de control u otro ente regulador._x000a_- Detrimento patrimonial  por deficiencias en la ejecución presupuestal del contrato o convenio que se supervisa._x000a_- Incumplimiento de las metas y objetivos institucionales, afectando el cumplimiento en la metas regionales._x000a_- Pérdida de credibilidad en la supervisión de los procesos de contratación que ejecuta la Secretaría General.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Posible (3)"/>
    <x v="3"/>
    <x v="2"/>
    <x v="0"/>
    <x v="4"/>
    <x v="4"/>
    <x v="3"/>
    <x v="1"/>
    <s v="Alta"/>
    <s v="La valoración de probabilidad (3 posible) establece que el riesgo se materializó al menos una vez en los últimos dos años, cuya evidencia se encuentra registrada en informes de auditoría. Así mismo, de no llevar a cabo una adecuada supervisión de los contratos el impacto es (3 moderado)."/>
    <s v="-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Se determina la probabilidad (1 rara vez) tniendo en cuenta los lineamientos estipulados en el Manual de Contratación, Supervisión e Interventoría y la Guía de buenas prácticas en supervisión e interventoría, con lo cual, los supervisores tienen las herramientas técnicas y jurídicas que les permita llevar a cabo una adecuada supervisión de los contratos.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Omisión en la supervisión de los contratos o convenios en el informe de monitoreo a la Oficina Asesora de Planeación.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Reporte de monitoreo indicando la materialización del riesgo de Omisión en la supervisión de los contratos o convenios_x000a_- Informe de posible incumplimiento de las obligaciones de la supervisión_x000a_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la materialización del riesgo (probabilidad 3 posible, impacto 3 moderado)._x000a_Se califica la probabilidad por frecuencia.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laborar los estudios y documentos previos"/>
    <s v="Decisiones ajustadas a intereses propios o de terceros"/>
    <x v="17"/>
    <x v="1"/>
    <s v="Operativ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presentado en los últimos cuatro años. El impacto (5 catastrófico) obed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Se determina la probabilidad (1 rara vez) ya que las actividades de control preventivas han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odica y financieramiente, asignando nuevos proc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Solicitud de sobornos o extorsión para hacer caso omiso de incumplimientos contractuales "/>
    <s v="Realización de cobros indebidos"/>
    <x v="18"/>
    <x v="1"/>
    <s v="Operativ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l procedimiento 4231000-PR-195 &quot;Interventoría y/o supervisión&quot; indica que el Supervisor del Contrato o Convenio, autorizado(a) por el Ordenador del Gasto, cada vez que se requiera hace seguimiento a la adecuada ejecución del contrato o convenio. La(s) fuente(s) de información utilizadas es(son) informes del contrato  o convenio.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ucipada por mutuo acuerdo y de liquidación de contrato, memorando de devolu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i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Evaluación del Sistema de Control Interno"/>
    <s v="Ejecutar el programa de trabajo, documentando en papeles de trabajo los soportes de las conclusiones obtenidas y estructurar el informe de auditoría contentivo de los hallazgos identificados."/>
    <s v="Decisiones ajustadas a intereses propios o de terceros"/>
    <x v="19"/>
    <x v="1"/>
    <s v="Operativ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que no haya lugar al operador disciplinario, y a la Oficina Asesora de Planeación -informe de monitoreo- en caso que tenga fallo._x000a_- Dar alcance al informe de auditoria de acuerdo con norma técnica &quot;errores y omisiones&quot; _x000a_- Realizar llamado de atención al auditor 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jecutar el programa de trabajo, documentando en papeles de trabajo los soportes de las conclusiones obtenidas y estructurar el informe de auditoría contentivo de los hallazgos identificados."/>
    <s v="Uso indebido de información privilegiada"/>
    <x v="20"/>
    <x v="1"/>
    <s v="Operativ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o amonestación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laborar el Plan Anual de Auditorías"/>
    <s v="Decisiones erróneas o no acertadas"/>
    <x v="21"/>
    <x v="0"/>
    <s v="Operativo"/>
    <s v="- Falta de trazabilidad en la información de vigencias anteriores._x000a_- Información o análisis insuficiente de los insumos de auditoría._x000a_- Frecuentes cambios en las regulaciones y la legislación aplicable a la Secretaria General._x000a_- Falta de expertiz en la elaboración del Plan anual de auditorías._x000a__x000a__x000a__x000a__x000a__x000a_"/>
    <s v="- Establecimiento de normativa externa que pueda dificultar la adecuada implementación, el cumplimiento y el conocimiento actual, respecto a la gestión del proceso._x000a__x000a__x000a__x000a__x000a__x000a__x000a__x000a__x000a_"/>
    <s v="- Sanciones por el incumplimiento en la revisión de requisitos normativos. _x000a_- Pérdida de control sobre los planes, programas, proyectos y procesos desarrollados por la Entidad. _x000a__x000a__x000a__x000a__x000a__x000a__x000a__x000a_"/>
    <s v="- Falta de apropiación del modelo de gestión por procesos de la entidad, que genera insatisfacción a los grupos de valor de la Secretaria General._x000a__x000a__x000a__x000a_"/>
    <s v="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y Plan Anual de Auditoría en el informe de monitoreo a la Oficina Asesora de Planeación._x000a_- Ajustar el Plan Anual de auditorías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Reporte de monitoreo indicando la materialización del riesgo de Decisiones erróneas o no acertadas en la definición del alcance y Plan Anual de Auditoría_x000a_- Plan anual de auditorías ajustado y aprobado por el CCCI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Planificar las auditorías internas"/>
    <s v="Decisiones erróneas o no acertadas"/>
    <x v="22"/>
    <x v="0"/>
    <s v="Operativo"/>
    <s v="- Falta de experiencia en la realización de auditorias por parte de los auditores asignados._x000a_- Deficiencias en la información de entrada para la realización de la auditoria._x000a_- Desconocimiento de la metodología y técnicas de auditorias_x000a__x000a__x000a__x000a__x000a__x000a__x000a_"/>
    <s v="- Establecimiento de normativa externa que pueda dificultar la adecuada implementación, el cumplimiento y el conocimiento actual, respecto a la gestión del proceso._x000a__x000a__x000a__x000a__x000a__x000a__x000a__x000a__x000a_"/>
    <s v="- No se identifican hallazgos existentes._x000a_- Incertidumbre sobre los resultados del análisis de la Secretaría General._x000a_- Pérdida de control sobre los planes, programas, proyectos y procesos desarrollados por la Entidad. 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los objetivos y pruebas de auditoría en el informe de monitoreo a la Oficina Asesora de Planeación._x000a_- Evaluar la relevancia de las pruebas omitidas para determinar si es necesario realizar una revisión adicional (excepcionalmente) ó documentar pruebas omitidas para incorporar en revisiones posteriores _x000a__x000a__x000a__x000a__x000a__x000a__x000a__x000a_- Actualizar el mapa de riesgos del proceso Evaluación del Sistema de Control Interno"/>
    <s v="- Jefe Oficina de Control Interno_x000a_- Profesional _x000a__x000a__x000a__x000a__x000a__x000a__x000a__x000a_- Jefe Oficina de Control Interno"/>
    <s v="- Reporte de monitoreo indicando la materialización del riesgo de Decisiones erróneas o no acertadas en la definición del alcance, los objetivos y pruebas de auditoría_x000a_- Comunicación de resultado de análsis 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Gestión Jurídica"/>
    <s v="Gestionar la defensa judicial y extrajudicial de la Secretaría General de la Alcaldía Mayor de Bogotá, D. C."/>
    <s v="Errores (fallas o deficiencias)"/>
    <x v="23"/>
    <x v="0"/>
    <s v="Operativo"/>
    <s v="- Personal de planta insuficiente_x000a_- No realizar la preparción necesaria para la adecuada defensa_x000a_- Información insuficiente o tardía para realizar la preparación y ejercicio de la defensa judicial y extrajudicial, que generen fallos desfavorables para la entidad_x000a__x000a__x000a__x000a__x000a__x000a__x000a_"/>
    <s v="- Cambios constantes en la normativa _x000a__x000a__x000a__x000a__x000a__x000a__x000a__x000a__x000a_"/>
    <s v="- Condenas económicas, que ordenan indemnizar a terceros._x000a_- Imagen institucional afectada localmente por hechos que afectan a algunos usuarios o ciudadanos._x000a_- Fallos desfavorables para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0"/>
    <x v="4"/>
    <x v="4"/>
    <x v="4"/>
    <x v="1"/>
    <s v="Moderada"/>
    <s v="La valoración &quot;Moderada&quot; obtenida es resultado de una probabilidad (1) de ocurrencia del riesgo dado que éste no se ha materializado, y un impacto &quot;Moderado&quot; (3) en el aspecto financiero y menor en la afectación de la imagen, medidas de control interno y externo y cumplimiento de metas y objetivos institucionales."/>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a valoración obtenida evidencia que los controles establecidos para el presente riesgo permiten reducir su impacto pasando de una zona &quot;Moderada&quot; a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preparación y ejercicio de la defensa judicial y extrajudici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preparación y ejercicio de la defensa judicial y extrajudicial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laborar y revisar los actos administrativos que deba suscribir la entidad, en concordancia con los lineamientos técnicos y normativos."/>
    <s v="Errores (fallas o deficiencias)"/>
    <x v="24"/>
    <x v="0"/>
    <s v="Operativo"/>
    <s v="- Personal de planta insuficiente_x000a_- Tiempo insuficiente para realizar elaborar o revisar los actos administrativos_x000a_- La información de entrada que se requiere para desarrollar el acto administrativo no es suficiente, clara, completa y de calidad_x000a_- Falta de verificación sobre la versión final por parte de otras dependencias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Publicación de actos administrativos en el registro distrital_x000a__x000a__x000a__x000a_"/>
    <s v="- Todos los procesos en el Sistema de Gestión de Calidad_x000a__x000a__x000a__x000a_"/>
    <s v="Rara vez (1)"/>
    <x v="3"/>
    <x v="2"/>
    <x v="1"/>
    <x v="2"/>
    <x v="5"/>
    <x v="0"/>
    <x v="2"/>
    <s v="Alta"/>
    <s v="La valoración &quot;Alta&quot; obtenida es resultado de una probabilidad (1) de ocurrencia del riesgo dado que éste no se ha materializado, y un impacto  &quot;Mayor&quot; (4) en relación con la interrupción de las operaciones, la pérdida de información y el cumplimiento de objetivos y metas institucionales."/>
    <s v="- El procedimiento 4203000-PR-357 &quot;Elaboración o revisión de actos administrativos&quot; indica que el Jefe de la Oficina Asesora de Jurídica, autorizado(a) por Manual de Funciones (Resolución 097 de 2018), cada vez que se proyecte o revise un proyecto de acto adm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Base de datos en Excel, Sistema Integrado de Gestión documental (Memorando 2211600-FT-011 de envío de proyecto de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laboración o revisión de los actos administrativos que se suscriben en la Entidad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laboración o revisión de los actos administrativos que se suscriben en la Entidad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mitir los conceptos jurídicos y absolver las consultas que en materia jurídica sean competencia de la Secretaría General o que surjan en el desarrollo de sus funciones"/>
    <s v="Errores (fallas o deficiencias)"/>
    <x v="25"/>
    <x v="0"/>
    <s v="Operativo"/>
    <s v="- Personal de planta insuficiente_x000a_- Tiempo insuficiente para la emisión del concepto_x000a_- La información de entrada que se requiere para emitir el concepto no es suficiente, clara, completa y de calidad_x000a_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4"/>
    <x v="2"/>
    <x v="5"/>
    <x v="0"/>
    <x v="2"/>
    <s v="Alta"/>
    <s v="La valoración &quot;Alta&quot; obtenida es resultado de una probabilidad (1) de ocurrencia del riesgo dado que éste no se ha materializado y el impacto es &quot;Mayor&quot; (4) en relación con la interrupción de las operaciones, la pérdida de información, medidas de control interno y externo y el cumplimiento de objetivos y metas institucionales."/>
    <s v="- El procedimiento  4203000-PR-354 indica que el Jefe de la Oficina Asesora de Jurídica, autorizado(a) por Manual de Funciones (Resolución 097 de 2018), cada vez que se proyecte un concepto o análisis jurídico verifica cada uno de los conceptos jurídicos, los revisa y aprueba de conformidad con la normativa. La(s) fuente(s) de información utilizadas es(son) consulta de normativa y  jurispridencia vigente en la materia. En caso de evidenciar observaciones, desviaciones o diferencias, se debe devolver al Profesional de la Oficina Asesora Jurídica para que realice los ajustes. Queda como evidencia solicitud de concepto, formato para emisión de concepto preliminar y correo electrónico de asig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 conceptos, consultas, asesoría o de análisis jurídico de viabilidad de proyectos de acuerdo o de Ley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misión de conceptos, consultas, asesoría o de análisis jurídico de viabilidad de proyectos de acuerdo o de Ley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redujo la valoración del riesgo después de controles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Gestionar la defensa judicial y extrajudicial de la Secretaría General de la Alcaldía Mayor de Bogotá"/>
    <s v="Decisiones ajustadas a intereses propios o de terceros"/>
    <x v="26"/>
    <x v="1"/>
    <s v="Operativo"/>
    <s v="- Uso indebido de la información del caso_x000a_- Falta de integridad del funcionario_x000a_- Intereses personales del funcionario_x000a_- Conflicto de intereses_x000a__x000a__x000a__x000a__x000a__x000a_"/>
    <s v="- Presión de un tercero pare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Falta de apropiación del modelo de gestión por procesos de la entidad, que genera insatisfacción a los grupos de valor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Rara vez (1)"/>
    <x v="1"/>
    <x v="1"/>
    <x v="2"/>
    <x v="1"/>
    <x v="2"/>
    <x v="2"/>
    <x v="0"/>
    <s v="Extrema"/>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Catastrófico (5)"/>
    <x v="3"/>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Incluir en el procedimiento 4203000-PR-355 &quot;Gestión jurídica para la defensa de los intereses de la secretaría general&quot; un punto de control en el que el abogado responsable del caso presente en cada etapa del proceso un informe de su actuación._x000a__x000a__x000a__x000a__x000a__x000a__x000a__x000a__x000a_"/>
    <s v="_x000a__x000a__x000a__x000a__x000a__x000a__x000a__x000a__x000a__x000a_________________x000a__x000a_- Profesional Universitario Oficina Asesora de Jurídica_x000a__x000a__x000a__x000a__x000a__x000a__x000a__x000a__x000a_"/>
    <s v="_x000a__x000a__x000a__x000a__x000a__x000a__x000a__x000a__x000a__x000a_________________x000a__x000a_- Procedimiento ajustado_x000a__x000a__x000a__x000a__x000a__x000a__x000a__x000a__x000a_"/>
    <s v="_x000a__x000a__x000a__x000a__x000a__x000a__x000a__x000a__x000a__x000a_________________x000a__x000a_13/05/2019_x000a__x000a__x000a__x000a__x000a__x000a__x000a__x000a__x000a_"/>
    <s v="_x000a__x000a__x000a__x000a__x000a__x000a__x000a__x000a__x000a__x000a_________________x000a__x000a_31/08/2019_x000a__x000a__x000a__x000a__x000a__x000a__x000a__x000a__x000a_"/>
    <s v="- Reportar el presunto hecho de Decisiones ajustadas a intereses propios o de terceros durante el ejercicio de la defensa judicial y extrajudicial de la Secretaría General de la Alcaldía Mayor de Bogotá para obtener beneficios no autorizados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Gestión Jurídica"/>
    <s v="- Jefe de Oficina Asesora de Jurídica_x000a_- Jefe de Oficina Asesora de Jurídica_x000a_- Jefe de Oficina Asesora de Jurídica_x000a_- Jefe de Oficina Asesora de Jurídica_x000a_- Jefe de Oficina Asesora de Jurídica_x000a__x000a__x000a__x000a__x000a_- Jefe de Oficina Asesora de Jurídica"/>
    <s v="- Notificación realizada del presunto hecho de Decisiones ajustadas a intereses propios o de terceros durante el ejercicio de la defensa judicial y extrajudicial de la Secretaría General de la Alcaldía Mayor de Bogotá para obtener beneficios no autorizados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Gestión Jurídic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Direccionamiento Estratégico"/>
    <s v="Formulación y actualización de Contexto Extratégico, Planes Sectoriales, Plan Estratégico, Plan de Accion, Presupuesto Anual, Proyectos de Inversión, Plan Anual de Adquisiciones"/>
    <s v="Decisiones erróneas o no acertadas"/>
    <x v="27"/>
    <x v="0"/>
    <s v="Estratégico"/>
    <s v="- La información de entrada que se requiere para formular o actualizar la planeación institucional no es suficiente, clara, completa o de calidad._x000a_- Divulgación y apropiación limitada que no permite el uso de las directrices, disposiciones, procesos y documentos asociados,  para formular o actualizar la planeación institucional por parte de quienes participan en esta actividad._x000a_- La variabilidad de los recursos asignados que impacta en la formulación y actualización de la planeación institucional_x000a_- La variabilidad en las prioridades impacta en la formulación y actualización de la planeación institucional_x000a__x000a__x000a__x000a__x000a__x000a_"/>
    <s v="- Exceso de normas y cambios constantes en normativa, posibles contradicciones y falta de claridad._x000a_- Decisiones políticas que generan variabilidad en las prioridades de la entidad_x000a_- Decisiones económicas que generan variabilidad en las recursos asignados a la entidad_x000a__x000a__x000a__x000a__x000a__x000a__x000a_"/>
    <s v="- Ineficiente ejecución de recursos._x000a_- Dificultad para la gestión y cumplimiento de los planes, programas y proyectos de la Secretaria General._x000a_- Pérdida de credibilidad en la gestión del gobierno distrital._x000a_- Sanción por parte del ente de control u otro ente regulador._x000a_- Desgaste administrativo por reprocesos y ajustes en la planeación institucional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 Fallas en la prestación de los bienes y servicios que oferta la Secretaria General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5"/>
    <x v="3"/>
    <x v="4"/>
    <x v="5"/>
    <x v="4"/>
    <x v="5"/>
    <x v="0"/>
    <s v="Extrema"/>
    <s v="Se determinó la probabilidad (2 Improbable) ya que este riesgo se materializó una vez en los últimos 4 años y fue establecido en el informe de contraloría del 2016. El impacto (5 Catastrófico) obedece a que éste riesgo genera incumplimiento de metas y podría afectar gravemente la perspectiva de ejecución presupuestal y la perspectiva de cumplimiento."/>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Se determina la probabilidad (1 Rara vez) ya que las actividades de control preventivas han evitado la materialización del riesgo en los últimos 2 años y se encuentran referenciadas en los procedimientos. El impacto pasa a (3 moderado)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Decisiones erróneas o no acertadas en la formulación y actualización de la planeación institucional en el informe de monitoreo a la Oficina Asesora de Planeación._x000a_- Si se detecta mediante hallazgos de auditorías, se debe generar el plan de mejoramiento correspondiente a las mismas._x000a_- Si se detecta mediante el monitoreo, cada jefe de dependencia deberá solicitar la reformulación del plan o proyecto de inversión, según corresponda, de acuerdo con los criterios y lineamientos de la Oficina Asesora de Planeación._x000a_- Realización la gestión del cambio sobre los planes respectivos_x000a__x000a__x000a__x000a__x000a__x000a_- Actualizar el mapa de riesgos del proceso Direccionamiento Estratégico"/>
    <s v="- Jefe Oficina Asesora de Planeación_x000a_- Jefe Oficina Asesora de Planeación_x000a_- Jefe de Dependencias_x000a_- Jefe Oficina Asesora de Planeación_x000a__x000a__x000a__x000a__x000a__x000a_- Jefe Oficina Asesora de Planeación"/>
    <s v="- Reporte de monitoreo indicando la materialización del riesgo de Decisiones erróneas o no acertadas en la formulación y actualización de la planeación institucional_x000a_- Plan de mejoramiento _x000a_- Memorando de solicitud de ajustes de la planeación institucional_x000a_- Planes ajustados y publicados_x000a__x000a__x000a__x000a__x000a__x000a_- Mapa de riesgo del proceso Direccionamiento Estratégico, actualizado."/>
    <d v="2018-09-07T00:00:00"/>
    <s v="Identificación del riesgo_x000a_Análisis antes de controles_x000a_Análisis de controles_x000a_Análisis después de controles_x000a_Tratamiento del riesgo"/>
    <s v="Creación del mapa de riesgo"/>
    <d v="2019-05-09T00:00:00"/>
    <s v="_x000a_Análisis antes de controles_x000a_Análisis de controles_x000a_Análisis después de controles_x000a_Tratamiento del riesgo"/>
    <s v="Se ajusta la valoración inherente a Extrema en atención a la materialización del riesgo (probabilidad 2 improbable, impacto 5 catastrófico)._x000a_Se califica la probabilidad por frecuencia._x000a_Se modifican las actividades de control y se califican._x000a_Se ajusta la valoración residual a Moderada en atención a la calificación de las actividades de control (probabilidad 1 rara vez, impacto 3 moderado).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Elaborar el plan de mantenimiento del Sistema Integrado de Gestión"/>
    <s v="Decisiones erróneas o no acertadas"/>
    <x v="28"/>
    <x v="0"/>
    <s v="Estratégico"/>
    <s v="- La información de entrada que se requiere para formular el plan de mantenimiento del sistema de gestion de calidad no es suficiente, clara, completa o de calidad._x000a_- La variabilidad de los recursos asignados que impacta en la formulación del plan de mantenimiento del sistema de gestion de calidad _x000a_- La variabilidad en las prioridades impacta en la formulación del plan de mantenimiento del sistema de gestion de calidad _x000a_- Algunas actividades del proceso se deben ajustar para mejorar en cuanto al cumplimiento de sus objetivos._x000a__x000a__x000a__x000a__x000a__x000a_"/>
    <s v="- Cambios en la regulación de modelos de gestión pública que impacten el sistema de gestion de calidad _x000a_- Los requerimientos por parte de los entes de control no se hacen con la anticipación suficiente_x000a_- Exceso de normas y cambios constantes en normativa, posibles contradicciones y falta de claridad._x000a_- Dificultades en la gestión por la respuesta a requerimientos dispendiosos o innecesarios._x000a__x000a__x000a__x000a__x000a__x000a_"/>
    <s v="- Dificultades o limitaciones para la implementación de los cambios en procesos, procedimientos y demás documentos que soportan el Sistema de Gestión de Calidad._x000a_- Reprocesos por ajustes o cambios en los lineamientos de la gestión y sus medios de control y seguimento_x000a_- Incumplimiento con las fechas establecidas y reprogramación de actividades _x000a_- Hallazgos por incumplimientos_x000a_- Pérdida de imagen institucional a nivel regional_x000a_- Inoportunidad en la disponibilidad de información.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 Ningún trámite y/o procedimiento administrativo_x000a__x000a__x000a__x000a_"/>
    <s v="- Todos los procesos en el Sistema de Gestión de Calidad_x000a__x000a__x000a__x000a_"/>
    <s v="Casi seguro (5)"/>
    <x v="0"/>
    <x v="0"/>
    <x v="0"/>
    <x v="5"/>
    <x v="3"/>
    <x v="3"/>
    <x v="1"/>
    <s v="Extrema"/>
    <s v="Se determinó la probabilidad (5 casi seguro) ya que este riesgo se materializó más de una vez en el presente año y fue establecido en los comités de autocontrol del 2019. El impacto (3 moderado) obedece a que éste riesgo genera incumplimiento de metas y objetivos institucionales."/>
    <s v="- La resolución 130 de 2019 indica que el jefe OAP, autorizado(a) por resolución 307 de 2015, mensualmente en Subcomité de Autocontrol revisa las actividades establecidas para el mes, en el plan de mantenimiento del Sistema de Gestión de Calidad  . La(s) fuente(s) de información utilizadas es(son) Plan de mantenimiento del Sistema de Gestión de Calidad. En caso de evidenciar observaciones, desviaciones o diferencias, se establecen las actividades necesarias, así como prioridades, para cumplir con lo programado inicialmente. Queda como evidencia Acta de subcomité de autocontrol, registro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2210111-PR-196 &quot;Revisión por la dirección&quot; indica que el profesional de la OAP, autorizado(a) por el jefe OAP, cada vez que se realice el ejercicio de revisión por la dirección verifica que la información enviada por las dependencias sea coherente y cumpla con los parámetros entregados por la Oficina Asesora de Planeación. La(s) fuente(s) de información utilizadas es(son) los parámetros entregados por la Oficina Asesora de Planeación. En caso de evidenciar observaciones, desviaciones o diferencias, solicita mediante memorando electrónico o correo electrónico que se complemente dicha información. Queda como evidencia presentación y/o informe, correo electrónico o memorando de solicitud de ajuste de la información._x000a_- El procedimiento 2210111-PR-196 &quot;Revisión por la dirección&quot;, parcialmente indica que el representante de la alta Dirección para el Sistema Integrado de Gestión., autorizado(a) por resolución 307 de 2015, cada vez que se realice el ejercicio de revisión por la dirección verifica el cumplimiento de las acciones o compromisos acordadas y consignados en el acta de Revisión por la Dirección. La(s) fuente(s) de información utilizadas es(son) acciones o compromisos consignados en el acta de Revisión por la Dirección. En caso de evidenciar observaciones, desviaciones o diferencias, se consignan en el acta de revisión por la dirección  y se generan nuevos compromisos. Queda como evidencia acta de revisión por la direc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Casi seguro (5)"/>
    <s v="Menor (2)"/>
    <x v="0"/>
    <s v="Se determina la probabilidad (5 casi seguro) ya que las actividades de control preventivas no evitaron la materialización de este riesgo.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quot;Revisión por la Dirección&quot;, Incluyendo la actividad de control relacionada con la aprobación del plan de mantenimiento y el seguimiento respecto en Subcomité de Autocontrol_x000a_- Actualizar el procedimiento &quot;Revisión por la Dirección&quot;, Incluyendo las actividades  de control relacionadas con la cadena de aprobación del plan de mantenimiento del Sistema de Gestión de Calidad_x000a__x000a__x000a__x000a__x000a__x000a__x000a__x000a__x000a_________________x000a__x000a__x000a__x000a__x000a__x000a__x000a__x000a__x000a__x000a__x000a_"/>
    <s v="- Jefe OAP_x000a_- Jefe OAP_x000a__x000a__x000a__x000a__x000a__x000a__x000a__x000a__x000a_________________x000a__x000a__x000a__x000a__x000a__x000a__x000a__x000a__x000a__x000a__x000a_"/>
    <s v="- Procedimiento &quot;Revisión por la dirección&quot; actualizado._x000a_- Procedimiento &quot;Revisión por la dirección&quot;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Decisiones erróneas o no acertadas en la elaboración y ejecución del plan de mantenimiento del sistema de gestión de calidad en el informe de monitoreo a la Oficina Asesora de Planeación._x000a_- Si se detecta mediante seguimiento en Subcomité de Autocontrol, se deberá reorganizar y reprogramar el plan para el periodo siguiente, de acuerdo con las necesidades del sistema._x000a__x000a__x000a__x000a__x000a__x000a__x000a__x000a_- Actualizar el mapa de riesgos del proceso Direccionamiento Estratégico"/>
    <s v="- Jefe Oficina Asesora de Planeación_x000a_- Jefe Oficina Asesora de Planeación_x000a__x000a__x000a__x000a__x000a__x000a__x000a__x000a_- Jefe Oficina Asesora de Planeación"/>
    <s v="- Reporte de monitoreo indicando la materialización del riesgo de Decisiones erróneas o no acertadas en la elaboración y ejecución del plan de mantenimiento del sistema de gestión de calidad_x000a_- Plan ajustado y acta de subcomité de autocontrol_x000a__x000a__x000a__x000a__x000a__x000a__x000a__x000a_- Mapa de riesgo del proceso Direccionamiento Estratégico, actualizado."/>
    <d v="2018-09-07T00:00:00"/>
    <s v="_x000a_Análisis antes de controles_x000a_Análisis de controles_x000a_Análisis después de controles_x000a_Tratamiento del riesgo"/>
    <s v="Creación del mapa de riesgos"/>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ajusta la valoración residual a Alta en atención a la calificación de las actividades de control (probabilidad 5 casi seguro,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Realizar seguimiento a los resultados de los Planes Sectoriales, Plan Estratégico, Plan de Acción, Plan Anticorrupción y de Atención al Ciudadano, Presupuesto Anual, Proyectos de Inversión, Plan Anual de Adquisiciones, Plan de Mantenimiento del Sistema Integrado de Gestión, Riesgos y Controles, Desempeño de los procesos y procedimientos."/>
    <s v="Incumplimiento parcial de compromisos"/>
    <x v="29"/>
    <x v="0"/>
    <s v="Cumplimiento"/>
    <s v="- La variabilidad de los recursos asignados que impacta en la ejecución de la planeación institucional._x000a_- La variabilidad en las prioridades impacta en la ejecución de la planeación institucional._x000a_- Decisiones erróneas o no acertadas en la formulación y actualización de la planeación institucional_x000a__x000a__x000a__x000a__x000a__x000a__x000a_"/>
    <s v="- Exceso de normas y cambios constantes en normativa, posibles contradicciones y falta de claridad._x000a_- Ausencia de proveedores para apoyar la ejecución de las actividades programadas_x000a__x000a__x000a__x000a__x000a__x000a__x000a__x000a_"/>
    <s v="- Incumplimiento del Plan Distrital de Desarrollo._x000a_- Pérdida de credibilidad en la gestión del gobierno distrital._x000a_- Hallazgos o sanciones por parte de entes de control u otro ente regulador._x000a_- Ineficiente ejecución de recursos_x000a_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4"/>
    <x v="0"/>
    <x v="4"/>
    <x v="5"/>
    <x v="3"/>
    <x v="3"/>
    <x v="2"/>
    <s v="Alta"/>
    <s v="Se determina la probabilidad (2 improbable) ya que el riesgo se presentó al menos una vez en los últimos cuatro años y se evidenció en el reporte de avance Plan de Acción 2016. El impacto (4 mayor) obecede a que de materializarse generaría sanciones por parte de un ente de control u otro ente regulador."/>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1 rara vez) ya que las actividades de control preventivas han evitado la materialización de éste riesgo en los últimos años. El impacto (3 moderado) ya que los efectos má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ejecución de la planeación institucional en el informe de monitoreo a la Oficina Asesora de Planeación._x000a_- Se solicita a la dependencia respectiva el levantamiento  del hallazgo asociado al incumplimiento de los compromisos_x000a_- Establecer e implementar las acciones pertinentes, que permitan cumplir los compromisos no ejecutados en su totalidad._x000a_- Reportar en el periodo siguiente, las evidencias de cumplimiento de las compromisos establecidos_x000a__x000a__x000a__x000a__x000a__x000a_- Actualizar el mapa de riesgos del proceso Direccionamiento Estratégico"/>
    <s v="- Jefe Oficina Asesora de Planeación_x000a_- Jefe Oficina Asesora de Planeación - Equipo OAP_x000a_- Jefe de Dependencia_x000a_- Jefe de Dependencia_x000a__x000a__x000a__x000a__x000a__x000a_- Jefe Oficina Asesora de Planeación"/>
    <s v="- Reporte de monitoreo indicando la materialización del riesgo de Incumplimiento parcial de compromisos en la ejecución de la planeación institucional_x000a_- Memorando informando incumplimiento_x000a_- Acciones establecidas y con reporte en el sistema_x000a_- Memorando de reporte de avance de los compromisos del periodo y atrasados_x000a__x000a__x000a__x000a__x000a__x000a_- Mapa de riesgo del proceso Direccionamiento Estratégico, actualizado."/>
    <d v="2019-05-09T00:00:00"/>
    <s v="Identificación del riesgo_x000a_Análisis antes de controles_x000a_Análisis de controles_x000a_Análisis después de controles_x000a_Tratamiento del riesgo"/>
    <s v="Creación del mapa de riesg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Elaboración de Impresos y Registro Distrital"/>
    <s v="Recibir y custodiar transitoriamente los insumos, elaborar los impresos de acuerdo a las características técnicas requeridas y entregar los productos elaborados, ejecutar el plan de acción y programa de producción."/>
    <s v="Errores (fallas o deficiencias)"/>
    <x v="30"/>
    <x v="0"/>
    <s v="Operativo"/>
    <s v="- La información de entrada que se requiere para desarrollar la actividad presenta errores._x000a_- Falta de mantenimiento de la maquinaria._x000a_- Daño o pérdida de los insumos_x000a_- La normatividad se encuentra implementada parcialmente para el proceso._x000a__x000a__x000a__x000a__x000a__x000a_"/>
    <s v="- Exceso de normas y cambios constantes en normativa, posibles contradicciones y falta de claridad._x000a__x000a__x000a__x000a__x000a__x000a__x000a__x000a__x000a_"/>
    <s v="- Quejas y reclamaciones por parte de otras entidades del distrito._x000a_- Pérdida de recursos por reprocesos y devolución de productos._x000a_- Pérdida de imagen frente a las demás entidades del distrito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Posible (3)"/>
    <x v="0"/>
    <x v="2"/>
    <x v="0"/>
    <x v="4"/>
    <x v="4"/>
    <x v="1"/>
    <x v="3"/>
    <s v="Moderada"/>
    <s v="Se determinó la probailidad (3 posible), ya que éste riesgo se ha presentado al menos una vez en los últios 2 años y fue establecido en subcomités de autocontrol y como salida no conforme en el aplicativo del Sistema Integrado de Gestión. El impacto (2 Menor) obedece a que la materialización de éste riesgo podría afectar localmente la imágen institucional y generar reclamaciones o quejas de los usuarios ante la entidad."/>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 El procedimiento 2213300-PR-098 &quot;Producción de artes gráficas para entidades distritales&quot;, parcialmente indica que el Profesional Universitario, autorizado(a) por el Subdirector de Imprenta, antes de elaborar cada orden de producción comprueba el estado de la maquinaria y equipo así como el cronograma de mantenimiento. La(s) fuente(s) de información utilizadas es(son) contratos de mantenimiento, manuales de máquinas y equipos, TRD de contratos. En caso de evidenciar observaciones, desviaciones o diferencias,  se debe considerar el programa de producción, y el estado de cumplimiento de la misma, con el fin de determinar continuidad, suspensión o tomar alternativas de producción y entrega de productos. Queda como evidencia cronograma de mantenimiento, registros de ejecución de los contratos de mantenimiento, registros de trazabilidad de equipos de medición._x000a_- El procedimiento 2213300-PR-098 &quot;Producción de artes gráficas para entidades distritales&quot; indica que el técnico operativo u operario de terminados, autorizado(a) por el Subdirector de Imprenta, cada vez que se elabora un trabajo Verifica la calidad del trabajo contra las especificaciones establecidas en la orden de producción. La(s) fuente(s) de información utilizadas es(son) especificaciones establecidas en la orden de producción. En caso de evidenciar observaciones, desviaciones o diferencias, el operario de corte, refilará o cortará el producto entregado por la sección de terminados, según guías de impresión. Queda como evidencia Aplicativo Emlaze, formato de orden de producción y fortmato de entrega de producto terminad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determina la probabilidad (1 Rara vez) ya que las actividades de control preventivas han evitado la materialización del riesgo en el último año y se encuentran referenciadas en los procedimientos. El impacto pasa a (1 insignificante)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4, con el fin de modificar las tareas y aclarar qué se realiza en caso que la imposición no sea aprobada por el responsable asignado de la entidad e incluir nuevas evidencias de la ejecución del control._x000a_- Ajustar el procedimiento en la actividad número 7, con el fin de modificar las tareas y aclarar qué se realiza en caso que el profesional encuentre alguna observacion o desviación en el estado de la maquinaria; así mismo, con el fin de incluir nuevas evidencias de la ejecución del control._x000a__x000a__x000a__x000a__x000a__x000a__x000a__x000a__x000a_________________x000a__x000a__x000a__x000a__x000a__x000a__x000a__x000a__x000a__x000a__x000a_"/>
    <s v="- Subdirector de imprenta_x000a_- Subdirector de imprenta_x000a__x000a__x000a__x000a__x000a__x000a__x000a__x000a__x000a_________________x000a__x000a__x000a__x000a__x000a__x000a__x000a__x000a__x000a__x000a__x000a_"/>
    <s v="- Procedimiento 2213300-PR-098 &quot;Producción de artes gráficas para entidades distritales&quot; actualizado._x000a_- Procedimiento 2213300-PR-098 &quot;Producción de artes gráficas para entidades distritales&quot; actualizado._x000a__x000a__x000a__x000a__x000a__x000a__x000a__x000a__x000a_________________x000a__x000a__x000a__x000a__x000a__x000a__x000a__x000a__x000a__x000a__x000a_"/>
    <s v="15/05/2019_x000a_15/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Errores (fallas o deficiencias) en productos elaborados en el informe de monitoreo a la Oficina Asesora de Planeación._x000a_- De acuerdo con la magnitud del error presentado en el producto, se evaluará con el subdirector y con el cliente el paso a seguir (Elaboración de nuevos productos, ajuste, rechazo, aceptación)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Errores (fallas o deficiencias) en productos elaborados_x000a_- Evidencia de reunión de producción, que establece los pasos a seguir con respecto a los errores presentados.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realizó la valoración antes de controles, teniendo en cuenta frecuencia y el impacto._x000a_Se fortalecieron los controles de acuerdo con la probabilidad de materialización del riesgo.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Incumplimiento total de compromisos"/>
    <x v="31"/>
    <x v="0"/>
    <s v="Cumplimiento"/>
    <s v="- Atraso en la producción por fallas en los equipos._x000a_- Cambio en las prioridades para realización de los trabajos programados por solicitud de instancias superiores._x000a_- Falta de aplicabilidad de la planeación para la producción_x000a__x000a__x000a__x000a__x000a__x000a__x000a_"/>
    <s v="- Factor climático desfavorable para la ejecucion de los trabajos._x000a__x000a__x000a__x000a__x000a__x000a__x000a__x000a__x000a_"/>
    <s v="- Quejas y reclamaciones por parte de otras entidades del distrito._x000a_- Pérdida de credibilidad e imágen en la entidad por parte de otras entidades del distrito._x000a_- Incumplimiento de metas institucionales: Mejorar el índice de satisfacción de las entidades distritales en el servicio de impresión.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Casi seguro (5)"/>
    <x v="0"/>
    <x v="0"/>
    <x v="1"/>
    <x v="4"/>
    <x v="4"/>
    <x v="3"/>
    <x v="1"/>
    <s v="Extrema"/>
    <s v="Se determinó la probabilidad (5 casi seguro), ya que éste riesgo se ha presentado más de una vez en el presente año. El impacto (3 Moderado) obedece a que éste riesgo podría perjudicar la imágen institucional a nivel regional y generar reclamaciones o quejas de los usuarios ante la entidad."/>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Probable (4)"/>
    <s v="Menor (2)"/>
    <x v="0"/>
    <s v="Se determina la probabilidad (4 probable) ya que las actividades de control preventivas no evitaron la materialización de este riesgo. El impacto pasa a (2 menor) ya que los efectos más significativos no se presentaron."/>
    <s v="Reducir"/>
    <s v="-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_x000a_________________x000a__x000a_-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
    <s v="- Subdirector Imprenta Distrital_x000a__x000a__x000a__x000a__x000a__x000a__x000a__x000a__x000a__x000a_________________x000a__x000a_- Subdirector Imprenta Distrital_x000a__x000a__x000a__x000a__x000a__x000a__x000a__x000a__x000a_"/>
    <s v="- Procedimiento 2213300-PR-098 &quot;Producción de artes gráficas para entidades distritales&quot; actualizado con evidencias de la ejecución de la actividad_x000a__x000a__x000a__x000a__x000a__x000a__x000a__x000a__x000a__x000a_________________x000a__x000a_- Procedimiento 2213300-PR-098 &quot;Producción de artes gráficas para entidades distritales&quot; actualizado con evidencias de la ejecución de la actividad_x000a__x000a__x000a__x000a__x000a__x000a__x000a__x000a__x000a_"/>
    <s v="08/05/2019_x000a__x000a__x000a__x000a__x000a__x000a__x000a__x000a__x000a__x000a_________________x000a__x000a_08/05/2019_x000a__x000a__x000a__x000a__x000a__x000a__x000a__x000a__x000a_"/>
    <s v="31/08/2019_x000a__x000a__x000a__x000a__x000a__x000a__x000a__x000a__x000a__x000a_________________x000a__x000a_31/08/2019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total de compromisos con la elaboración de los impresos de acuerdo con las características técnicas requeridas. en el informe de monitoreo a la Oficina Asesora de Planeación._x000a_- En caso de que se presenten incumplimientos, se procede a conciliar con el cliente con el fin de reprogramar la fecha de entrega y volumen (Cantidades)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Incumplimiento total de compromisos con la elaboración de los impresos de acuerdo con las características técnicas requeridas._x000a_- Evidencia de reunión o correo electrónico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incluyen controles detectivos frente al riesgo._x000a_Se ajusta la valoración residual a Alta en atención a la calificación de las actividades de control (probabilidad 4 probable,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Elaborar el Registro Distrital publicando los actos administrativos en el."/>
    <s v="Incumplimiento legal"/>
    <x v="32"/>
    <x v="0"/>
    <s v="Operativo"/>
    <s v="- Deficiencia en la solicitud y los soportes, inconsistencia entre el archivo magnetico y el fisico._x000a_- Desorganización en el trámite de las solicitudes._x000a__x000a__x000a__x000a__x000a__x000a__x000a__x000a_"/>
    <s v="- Intermitencia en la prestación del servicio público de electricidad_x000a__x000a__x000a__x000a__x000a__x000a__x000a__x000a__x000a_"/>
    <s v="- Posibles sanciones legales._x000a_- Pérdida de credibilidad  en la entidad._x000a_- Pérdida de Información._x000a_- Incumplimiento de metas institucionales._x000a_- Sanción por parte del ente de control u otro ente regulador._x000a__x000a__x000a__x000a__x000a_"/>
    <s v="- Fallas en la prestación de los bienes y servicios que oferta la Secretaria General_x000a__x000a__x000a__x000a_"/>
    <s v="- Publicación de actos administrativos en el registro distrital_x000a__x000a__x000a__x000a_"/>
    <s v="- Todos los procesos en el Sistema de Gestión de Calidad_x000a__x000a__x000a__x000a_"/>
    <s v="Rara vez (1)"/>
    <x v="0"/>
    <x v="0"/>
    <x v="4"/>
    <x v="5"/>
    <x v="3"/>
    <x v="3"/>
    <x v="2"/>
    <s v="Alta"/>
    <s v="Se determina la probabilidad (1 rara vez) ya que el riesgo no se ha presentado en los últimos 4 años. El impacto (4 mayor) obedece a que de materializarse, afectaría la imagen institucional y habrían sanciones por parte de entes reguladores."/>
    <s v="- El procedimiento 2213300-PR-097 &quot;Publicación del Registro Distrital&quot; indica que el Auxiliar administrativo de indexación u operario del registro distrital, autorizado(a) por el Subdirector de Imprenta, cada vez que solicitan la publicación de un acto administrativo verifica que las solicitudes de publicación cumplan los requisitos establecidos. La(s) fuente(s) de información utilizadas es(son) registros con solicitudes recibidas, requisitos. En caso de evidenciar observaciones, desviaciones o diferencias, diligencia el formato &quot;Devolución por incumplimiento de requisitos&quot;, en el cual se registra la causa de la devolución. Queda como evidencia solicitud, registro y/o devolución por incumplimiento de requisitos._x000a_- El procedimiento 2213300-PR-097 &quot;Publicación del Registro Distrital&quot; indica que el operario del registro distrital, autorizado(a) por el Subdirector de Imprenta, cada vez que reciben solicitudes de publicación de un acto administrativo Recibe y relaciona la solicitud de publicación en el Libro de control de actos administrativos; así mismo, revisa la documentación recibida para publicación en el Registro Distrital. La(s) fuente(s) de información utilizadas es(son) Libro de control actos administrativos y solicitud de publicación. En caso de evidenciar observaciones, desviaciones o diferencias, gestionará el cumplimiento de los mismos vía telefónica, para envío por correo electrónico.. Queda como evidencia Libro de control actos administrativos._x000a_- El procedimiento 2213300-PR-097 &quot;Publicación del Registro Distrital&quot;, parcialmente indica que el operario del registro distrital, autorizado(a) por el Subdirector de Imprenta, Cada vez que se elabora un ejemplar del Registro Distrital Coteja el medio físico contra el electrónico para constatar que sean iguales y que la publicación es veraz. La(s) fuente(s) de información utilizadas es(son) Solicitud de publicación. En caso de evidenciar observaciones, desviaciones o diferencias, hará los ajustes pertinentes, teniendo en cuenta que el impreso prevalece sobre el magnético. Si el requerimiento es de la Secretaría General y/o Secretaría Jurídica Distrital y no llega el medio magnético o correo electrónico con el archivo de Word o Excel, deberá escanear el documento y sus anexos (si hay lugar a ello), para incluirlo como imagen.. Queda como evidencia Documento magnético ajustado, documento escaneado y solicitud de publicación._x000a_- El procedimiento 2213300-PR-097 &quot;Publicación del Registro Distrital&quot; indica que el operario del registro distrital, autorizado(a) por el Subdirector de Imprenta, Cada vez que se elabora un ejemplar del Registro Distrital Verifica jerarquía de los actos administrativos y contra el libro de radicación de Actos Administrativos. La(s) fuente(s) de información utilizadas es(son) Archivo electrónico del Registro Distrital y solicitud de publicación. En caso de evidenciar observaciones, desviaciones o diferencias, realiza los ajustes pertinentes, de ser necesario. Queda como evidencia Archivo electrónico del Registro Distrital._x000a_- El procedimiento 2213300-PR-097 &quot;Publicación del Registro Distrital&quot; indica que el técnico operativo de pre-prensa digital, autorizado(a) por el Subdirector de Imprenta, Cada vez que se efectúa el montaje del Registro Distrital Verifica antes de imprimir la prueba final del Registro Distrital frente al índice y el número del ejemplar para minimizar los errores.. La(s) fuente(s) de información utilizadas es(son) Archivo electrónico del Registro Distrital . En caso de evidenciar observaciones, desviaciones o diferencias, Realiza las correcciones pertinentes, de ser necesario . Queda como evidencia Ejemplar Registro Distrital._x000a__x000a__x000a__x000a__x000a_"/>
    <s v="Fuerte_x000a_Fuerte_x000a_Moderado_x000a_Fuerte_x000a_Fuerte_x000a__x000a__x000a__x000a__x000a_"/>
    <s v="Fuerte_x000a_Fuerte_x000a_Fuerte_x000a_Fuerte_x000a_Fuerte_x000a__x000a__x000a__x000a__x000a_"/>
    <s v="Fuerte_x000a_Fuerte_x000a_Moderado_x000a_Fuerte_x000a_Fuerte_x000a__x000a__x000a__x000a__x000a_"/>
    <x v="2"/>
    <s v="La mayoría"/>
    <s v="- El procedimiento 2213300-PR-097 &quot;Publicación del Registro Distrital&quot; indica que el auxiliar administrativo de indexación, autorizado(a) por el Subdirector de Imprenta, Cada vez que se emite un nuevo ejemplar del Registro Distrital Verifica el contenido del Registro Distrital frente al índice, para identificar si hay errores. La(s) fuente(s) de información utilizadas es(son) Sistema de información del Registro Distrital y ejemplar Registro Distrital. En caso de evidenciar observaciones, desviaciones o diferencias, informa al Subdirector(a) Técnico de la Imprenta Distrital para que autorice la &quot;Fe de errata&quot; en otro ejemplar del Registro Distrital. Queda como evidencia Sistema de información del Registro Distrital y archivo electrónico del Registro Distrital comple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preventivas han evitado la materialización del riesgo, sin embargo, es necesario fortalecer las evidencias de uno de dichos controles. El impacto pasa a (2 menor) ya que los efectos más significativos no se han presentado."/>
    <s v="Aceptar"/>
    <s v="_x000a__x000a_- Actualizar el procedimiento 2213300-PR-097 &quot;Publicación del registro distrital&quot;,con el fin de fortalecer las evidencias de la actividad de control número 5 para que se encuentre acorde con las tareas que se realizan, de manera que los registros incluyan: el documento en magnético ajustado que se genera tras la verificación contra el documento físico y el documento en magnético escaneado, en caso que el mismo no haya sido remitido junto con el documento físico._x000a__x000a__x000a__x000a__x000a__x000a__x000a__x000a_________________x000a__x000a__x000a__x000a__x000a__x000a__x000a__x000a__x000a__x000a__x000a_"/>
    <s v="_x000a__x000a_- Subdirector de Imprenta_x000a__x000a__x000a__x000a__x000a__x000a__x000a__x000a_________________x000a__x000a__x000a__x000a__x000a__x000a__x000a__x000a__x000a__x000a__x000a_"/>
    <s v="_x000a__x000a_- Procedimiento 2213300-PR-098 &quot;Producción de artes gráficas para entidades distritales&quot;_x000a__x000a__x000a__x000a__x000a__x000a__x000a__x000a_________________x000a__x000a__x000a__x000a__x000a__x000a__x000a__x000a__x000a__x000a__x000a_"/>
    <s v="_x000a__x000a_08/05/2019_x000a__x000a__x000a__x000a__x000a__x000a__x000a__x000a_________________x000a__x000a__x000a__x000a__x000a__x000a__x000a__x000a__x000a__x000a__x000a_"/>
    <s v="_x000a__x000a_31/08/2019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con la publicación oportuna e íntegra de los actos administrativos (Registro Distrital) en el informe de monitoreo a la Oficina Asesora de Planeación._x000a_- Realizar la gestión pertinente, con el fin de publicar el acto administrativo a la mayor brevedad posible, aclarando los motivos por los cuales se presentó el retraso en la publicación del mismo._x000a_- En caso que se presente falta de completitud en el acto administrativo, se solicita el documento físico a la entidad que lo custodia, para proceder a reemplazarlo con el acto administrativo completo._x000a_- Posteriormente se realiza la gestión pertinente para reemplazar el documento en el Archivo electrónico del registro distrital_x000a__x000a__x000a__x000a__x000a__x000a_- Actualizar el mapa de riesgos del proceso Elaboración de Impresos y Registro Distrital"/>
    <s v="- Subdirector(a) de Imprenta Distrital_x000a_- Subdirector(a) de Imprenta Distrital_x000a_- Subdirector(a) de Imprenta Distrital_x000a_- Subdirector(a) de Imprenta Distrital_x000a__x000a__x000a__x000a__x000a__x000a_- Subdirector(a) de Imprenta Distrital"/>
    <s v="- Reporte de monitoreo indicando la materialización del riesgo de Incumplimiento legal con la publicación oportuna e íntegra de los actos administrativos (Registro Distrital)_x000a_- Publicación del acto administrativo y aclaración_x000a_- Solicitud del acto administrativo a la entidad correspondiente y acto administrativo completo_x000a_- Acto administrativo completo en el archivo electrónico del registro distrital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Alta en atención a la materialización del riesgo (probabilidad 1 rara vez, impacto 4 mayor)._x000a_Se califica la probabilidad por frecuencia._x000a_Se modifican las actividades de control y se califican._x000a_Se incluyen controles detectivos frente al riesgo._x000a_Se ajusta la valoración residual a Baja en atención a la calificación de las actividades de control (probabilidad 1 rara vez,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3"/>
    <x v="1"/>
    <s v=""/>
    <s v="- No registrar en el inventario, la totalidad de los insumos que ingresan y salen de bodega _x000a_- Manipulación de los inventarios_x000a_- Sobredimensionar los insumos requeridos para la producción_x000a_- Que no se pesen los desechos resultantes del proceso de producción_x000a_- Conflicto de interés_x000a__x000a__x000a__x000a__x000a_"/>
    <s v="- presiones o motivaciones individuales, sociales o colectivas, que inciten a realizar conductas contrarias al deber ser_x000a__x000a__x000a__x000a__x000a__x000a__x000a__x000a__x000a_"/>
    <s v="- Desviación de recursos públicos_x000a_- Detrimento patrimonial_x000a_- Investigaciones disciplinarias, fiscales y/o penales_x000a_- Pérdida de imagen institucional_x000a_- Reprocesos en la producción_x000a__x000a__x000a__x000a__x000a_"/>
    <s v="- Fallas en la prestación de los bienes y servicios que oferta la Secretaria General_x000a_- Afectación de imagen institucional por la materialización de actos de corrupción._x000a__x000a__x000a_"/>
    <s v="- Impresión de artes gráficas para las entidades del distrito capital_x000a__x000a__x000a__x000a_"/>
    <s v="- Todos los procesos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el cumplimiento de las metas y objetivos de la dependencia."/>
    <s v="- El procedimiento 2213300-PR-215 &quot;Recepción, entrega y control de materia prima, insumos y otros&quot;,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_x000a_-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3300-PR-215 &quot;Recepción, entrega y control de materia prima, insumos y otros&quot;, con el fin de incluir la actividad número 3 como punto de control, ya que es una actividad preventiva que evita en gran medida la materialización de éste riesgo.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________________x000a_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
    <s v="- Subdirector de Imprenta_x000a_- Subdirector de Imprenta_x000a__x000a__x000a__x000a__x000a__x000a__x000a__x000a__x000a_________________x000a__x000a_- Subdirector de Imprenta_x000a__x000a__x000a__x000a__x000a__x000a__x000a__x000a__x000a_"/>
    <s v="- Procedimiento 2213300-PR-215 &quot;Recepción, entrega y control de materia prima, insumos y otros&quot; actualizado_x000a_- Procedimiento 2213300-PR-215 &quot;Recepción, entrega y control de materia prima, insumos y otros&quot; actualizado_x000a__x000a__x000a__x000a__x000a__x000a__x000a__x000a__x000a_________________x000a__x000a_- Procedimiento 2213300-PR-215 &quot;Recepción, entrega y control de materia prima, insumos y otros&quot; actualizado_x000a__x000a__x000a__x000a__x000a__x000a__x000a__x000a__x000a_"/>
    <s v="15/05/2019_x000a_15/05/2019_x000a__x000a__x000a__x000a__x000a__x000a__x000a__x000a__x000a_________________x000a__x000a_15/05/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durante la recepción y almacenamiento de insumos, repuestos y/o sobrantes que se pueden reciclar y producto terminado,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recepción y almacenamiento de insumos, repuestos y/o sobrantes que se pueden reciclar y producto terminado,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4"/>
    <x v="1"/>
    <s v="Operativo"/>
    <s v="- Amiguismo o clientelismo con el fin de favorecer un tercero para que sin cumplimiento de requisitos se elaboren trabajos de artes gráficas dirigos a personas u organismos que no hacen parte de la Administración Distrital._x000a_- Alto grado de discrecionalidad del personal_x000a_- Conflicto de interés_x000a__x000a__x000a__x000a__x000a__x000a__x000a_"/>
    <s v="- Orden de la alta dirección para realizar un impreso que esté en contra de la normatividad legal vigente._x000a_- Presiones o motivaciones individuales, sociales o colectivas, que inciten a realizar conductas contrarias al deber ser_x000a__x000a__x000a__x000a__x000a__x000a__x000a__x000a_"/>
    <s v="- Desviación de recursos de impresión _x000a_- Detrimento patrimonial_x000a_- Investigaciones disciplinarias, fiscales y/o penales_x000a_- Pérdida de imagen institucional_x000a_- Generación de reprocesos y desgaste administrativ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se generaría pérdida de recursos económicos."/>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2, con el fin de modificar las tareas y aclarar que el subdirector de imprenta verifica que el trabajo solicitado sea pertinente y no esté en beneficio de terceros que no pertenecen a la Administración Distrital._x000a__x000a__x000a__x000a__x000a__x000a__x000a__x000a__x000a__x000a_________________x000a__x000a__x000a__x000a__x000a__x000a__x000a__x000a__x000a__x000a__x000a_"/>
    <s v="- Subdirector de Imprenta_x000a__x000a__x000a__x000a__x000a__x000a__x000a__x000a__x000a__x000a_________________x000a__x000a__x000a__x000a__x000a__x000a__x000a__x000a__x000a__x000a__x000a_"/>
    <s v="- Procedimiento 2213300-PR-098 &quot;Producción de artes gráficas para entidades distritales&quot; actualizado._x000a__x000a__x000a__x000a__x000a__x000a__x000a__x000a__x000a__x000a_________________x000a__x000a__x000a__x000a__x000a__x000a__x000a__x000a__x000a__x000a__x000a_"/>
    <s v="15/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strategia de Tecnologías de la Información y las Comunicaciones"/>
    <s v="Formular el plan Estratégico  de Tecnologías de la Información y las Comunicaciones "/>
    <s v="Decisiones erróneas o no acertadas"/>
    <x v="35"/>
    <x v="0"/>
    <s v="Estratégico"/>
    <s v="- 1. Las personas que formulan el PETI no tienen los conocimientos y habilidades necesarias._x000a_- 2. No se cuenta con la información clara, completa y de calidad oportuna para la formulación del PETI._x000a__x000a__x000a__x000a__x000a__x000a__x000a__x000a_"/>
    <s v="- Bajo interés por las políticas de TI, seguridad, uso y apropiación de la Tecnología._x000a_- Bajo compromiso e interés de algunas dependencias en la aplicación de los procesos, productos y servicios que ofrece la Oficina TIC._x000a__x000a__x000a__x000a__x000a__x000a__x000a__x000a_"/>
    <s v="-  1. Utilización inadecuada de recursos_x000a_- 2. Incumplimiento de metas de los proyectos de inversión  con componente TIC_x000a_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Procesos misionales en el Sistema de Gestión de Calidad_x000a_- Procesos de apoyo operativo en el Sistema de Gestión de Calidad_x000a__x000a__x000a_"/>
    <s v="Posible (3)"/>
    <x v="0"/>
    <x v="2"/>
    <x v="0"/>
    <x v="4"/>
    <x v="4"/>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enor (2)"/>
    <x v="1"/>
    <s v="La valoración del riesgo después de controles quedo en escala de probabilida rara vez  y de impacto menor toda vez que se incluyeron activiades de control de solidez fuerte que minimiza la materialización del riesgo, lo que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riesgo materializado de Decisiones erróneas o no acertadas en la formulación del Plan Estratégico de Tecnologías de la Información y las Comunicaciones  en el informe de monitoreo a la Oficina Asesora de Planeación._x000a_- Análisis de las impresiciones tomadas en la formulación   y definir los ajustes del PETI_x000a_- Realizar la propuesta de ajustes al PETI_x000a_- Presentación de los cambios efectuados al PETI, si son mayores al Comité Diectivo y son menores a la OAP_x000a_- Publicación y socialización del PETI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la formulación del Plan Estratégico de Tecnologías de la Información y las Comunicaciones _x000a_- Correo con observaciones_x000a_- Propuesta PETI_x000a_- PETI Actualizado_x000a_- Aplicativo Sig_x000a__x000a__x000a__x000a__x000a_- Mapa de riesgo del proceso Estrategia de Tecnologías de la Información y las Comunicaciones, actualizado."/>
    <d v="2019-04-02T00:00:00"/>
    <s v="Identificación del riesgo_x000a_Análisis antes de controles_x000a__x000a__x000a_"/>
    <s v="Se ajustaron las causas y los efectos, conforme a la realidad del proceso._x000a_Se ajusta la valoración del impacto conforme a los efectos ajustados lo que bajo la valoración en a escala del impacto de catastrófico a mayor. "/>
    <d v="2019-04-02T00:00:00"/>
    <s v="_x000a__x000a_Análisis de controles_x000a__x000a_"/>
    <s v="Se incluyó una nueva actividad de conrol asociada a la actividad No. 13 del procedimiento PR-116 dentro de los controles Preventivos._x000a__x000a_Se incluyeron dos nuevas actividades de control asociados a las actividades No. 16 y 17 del PR-116 dentro de los controles correctivos."/>
    <d v="2019-04-02T00:00:00"/>
    <s v="_x000a__x000a__x000a_Análisis después de controles_x000a_"/>
    <s v="Se efectuó la valoración de las nuevas actividades de control preventivo y correctivos._x000a_La zona de riesgo despues de controles antes era mayor ahora quedo en menor dentro dela escla de impacto. _x000a_La zona resultante dentro de klavaloración de lña matriz cambio de alta a baja."/>
    <d v="2019-04-02T00:00:00"/>
    <s v="_x000a__x000a__x000a__x000a_Tratamiento del riesgo"/>
    <s v="Se plantea plan de acción a  para el fortalecimiento de las actividades de control del riesgo.  Se establec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uministro de lineamientos y directrices del Sistema de Seguridad de la Información"/>
    <s v="Omisión"/>
    <x v="36"/>
    <x v="0"/>
    <s v="Estratégico"/>
    <s v="- 1. Las personas que definen los lineamientos y directrices del Sistema de Seguridad de la Información no tienen los conocimientos necesarios _x000a_- 2. Las disposiciones del documento lineamientos para la implementación y sostenibilidad del Sistema de Gestión de Seguridad de la Información  no se han divulgado, socializado y apropiado _x000a__x000a__x000a__x000a__x000a__x000a__x000a__x000a_"/>
    <s v="_x000a__x000a__x000a__x000a__x000a__x000a__x000a__x000a__x000a_"/>
    <s v="- 1. Pérdida y uso inadecuado de información y datos sensibles de la Secretaría General_x000a_- 2. Vulneración de los controles de seguridad de la información _x000a_- 3. Ataques cibernéticos _x000a_- 4. Quejas o reclamaciones por la mala definición en el  sistema de seguridad de la información en la protección de datos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Posible (3)"/>
    <x v="2"/>
    <x v="0"/>
    <x v="1"/>
    <x v="2"/>
    <x v="5"/>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oderado (3)"/>
    <x v="0"/>
    <s v="La valoración del riesgo después de controles quedo en escala de probabilida posible  y de impacto moderado toda vez que se incluyeron actividades de control son de solidez fuerte lo que minimiza la materialización del riesgo, y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2) Solicitar a la Alta Consejería de TIC una sensibilización frente a las directrices y lineamientos de Seguridad de la Información._x000a_- AP #: (6) Realizar el respectivo trámite de modificación, elaboración o anulación de documentos y Socializar los procedimientos y la documentación del proceso Estrategia de Tecnologías de la Información y las Comunicaciones a los funcionarios de la_x000a_OTIC.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_______________x000a_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_______________x000a_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
    <s v="- Sencibilización de lineamientos de Seguridad de la Información_x000a_- Documento de Lineamientos de SGSI_x000a_- documento propuesta de procedimiento_x000a_- docuemento aprobado_x000a_- docuemento publicado, divulgado y socializado_x000a__x000a__x000a__x000a__x000a__x000a_________________x000a__x000a_- documento propuesta de procedimiento_x000a_- docuemento aprobado_x000a_- docuemento publicado, divulgado y socializado_x000a__x000a__x000a__x000a__x000a__x000a__x000a_"/>
    <s v="12/09/2018_x000a_12/09/2018_x000a_31/06/2019_x000a_31/06/2019_x000a_31/06/2019_x000a__x000a__x000a__x000a__x000a__x000a_________________x000a__x000a_31/06/2019_x000a_31/06/2019_x000a_31/06/2019_x000a__x000a__x000a__x000a__x000a__x000a__x000a_"/>
    <s v="31/08/2019_x000a__x000a_31/08/2019_x000a_31/08/2019_x000a_31/08/2019_x000a__x000a__x000a__x000a__x000a__x000a_________________x000a__x000a_31/08/2019_x000a_31/08/2019_x000a_31/08/2019_x000a__x000a__x000a__x000a__x000a__x000a__x000a_"/>
    <s v="- Reportar el riesgo materializado de Omisión en el suministro de lineamientos y directrices del Sistema de Seguridad de la Información en el informe de monitoreo a la Oficina Asesora de Planeación._x000a_- Realizar la revisión de los aspectos faltantes en el documento y efectuar los ajustes._x000a_- Realizar la propuesta de los Lineamientos de Gestión de Seguridad y privacidad de la información_x000a_- Presentación de los cambios efectuados en el documento _x000a_- Publicación y socialización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Omisión en el suministro de lineamientos y directrices del Sistema de Seguridad de la Información_x000a_- Evdiencia de reunión_x000a_- Documento Lineamientos de Gestión de Seguridad de la Información_x000a_- Documento Lineamientos de Gestión de Seguridad de la Información actualizado_x000a_- Aplicativo SIG_x000a__x000a__x000a__x000a__x000a_- Mapa de riesgo del proceso Estrategia de Tecnologías de la Información y las Comunicaciones, actualizado."/>
    <d v="2019-04-29T00:00:00"/>
    <s v="_x000a__x000a_Análisis de controles_x000a_Análisis después de controles_x000a_Tratamiento del riesgo"/>
    <s v="Se incluye el control detectivo y cambio el escala deprobbilidad de rara vez a posible,  lo que cambia la zona resultante del riesgo de  moderada a mayor, se definen acciones para reducir el riesgo tendientes a mejorar las actividades de control e incluirlas en el procedimiento. 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eguimiento al Plan de Acción del PETI"/>
    <s v="Omisión"/>
    <x v="37"/>
    <x v="0"/>
    <s v="Estratégico"/>
    <s v="- 1. Las personas que realizan el seguimiento no tienen los conocimientos y habilidades necesarias _x000a_- 2. La información para realizar el seguimiento al PETI  no es oportuna _x000a__x000a__x000a__x000a__x000a__x000a__x000a__x000a_"/>
    <s v="_x000a__x000a__x000a__x000a__x000a__x000a__x000a__x000a__x000a_"/>
    <s v="- 1. Ineficiente ejecución presupuestal _x000a_- 2. Incumplimiento de metas de los proyectos de inversión  con componente TIC_x000a_- 3. Afectación de la imagen de las dependencias que involucran componentes TIC´s ante  la  Secretaría General 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Todos los procesos en el Sistema de Gestión de Calidad_x000a__x000a__x000a__x000a_"/>
    <s v="Posible (3)"/>
    <x v="2"/>
    <x v="2"/>
    <x v="1"/>
    <x v="2"/>
    <x v="5"/>
    <x v="0"/>
    <x v="2"/>
    <s v="Extrema"/>
    <s v="La valoración del riesgo antes de control quedo en escala de probabilida posible y de impacto mayor toda vez que afecta los aspectos operativos, el cumplimiento de metas ,objetivos institucionales e Inoportunidad en la disponibilidad de información, lo que lo deja al riesgo ubicado en zona resultante extrem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Posible (3)"/>
    <s v="Menor (2)"/>
    <x v="2"/>
    <s v="La valoración del riesgo después de controles quedo en escala de probabilida posible  y de impacto men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_x000a_AP#23 (actividad3): Enviar una comunicación definiendo  los criterios de seguimiento al PETI._x000a__x000a__x000a__x000a__x000a__x000a__x000a__x000a__x000a__x000a_________________x000a__x000a_- _x000a_AP#23 (actividad 3): Enviar una comunicación definiendo  los criterios de seguimiento al PETI._x000a_- AP#23 (actividad 4):Retroalimentación de lo programado frente a lo ejecutado en los Proyectos de TI._x000a__x000a__x000a__x000a__x000a__x000a__x000a__x000a_"/>
    <s v="- Jefe de la Oficina de Tecnologías de la Información y las comunicaciones_x000a__x000a__x000a__x000a__x000a__x000a__x000a__x000a__x000a__x000a_________________x000a__x000a_- Jefe de la Oficina de Tecnologías de la Información y las comunicaciones_x000a_- Jefe de la Oficina de Tecnologías de la Información y las comunicaciones_x000a__x000a__x000a__x000a__x000a__x000a__x000a__x000a_"/>
    <s v="- Comunicación  con los Criterios de Seguimiento al PETI_x000a__x000a_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_x000a__x000a__x000a__x000a__x000a__x000a__x000a__x000a__x000a_________________x000a__x000a_12/09/2018_x000a_12/09/2018_x000a__x000a__x000a__x000a__x000a__x000a__x000a__x000a_"/>
    <s v="31/08/2019_x000a__x000a__x000a__x000a__x000a__x000a__x000a__x000a__x000a__x000a_________________x000a__x000a_30/04/2019_x000a_31/08/2019_x000a__x000a__x000a__x000a__x000a__x000a__x000a__x000a_"/>
    <s v="- Reportar el riesgo materializado de Omisión en el seguimiento y retroalimentación a los avances  de proyectos  de alto componente TIC definidos en el PETI en el informe de monitoreo a la Oficina Asesora de Planeación._x000a_- Se efectua la revisión de las omisiones identificadas en el seguimiento o retroalimentación al PETI._x000a_- Solicitar mediante memorando a las dependencias los ajustes al seguimiento del plan de acción del PETI_x000a_- Realizar los ajustes al  Seguimiento trimestral de PETI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Omisión en el seguimiento y retroalimentación a los avances  de proyectos  de alto componente TIC definidos en el PETI_x000a_- Documento de Seguimiento al PETI_x000a_- Memorando de Solicitud de ajustes al PETI_x000a_- Seguimiento del PETI ajustado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modifica el riesgo definiendo puntualmente las actividades de seguimiento y evaluación al  PETI y  se elimina el SGSI , dado que gestión y análisis de las actividades es diferente._x000a_Lo anterior, modificó la matriz de valoración de controles en cuanto a la  probabilidad de ocurrencia que antes estaba calificado como  rara vez  y ahora quedó  valorado como posible dentro de  la escala de probabilidad. el impacto dismuyó de moderado a menor._x000a_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Formular el plan Estratégico  de Tecnologías de la Información y las Comunicaciones "/>
    <s v="Decisiones ajustadas a intereses propios o de terceros"/>
    <x v="38"/>
    <x v="1"/>
    <s v="Estratégico"/>
    <s v="- Falta ajustar algunas tareas específicas del proceso, identificación de cuellos de botella y nuevos puntos de control para mejorar el desempeño del proceso._x000a_- Estructura de la Oficina TIC insuficiente para atender la demanda de servicios de TI._x000a_- Conflicto de intereses_x000a__x000a__x000a__x000a__x000a__x000a__x000a_"/>
    <s v="- Falta de continuidad en los planes de gobierno._x000a_- Constante cambio en la normatividad y exceso de la misma._x000a_- preciones o motivaciones sociales o colectivas, que inciten a realizar conductas contrarias al deber ser_x000a__x000a__x000a__x000a__x000a__x000a__x000a_"/>
    <s v="- 1. Detrimento patrimonial_x000a_- 2. Investigaciones administrativas disciplinarias y fiscales_x000a_- 3. Afectacion de la imagen  institucional_x000a_- 4. Incumplimientos de las metas de la entidad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0"/>
    <x v="0"/>
    <x v="1"/>
    <x v="5"/>
    <x v="5"/>
    <x v="3"/>
    <x v="0"/>
    <s v="Extrema"/>
    <s v="La valoración del riesgo antes de control quedo en escala de probabilida posible y de impacto catastrófico toda vez que afecta entre otros aspectos: operativos, el cumplimiento de metas ,objetivos institucionales ,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Catastrófico (5)"/>
    <x v="3"/>
    <s v="La valoración del riesgo después de controles quedo en escala de probabilida rara vez  y de impacto catastrófico, lo que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presunto hecho de Decisiones ajustadas a intereses propios o de terceros al Formular el plan Estratégico  de Tecnologías de la Información y las Comunicaciones con el fin de obtener un beneficio al que no hall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ar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h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lla lugar. al operador disciplinario, y reporte de monitoreo a la Oficina Asesora de Planeación de monitoreo en caso que el riesgo tenga fallo definitivo._x000a_- Acta o eveidencia de reunipon con los actores que identificaron el hecho._x000a_- memorando electrónico negando la solicitud y explicando las razones tecnicas del rechazo_x000a_- Documentacion contratual Informes de supervision_x000a_- PETI ajustado_x000a__x000a__x000a__x000a__x000a_- Mapa de riesgo del proceso Estrategia de Tecnologías de la Información y las Comunicaciones, actualizado."/>
    <s v=""/>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Desarrollar la gestión de soluciones tecnológicas"/>
    <s v="Supervisión inapropiada"/>
    <x v="39"/>
    <x v="0"/>
    <s v="Estratégico"/>
    <s v="- 1. Inadecuada identificación de necesidades para el desarrollo de soluciones tecnológicas _x000a_- 2. Inadecuada planeación para  el desarrollo de soluciones tecnológicas _x000a_- 3. La información necesaria  para el desarrollo de soluciones tecnológicas no es clara, completa y de calidad. _x000a_- 4. Falta de idoneidad en el personal que desarrolla  las soluciones tecnológicas._x000a__x000a__x000a__x000a__x000a__x000a_"/>
    <s v="_x000a__x000a__x000a__x000a__x000a__x000a__x000a__x000a__x000a_"/>
    <s v="- 1. Ineficiente ejecución presupuestal _x000a_- 2. Incumplimiento de metas de los proyectos de inversión  con componente TIC_x000a_- 3. Detrimento patrimonial _x000a_- 4. Insatisfacción por parte de los usuarios internos y externos _x000a__x000a__x000a__x000a__x000a__x000a_"/>
    <s v="- Gestión ineficaz para la simplificación, racionalización y virtualización de trámites, que limita el acceso y goce efectivo a los servicios, y desmejora el clima de negocios._x000a__x000a__x000a__x000a_"/>
    <s v="- -- Ningún trámite y/o procedimiento administrativo_x000a__x000a__x000a__x000a_"/>
    <s v="- Todos los procesos en el Sistema de Gestión de Calidad_x000a__x000a__x000a__x000a_"/>
    <s v="Posible (3)"/>
    <x v="2"/>
    <x v="0"/>
    <x v="4"/>
    <x v="2"/>
    <x v="5"/>
    <x v="0"/>
    <x v="2"/>
    <s v="Extrema"/>
    <s v=""/>
    <s v="- PR-106 PC#2  indica que Los profesionales de las dependencias interesadas y  de la Oficina de Tecnologías de la Información y las comunicaciones, autorizado(a) por los Jefes de dependencias solicitantes y el Jefe de la Oficina TIC, cada vez que se presente un requerimiento revisan en reuniones con los responsables las necesidades, Plan Anual de Adquisiciones y la disponibilidad presupuestal de las dependencias, así mismo, evalúan la viabilidad técnica teniendo en cuenta la compatibilidad con la arquitectura y estándares tecnológicos adoptados por la entidad. . La(s) fuente(s) de información utilizadas es(son) la Clasificación y pre-evaluación de la solicitud de requerimientos. . En caso de evidenciar observaciones, desviaciones o diferencias, se determina que no es viable tecnológicamente en evaluación efectuada y se debe enviar respuesta a la dependencia solicitante con la justificación. . Queda como evidencia : la Clasificación y Pre-evaluación a la Solicitud de Requerimiento, el Memorando de solicitud inclusión acuerdos o Correo electrónico.._x000a_- PR-106 PC#4  indica que El jefe de la Oficina de Tecnologías de la Información y las comunicaciones , autorizado(a) por manual de Funciones, cada vez que se elabore una ficha técnica verifica  que este conforme en aspectos técnicos y funcionales de acuerdo con la necesidad que origina la contratación. La(s) fuente(s) de información utilizadas es(son) la Solicitud de Requerimientos. En caso de evidenciar observaciones, desviaciones o diferencias, (de la Oficina Tics o de la Dirección de Contratos) se debe   volver a elaborar la ficha técnica.  . Queda como evidencia Ficha técnica  ._x000a_- PR-106 PC#8  indica que Los jefes de dependencias solicitantes y el profesional de la Oficina de Tecnologías de la Información y las comunicaciones , autorizado(a) por el Jefe de la Oficina Tics, cada vez que se realice un desarrollo tecnológico (desarrollo de Software) verifican la puesta en preproducción de la solución tecnológica. La(s) fuente(s) de información utilizadas es(son) las obligaciones de contrato. En caso de evidenciar observaciones, desviaciones o diferencias, se debe Se realizar ajuste de la solución tecnológica.. Queda como evidencia Acta 2211600-FT-008 Pruebas de preproducción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106 PC#13.  indica que El profesional y el técnico de la Oficina de TIC, autorizado(a) por autorizado por el Jefe de la Oficina Tic, cada vez que se presente una falla en la solución tecnológica realiza seguimiento y vela por el cumplimiento del soporte de  garantía, mantenimiento y/o acompañamiento a la solución tecnológica conforme con lo establecido en las condiciones contractuales. . La(s) fuente(s) de información utilizadas es(son) las obligaciones de contrato. En caso de evidenciar observaciones, desviaciones o diferencias, se solicita el cumplimiento de la garantía. Queda como evidencia correo electrónic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5) Actualizar la metodología para el desarrollo y mantenimeinto de los sistemas de información_x000a_- AP #23: (5) Actualizar la metodología para el desarrollo y mantenimeinto de los sistemas de información_x000a_- AP #23: (5) Actualizar la metodología para el desarrollo y mantenimeinto de los sistemas de información_x000a__x000a__x000a__x000a__x000a__x000a__x000a__x000a_________________x000a__x000a_- AP #23: (5) Actualizar la metodología para el desarrollo y mantenimeinto de los sistemas de información_x000a__x000a_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_x000a_________________x000a__x000a_- Jefe de la Oficina de Tecnologías de la Información y las comunicaciones_x000a__x000a__x000a__x000a__x000a__x000a__x000a__x000a__x000a_"/>
    <s v="- Metodología  para el desarrollo y mantenimeinto de los sistemas de información actualizada_x000a_- Metodología  para el desarrollo y mantenimeinto de los sistemas de información actualizada_x000a_- Metodología  para el desarrollo y mantenimeinto de los sistemas de información actualizada_x000a__x000a__x000a__x000a__x000a__x000a__x000a__x000a_________________x000a__x000a_- Metodología  para el desarrollo y mantenimeinto de los sistemas de información actualizada_x000a__x000a__x000a__x000a__x000a__x000a__x000a__x000a__x000a_"/>
    <s v="12/09/2018_x000a_12/09/2018_x000a_12/09/2018_x000a__x000a__x000a__x000a__x000a__x000a__x000a__x000a_________________x000a__x000a_12/09/2018_x000a__x000a__x000a__x000a__x000a__x000a__x000a__x000a__x000a_"/>
    <s v="31/08/2019_x000a_31/08/2019_x000a_31/08/2019_x000a__x000a__x000a__x000a__x000a__x000a__x000a__x000a_________________x000a__x000a_31/08/2019_x000a__x000a__x000a__x000a__x000a__x000a__x000a__x000a__x000a_"/>
    <s v="- Reportar el riesgo materializado de Supervisión inapropiada en el desarrollo  de  soluciones tecnológicas  en el informe de monitoreo a la Oficina Asesora de Planeación._x000a_- Realizar la revisión de las inconsistencias identificadas en la supervisión de la solución tecnológica.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Supervisión inapropiada en el desarrollo  de  soluciones tecnológicas 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ajusta la definción del riesgo al contexto de la realidad en el proceso actual._x000a_Se incluye una actividad de control  detectiva establecida en el  procedimiento PR-106, por lo que la escala de impacto cambia de moderada a menor, lo que modfiicó la zona resultante de moderada a baja. Se incluy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Fortalecimiento de la Administración y la Gestión Pública Distrital"/>
    <s v="Desarrollar y ejecutar los cursos y/o diplomados de formación para las servidoras y servidores públicos"/>
    <s v="Errores (fallas o deficiencias)"/>
    <x v="40"/>
    <x v="0"/>
    <s v="Operativo"/>
    <s v="-  No contar con el personal suficiente para desarrollar y ejecutar los cursos y/o diplomados de formación al interior de la Dirección Distrital de Desarrollo Institucional._x000a_- La información de entrada que se requiere para desarrollar y ejecutar los cursos y/o diplomados de formación no es suficiente, clara ni completa, dificultando la selección de temáticas para el fortalecimiento de la gestión pública en la vigencia. _x000a_-  Fallas en la plataforma tecnológica utilizada para los procesos de formación._x000a_- Falta de profundidad en la definición y desarrollo de los contenidos de los cursos y/o diplomados de formación._x000a_- Inoportunidad en el inicio de los cursos y/o diplomados de formación._x000a__x000a__x000a__x000a__x000a_"/>
    <s v="- Coyunturas políticas que afectan la toma de decisiones._x000a_- Recorte presupuestal._x000a__x000a__x000a__x000a__x000a__x000a__x000a__x000a_"/>
    <s v="-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_x000a_- Incumplimiento en las metas y objetivos institucionales._x000a_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Improbable (2)"/>
    <x v="0"/>
    <x v="3"/>
    <x v="0"/>
    <x v="4"/>
    <x v="4"/>
    <x v="0"/>
    <x v="2"/>
    <s v="Alta"/>
    <s v="Se determinó la probabilidad en ( probable 4)  dado que  no se cuenta con el personal, ni expertos temáticos permantes que permitan el desarrollo efectivo de las distintas ofertas académicas. El impacto ( mayor 4) obedece a que la infraestructura tecnológica puede presentar fallas que afectan en su totalidad la correcta prestación del servicio de formación virtual."/>
    <s v="- El procedimiento  2213100-PR-209 &quot; Administración de los programas de formación&quot;  indica que el Profesional Especializado de la Subdirección Técnica de Desarrollo Institucional , autorizado(a) por el Subdirector Técnico de Desarrollo Institucional, anualmente  verifica que la información registrada en el informe sea coherente con el plan de acción de la dependencia y demás parámetros establecidos. La(s) fuente(s) de información utilizadas es(son) Plan de desarrollo, normatividad  y temas de formación de la dependencia. . En caso de evidenciar observaciones, desviaciones o diferencias, se debe consultar con los directivos o instancia superior que corresponda.. Queda como evidencia Correo electrónico de verificación del informe consolidado._x000a_- El procedimiento  2213100-PR-209 &quot; Administración de los programas de formación&quot;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 En caso de evidenciar observaciones, desviaciones o diferencias, se debe ajustar los contenidos de los diplomados y/o cursos mediante mesas de trabajo. Queda como evidencia :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100-PR-209 &quot; Administración de los programas de formación&quot;  indica que Profesional universitario , autorizado(a) por el Subdirector Técnico de Desarrollo Institucional y/o Director de Desarrollo Institucional, diariamente durante la ejecución del ciclo de formación  verifica el funcionamiento, disponibilidad y accesibilidad de la plataforma . La(s) fuente(s) de información utilizadas es(son) registros  de la plataforma. En caso de evidenciar observaciones, desviaciones o diferencias, informa mediante correo electrónico  a la Oficina de Tecnologías de la Información . Queda como evidencia Correo electrónico notificación falla de la  plataforma de formació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 improbable 2) debido a que con los controles se asegura el desarrollo de las temáticas seleccionadas y se disminuye la probabilidad de fallas de la plataforma de formación virtual. El impacto pasa a ser Moderado (3) ya que los efectos no se han presen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odificar la documentación del procedimiento con el fin de fortalecer los controles para mitigar el riesgo y formalizar la documentación actualizada en el aplicativo SIG, y realizar su socialización y divulgación._x000a__x000a__x000a__x000a__x000a__x000a__x000a__x000a__x000a_"/>
    <s v="_x000a__x000a__x000a__x000a__x000a__x000a__x000a__x000a__x000a__x000a_________________x000a__x000a_- Profesional especializado_x000a__x000a__x000a__x000a__x000a__x000a__x000a__x000a__x000a_"/>
    <s v="_x000a__x000a__x000a__x000a__x000a__x000a__x000a__x000a__x000a__x000a_________________x000a__x000a_- Procedimientos modificados con controles para mitigar el riesgo_x000a__x000a__x000a__x000a__x000a__x000a__x000a__x000a__x000a_"/>
    <s v="_x000a__x000a__x000a__x000a__x000a__x000a__x000a__x000a__x000a__x000a_________________x000a__x000a_07/09/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y/o Subdirector Técnico de Desarrollo Institucional _x000a__x000a__x000a__x000a__x000a__x000a__x000a__x000a_- Director Distrital de Desarrollo Institucional"/>
    <s v="- Reporte de monitoreo indicando la materialización del riesgo de Errores (fallas o deficiencias)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Desarrollar y ejecutar los cursos y/o diplomados de formación para las servidoras y servidores públicos"/>
    <s v="Incumplimiento parcial de compromisos"/>
    <x v="41"/>
    <x v="0"/>
    <s v="Cumplimiento"/>
    <s v="- No culminación de los procesos precontractuales y contractuales para los programas de formación_x000a_- Obsolescencia en las tématicas de los cursos y/o diplomados de formación._x000a_- No contar con el personal suficiente para desarrollar y ejecutar los cursos y/o diplomados de formación al interior de la Dirección Distrital de Desarrollo Institucional._x000a_- Ofertas simultáneas de cursos y/o diplomados que desarrollen la misma temática en el distrito._x000a_- Fallas en la plataforma tecnológica utilizada para los procesos de formación._x000a__x000a__x000a__x000a__x000a_"/>
    <s v="- Coyunturas políticas que afectan la toma de decisiones._x000a_- Recorte presupuestal._x000a__x000a__x000a__x000a__x000a__x000a__x000a__x000a_"/>
    <s v="- Disminución de recursos por la no ejecución presupuestal prevista para el desarrollo y ejecución de los cursos y/o diplomados de formación._x000a_-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 _x000a_-  Incumplimiento en las metas y objetivos institucionales.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Rara vez (1)"/>
    <x v="3"/>
    <x v="3"/>
    <x v="0"/>
    <x v="4"/>
    <x v="4"/>
    <x v="0"/>
    <x v="2"/>
    <s v="Alta"/>
    <s v="Se determina la probabilidad Posible (3) Al no contar con la adjudicación del proceso contractual con la que se planeó realizar la oferta académica. El impacto Mayor (4) obedece a que se presenten los ejefctos del riesgo."/>
    <s v="- 2213100-PR-209 indica que el Subsecretario Técnico , autorizado(a) por mediante resolución 097 de 2018 manual de funciones, anualmente  verifica el proceso de contratación y determina si es viable que continúen o que se desista de la contratación. La(s) fuente(s) de información utilizadas es(son) justificación de la necesidad, temáticas a desarrollar, tiempos establecidas condiciones para los proveedores. En caso de evidenciar observaciones, desviaciones o diferencias, se debe ajustar los documentos de la etapa precontractual. Queda como evidencia Correo electrónico verificación de documentos contractuales.._x000a_- 2213100-PR-209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En caso de evidenciar observaciones, desviaciones o diferencias, se debe ajustar los contenidos de los diplomados y/o cursos mediante mesas de trabajo. Queda como evidencia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Algunas"/>
    <s v="- El procedimiento  2213100-PR-209 &quot; Administración de los programas de formación&quot;  indica que el Subdirector Técnico de Desarrollo Institucional y/o Director de Desarrollo Institucional, autorizado(a) por mediante resolución 097 de 2018 manual de funciones  y el contrato , semanalmente verifica y revisa el cumplimiento del plan de trabajo . La(s) fuente(s) de información utilizadas es(son) Estudio previo de anexo técnico y el plan de trabajo. En caso de evidenciar observaciones, desviaciones o diferencias, se solicitan ajustes al contratista . Queda como evidencia Actas de reunión y listados de asistencia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Posible (3) dado que con los controles se asegura que el programa cuente con los recursos tecnológicos, humanos  para el desarrollo de los ciclos de formación. El impacto menor (2) obedece a que no se ha presentado."/>
    <s v="Reducir"/>
    <s v="- Modificar la documentación del procedimiento con el fin de fortalecer los controles para mitigar el riesgo._x000a_- Formalizar la documentación actualizada en el aplicativo SIG, ý realizar su socialización y divulgación._x000a__x000a__x000a__x000a__x000a__x000a__x000a__x000a__x000a_________________x000a__x000a__x000a__x000a__x000a__x000a__x000a__x000a__x000a__x000a__x000a_"/>
    <s v="- Profesional especializado_x000a_- Profesional especializado_x000a__x000a__x000a__x000a__x000a__x000a__x000a__x000a__x000a_________________x000a__x000a__x000a__x000a__x000a__x000a__x000a__x000a__x000a__x000a__x000a_"/>
    <s v="- Procedimientos modificados con controles para mitigar el riesgo_x000a_- Procedimientos publicados divulgados y socializados._x000a__x000a__x000a__x000a__x000a__x000a__x000a__x000a__x000a_________________x000a__x000a__x000a__x000a__x000a__x000a__x000a__x000a__x000a__x000a__x000a_"/>
    <s v="07/09/2019_x000a_07/09/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Modificar la documentación del procedimiento con el fin de fortalecer los controles para mitigar el riesgo y formalizar la documentación actualizada en el aplicativo SIG, y realizar su socialización y divulgación.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Procedimientos modificados con controles para mitigar el riesgo_x000a__x000a__x000a__x000a__x000a__x000a__x000a__x000a__x000a__x000a_________________x000a__x000a__x000a__x000a__x000a__x000a__x000a__x000a__x000a__x000a__x000a_"/>
    <s v="07/09/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al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o Subdirector Técnico de Desarrollo Institucional _x000a__x000a__x000a__x000a__x000a__x000a__x000a__x000a_- Director Distrital de Desarrollo Institucional"/>
    <s v="- Reporte de monitoreo indicando la materialización del riesgo de Incumplimiento parcial de compromisos al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y se definió una acción para el plan de contin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Estructurar, coordinar y orientar la implementación de estrategias para el fortalecimiento de la administración y la gestión pública de las entidades y organismos distritales."/>
    <s v="Errores (fallas o deficiencias)"/>
    <x v="42"/>
    <x v="0"/>
    <s v="Operativo"/>
    <s v="- No contar con el personal suficiente para estructurar, coordinar y orientar la implementación de estrategias._x000a_- La información de entrada que se requiere para estructurar, coordinar y orientar la implementación de estrategias no es suficiente, clara ni completa._x000a_- Inadecuada planeación de la estrategia, que conlleva a cambios en los planes y proyectos de la entidad._x000a_- Estrategias simultáneas que desarrollen la misma temática en el distrito._x000a__x000a__x000a__x000a__x000a__x000a_"/>
    <s v="- Coyunturas políticas que impiden la definición de las estrategías._x000a_- Recorte presupuestal._x000a__x000a__x000a__x000a__x000a__x000a__x000a__x000a_"/>
    <s v="- Imagen institucional perjudicada ante las otras entidades del distrito debido al desarrollo de estrategias que apliquen a todas las entidades o no generen valor agregado a las mismas._x000a_- Incumplimiento en las metas y objetivos institucionales._x000a_- Quejas de los usuarios que participan en la implementación de la estrategia._x000a__x000a__x000a__x000a__x000a__x000a__x000a_"/>
    <s v="_x000a__x000a__x000a__x000a_"/>
    <s v="- -- Ningún trámite y/o procedimiento administrativo_x000a__x000a__x000a__x000a_"/>
    <s v="- Todos los procesos en el Sistema de Gestión de Calidad_x000a__x000a__x000a__x000a_"/>
    <s v="Rara vez (1)"/>
    <x v="2"/>
    <x v="3"/>
    <x v="0"/>
    <x v="4"/>
    <x v="1"/>
    <x v="0"/>
    <x v="2"/>
    <s v="Alta"/>
    <s v="Se determina la probabilidad  ( probable 4) al  cumplir parcialmente  con el  procedimiento establecido para la estructuración de una estrategía esta no cumpliría su finalidad. El impacto ( mayor 4) obedece a la presentación de los efectos en caso de materializarse. "/>
    <s v="- El procedimiento 2213100-PR-247  indica que el Director(a) y/o Subdirector(a) Técnico (a) de Desarrollo Institucional , autorizado(a) por mediante resolución 097 de 2018 manual de funciones, cada vez que se requiera  verifica que el documento técnico elaborado permita analizar las necesidades frente al alcance proyectado y si se cuenta con los recursos respectivo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y la metodología para el desarrollo de la estrategia. Queda como evidencia  Correo electrónico revisión y aprobación de la metodología de la estrateg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100-PR-247 &quot; Definición, orientaciónde la implementación y evaluación de estrategías&quot;  indica que el Profesional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cuantitativo y cualitativo de ejecución de la estrategia y resultados de encuestas de satisfacción. En caso de evidenciar observaciones, desviaciones o diferencias, se debe generar acciones de mejora identificadas en la aplicación de las encuestas. Queda como evidencia Informe de ejecución de la estrateg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una probabiUna vez se apliquen los controles establecidos en el procedimiento las estrategias cumplirán su fi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structurar, coordinar y orientar la implementación de estrategias en el informe de monitoreo a la Oficina Asesora de Planeación._x000a_- Se devuelve la propuesta para ajustarla _x000a__x000a__x000a__x000a__x000a__x000a__x000a__x000a_- Actualizar el mapa de riesgos del proceso Fortalecimiento de la Administración y la Gestión Pública Distrital"/>
    <s v="- Director Distrital de Desarrollo Institucional_x000a_- Director Distrital de Desarrollo Institucional_x000a__x000a__x000a__x000a__x000a__x000a__x000a__x000a_- Director Distrital de Desarrollo Institucional"/>
    <s v="- Reporte de monitoreo indicando la materialización del riesgo de Errores (fallas o deficiencias) al estructurar, coordinar y orientar la implementación de estrategias_x000a_- Propuesta estrategía ajustada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Gestión de Políticas Públicas Distritales"/>
    <s v="Identificar y acotar un problema público o situación a resolver"/>
    <s v="Errores (fallas o deficiencias)"/>
    <x v="43"/>
    <x v="0"/>
    <s v="Estratégico"/>
    <s v="-  Falta de apropiación y entendimiento de la metodología para identificar y acotar un problema público o situación a resolver._x000a_- Las personas encargadas de identificar y acotar un problema público o situación a resolver no conocen la totalidad y a profundidad los requisitos legales y técnicos._x000a__x000a__x000a__x000a__x000a__x000a__x000a__x000a_"/>
    <s v="- Las fuentes de la información que se requiere para identificar y acotar un problema público o situación a resolver no son suficientes, claras, oportunas, completas ni de calidad._x000a_- No existen linemientos claros, por parte del CONPES relacionados con la información y normativa que resulte relevante para la formulación de política pública, de acuerdo con la naturaleza del problema que se pretende resolver, en especial con la incorporación de los enfoques poblacionales. _x000a__x000a__x000a__x000a__x000a__x000a__x000a__x000a_"/>
    <s v="-  Pérdida de imagen institucional a nivel de la administración distrital.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la probabilidad ( Posible 3 )  dado que no acotar  y definir adecuadamente  el problema derivará en una política inviable y en un detrimento patrimonial.  El impacto ( mayor 4 ) obedece a que se afectaría el cumplimiento de objetivos institucionales. "/>
    <s v="- El procedimiento 4210000-PR-370 indica que el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1 indica que El jefe de dependencia líder de Pólítica Pública , autorizado(a) por el manual de funciones , Cada vez que se requiera revisar un documento propuesta para la estructuración de política pública Revisa el documento &quot;Propuesta para la estructuración de política pública&quot; y lo aprueba si lo estima pertinente teniendo en cuenta lo establecido por la Secretaría Distrital de Planeación . La(s) fuente(s) de información utilizadas es(son) Documento propuesta estructuración de política . En caso de evidenciar observaciones, desviaciones o diferencias, Se envia  correo electrónico solicitando ajustes . Queda como evidencia correo electrónico, propuesta de pa estructuración de la política , memorando remisión de documento pro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rara vez 1  e impacto ( menor2) ) puesto  que una vez realizados los controles se dismuniye la probabilidad y el impacto de ocurrencia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identificar y acotar un problema público o situación a resolver en el informe de monitoreo a la Oficina Asesora de Planeación._x000a_- solicitar al profesional de la realizar ajustes en la identificación de problema público o situación a resolver._x000a__x000a__x000a__x000a__x000a__x000a__x000a__x000a_- Actualizar el mapa de riesgos del proceso Gestión de Políticas Públicas Distritales"/>
    <s v="- Subsecretario(a) Técnico(a)_x000a_- Profesional Lider de política _x000a__x000a__x000a__x000a__x000a__x000a__x000a__x000a_- Subsecretario(a) Técnico(a)"/>
    <s v="- Reporte de monitoreo indicando la materialización del riesgo de Errores (fallas o deficiencias) al momento de identificar y acotar un problema público o situación a resolver_x000a_- Identificación del contexto de la necesidad y de la problemática ajustada.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acepta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Planificar la formulación de la propuesta de Política Pública."/>
    <s v="Decisiones erróneas o no acertadas"/>
    <x v="44"/>
    <x v="0"/>
    <s v="Estratégico"/>
    <s v="- Falta de apropiación y entendimiento de la metodología para planificar la formulación de propuesta de Política Pública._x000a_-  Falta de objetividad y análisis para la estimación de los recursos requeridos para planificar la formulación de propuesta de Política Pública._x000a__x000a__x000a__x000a__x000a__x000a__x000a__x000a_"/>
    <s v="-  La información de entrada que se requiere para  planificar la formulación de propuesta de Política Pública no es suficiente, clara, completa, de calidad ni de fácil acceso._x000a__x000a__x000a__x000a__x000a__x000a__x000a__x000a__x000a_"/>
    <s v="- Pérdida de imagen institucional debido a que la política pública a desarrollar no soluciona de manera adecuada la problemática.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una probabildad ( posible 3) dado que el  no  planificar adecuadamente  la formulación de la política derivará en que el plan no prospere. El impacto (mayor 4) obedece a  que se afectaría el cumplimiento de  los objetivos institucionales. "/>
    <s v="- El procedimiento 4210000-PR-370 indica que el jefe de la dependencia líder de política pública, autorizado(a) por   la resolución 097 de 2018 manual de funciones, cada vez que se requiera  revisa el documento “Propuesta para la estructuración de política pública”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quot;Propuesta para la estructuración de la política&quot; revisado o correo electrónico de solicitud de ajustes al documento de propuesta.._x000a_- El procedimiento 4210000-PR-370 indica que El jefe de la dependencia líder de política pública, autorizado(a) por   la resolución 097 de 2018 manual de funciones, cada vez que se requiera  el “Documento diagnóstico e identificación de factores estratégicos”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diagnóstico e identificación de factores estratégicos” revisado o correo electrónico de solicitud de ajustes al documento de diagnóst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cedimiento 4210000-PR-370 indica que Oficina Asesora de Planeación , autorizado(a) por   la resolución 097 de 2018 manual de funciones, Cada vez que se planifica la formulación de política pública  revisa la propuesta y la presenta en Comité Directivo . La(s) fuente(s) de información utilizadas es(son) Documento con planificación para la formulación de Política Pública . En caso de evidenciar observaciones, desviaciones o diferencias, el comité directivo arpueba o rechhaza la propuesta. Queda como evidencia Memoradno envio de prouuesta política pública, evidencia de reunión de aceptación o rechazo de propuesta de política públicas , acta de aprobación o rechazo al docuemtno de propuesta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una probabilidad ( rara vez 1 )  y  el impacto ( moderado 3) una vez realizados los controles se dismuniye la probabilidad y el impacto de ocurrencia del riesgo sin embargo se deben fortalcer los controles para que está se ubique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al planificar la formulación de propuesta de Política Pública   en el informe de monitoreo a la Oficina Asesora de Planeación._x000a_- Reformular el plan de formulación de la política pública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Decisiones erróneas o no acertadas al planificar la formulación de propuesta de Política Pública  _x000a_- Plan de formulación de política pública ajustad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busca reducir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  Formular el documento técnico de soporte, el documento CONPES y el plan de acción para la política pública"/>
    <s v="Errores (fallas o deficiencias)"/>
    <x v="45"/>
    <x v="0"/>
    <s v="Estratégico"/>
    <s v="- Las personas responsables de la formulación del documento técnico de soporte, el documento CONPES y/o el plan de acción para la política pública no son idóneas._x000a__x000a_-  Errores  (fallas o deficiencias) al momento de Identificar y acotar un problema público (factores estratégicos, puntos críticos, etc.) o situación a resolver_x000a_- Falta de apropiación y entendimiento de la metodología para formular el documento técnico de soporte, el documento CONPES y/o el plan de acción para la política pública._x000a_- Falta de apropiación y entendimiento de la metodología para formular el documento técnico de soporte, el documento CONPES y/o el plan de acción para la política pública._x000a__x000a__x000a__x000a__x000a_"/>
    <s v="-  La información de entrada que se requiere para formular el documento técnico de soporte, el documento CONPES y/o el plan de acción para la política pública no es suficiente, clara, completa, de calidad ni de fácil acceso_x000a__x000a__x000a__x000a__x000a__x000a__x000a__x000a__x000a_"/>
    <s v="- No aprobación del documento técnico de soporte o del documento CONPES ante las instancias pertinentes._x000a_-  Pérdida de imagen institucional y distrital frente a los grupos de interés._x000a_-  Desgaste administrativo como consecuencia de reprocesos o devolución de la información._x000a_- Hallazgos por parte de entes de control._x000a_- Incumplimiento en las metas y objetivos institucionales afectando el cumplimiento en las  metas de gobierno._x000a_- La Política Pública no genera el impacto deseado en las poblaciones a las cuales va orientada._x000a_- Ineficiente asignación y ejecución de recursos.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minó la probabilidad  ( posible 4)  y un impacto ( mayor 4 ) de no controlarse el riesgo la imagen de la entidad se veria afectada negativamente por la flata del cumplimiento de las metas incorporadas en el PDD."/>
    <s v="- PENDIENTE indica que CONPES D.C., autorizado(a) por el Acuerdo Distrital 645 de 2016 y Decreto 668 de 2017,  cada vez que se requiera  validar una política pública verifica los aspectos técnicos, metodológicos y operativos de lo propuesto en el documento de política y su plan de acción. La(s) fuente(s) de información utilizadas es(son) Metodología aplicable para la formulación de políticas públicas, marco normativo legal y  documento &quot;Propuesta para la estructuración de la política&quot;. En caso de evidenciar observaciones, desviaciones o diferencias, generan una ayuda de memoria y consolidan una matriz con los comentarios que se realicen al documento y la remiten a la Secretaría General. Queda como evidencia Ayuda de memoria y matriz de comentarios al documento._x000a_- PENDIENTE  indica que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0  indica que el jefe de la dependencia  líder de política jefe oficina asesora de planeación, autorizado(a) por Resolución 097 de 2018  , cada  vez que se realiza un políticia pública  Discute y solicita ajustes sobre los aspectos técnicos, metodológicos y operativos de lo propuesto en el documento de política y su plan de acción. Adicionalmente la Secretaría técnica del CONPES D.C genera una ayuda de meoria y consolida una matriz con los comentarios que se realicen al documento y los remite a la Subsecretaría de Planeación Socioeconómica y a la Secretaría General. La(s) fuente(s) de información utilizadas es(son) Documentos política pública _x000a_Plan de acción política pública_x000a_acta de sesión preCONPES. En caso de evidenciar observaciones, desviaciones o diferencias, se ajusta y remite documentos al CONPES D.C. Queda como evidencia oficio remisión de document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 Se determinó una probabilidad ( improbable 2 )  y un impacto ( moderado 3 )  dado que los controles definidos disminuyen la probabilidad  de que se materialce el riesgo sin embargo el impacto, por la relevancia del producto final ( Documento CONPES, Plan de Acción)  es significativ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Errores (fallas o deficiencias) en en la formulación del documento técnico de soporte, el documento CONPES y/o el plan de acción para la política pública en el informe de monitoreo a la Oficina Asesora de Planeación._x000a_- Conformar un equipo idoneo para revisión y ajuste de los productos 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Errores (fallas o deficiencias) en en la formulación del documento técnico de soporte, el documento CONPES y/o el plan de acción para la política pública_x000a_- Documentos Ajustados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Implementar o asesorar en la implementación de políticas "/>
    <s v="Incumplimiento parcial de compromisos"/>
    <x v="46"/>
    <x v="0"/>
    <s v="Operativo"/>
    <s v="- Errores (fallas o deficiencias) en la formulación del documento técnico de soporte, el documento CONPES y/o el plan de acción para la política pública._x000a_- No se cuenta con personal suficiente para implementar políticas públicas._x000a_- Conocimiento parcial de los funcionarios con relación al tema sobre el cual se desarrollará la política pública._x000a_- Falta de suficiencia, objetividad y análisis para la asignación de los recursos requeridos para implementar la Política Pública._x000a_- Errores (fallas o deficiencias) en la formulación del documento técnico de soporte, el documento CONPES y/o el plan de acción para la política pública._x000a__x000a__x000a__x000a__x000a_"/>
    <s v="- Falta de cooperación y compromiso por parte de las entidades responsables de la implementación de la Política Pública_x000a__x000a__x000a__x000a__x000a__x000a__x000a__x000a__x000a_"/>
    <s v="- Imagen institucional perjudicada a nivel nacional y regional por hechos que afectan a algunos usuarios o ciudadanos._x000a_- Inadecuada inversión de recursos._x000a_- Pago de indemnizaciones a terceros por acciones legales._x000a_- Deficiente ejecución en los planes de acción de las políticas públicas_x000a_- Incumplimiento en las metas y objetivos institucionales afectando el cumplimiento en las  metas de gobierno_x000a_- Insatisfacción entre la población beneficiaria de la política pública_x000a_- Hallazgos por parte de entes de control.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nina la probabilidad  ( probable 4) dado que la ejecución del plan de acción de la política es a largo plazo lo que trae consigo riesgos como, cambios de administración, priorización de recursos financieros y falta de voluntad política. El impacto ( mayor 4) se debe a la afectación de la imagen, el cumplimiento, y lo financiero. "/>
    <s v="- Pendiente indica que CONPES D.C. ,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4210000-PR-370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determina la probabilidad ( improbable 2)  y el impacto ( menor 2) puesto que se establecen controles periodicos ( Guía para el seguimiento y evaluación de políticicas públicas) por parte del lider de la política pública  con apoyo de las Secretaría Distrital de Planeación, para garantizar la ejecución de los productos establecidos en el plan de acción lo que facilita la realización de ajustes a tiemp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implementación de políticas públicas  en el informe de monitoreo a la Oficina Asesora de Planeación._x000a_- Informar a la Secrettaría Distrital de Planeación el incumplimiento en el avance del plan de acción de la política pública _x000a_- Informar a los directivos y cabezas de sector sobre el incumplimiento en el avance del plan de acción de la política pública _x000a__x000a__x000a__x000a__x000a__x000a__x000a_- Actualizar el mapa de riesgos del proceso Gestión de Políticas Públicas Distritales"/>
    <s v="- Subsecretario(a) Técnico(a)_x000a_- subsecretario(a) Técnico(a) Oficna Asesora de Planeación _x000a_- Secretario de despacho _x000a__x000a__x000a__x000a__x000a__x000a__x000a_- Subsecretario(a) Técnico(a)"/>
    <s v="- Reporte de monitoreo indicando la materialización del riesgo de Incumplimiento parcial de compromisos en  la implementación de políticas públicas _x000a_- Informe de  incumplimiento_x000a_- comunicación informando el incumplimiento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Realizar seguimiento a la implementación del plan de acción de la política pública"/>
    <s v="Omisión"/>
    <x v="47"/>
    <x v="0"/>
    <s v="Cumplimiento"/>
    <s v="- No se cuenta con personal suficiente para realizar seguimiento a la ejecución del plan de acción para la implementación de la política pública_x000a_- Conocimiento parcial de los funcionarios con relación al tema sobre el cual se desarrollará la política pública._x000a_-  Insuficiencia o inexistencia en las herramientas técnicas, operativas y tecnológicas para realizar seguimiento a la implementación de la politica pública._x000a__x000a__x000a__x000a__x000a__x000a__x000a_"/>
    <s v="- La información de entrada para realizar seguimiento a la ejecución del plan de acción para la implementación de la política pública, no es oportuna ,clara, completa ni suficiente._x000a__x000a__x000a__x000a__x000a__x000a__x000a__x000a__x000a_"/>
    <s v="-  Imposibilidad en la medición de los resultados esperados con la implementación de la politica._x000a_-  Pérdida de imagen institucional y desconfianza de la ciudadanía, debido a que la información arrojada por el seguimiento no es confiable. _x000a_- Hallazgos de entes de control, incumplimiento normativo y reclamaciones de usuarios_x000a_- Incumplimiento en las metas y objetivos institucionales afectando el cumplimiento en las  metas de gobierno._x000a_- Insatisfacción entre la población beneficiaria de la política pública_x000a__x000a__x000a__x000a__x000a_"/>
    <s v="- Debilidades en el seguimiento al desarrollo de los proyectos priorizados por el Alcalde._x000a__x000a__x000a__x000a_"/>
    <s v="- -- Ningún trámite y/o procedimiento administrativo_x000a__x000a__x000a__x000a_"/>
    <s v="- Procesos misionales en el Sistema de Gestión de Calidad_x000a__x000a__x000a__x000a_"/>
    <s v="Posible (3)"/>
    <x v="0"/>
    <x v="3"/>
    <x v="0"/>
    <x v="4"/>
    <x v="3"/>
    <x v="0"/>
    <x v="2"/>
    <s v="Extrema"/>
    <s v="Se determina la probabilidad ( posible 3 ) dado que la entidad no cuenta con la experiencia , el personal y las herraimientas tecnicas y presupuesto adecuados y o suficiente para realizar segumiento a la implementación del plan de acción. El impacto ( mayor 4 ) se debe a que afectaria la imagen y el cumpliiento de objetivos en caso de presentarse."/>
    <s v="- El procedimiento 421000-PR-370  indica que Profesional de la dependencia líder de política , autorizado(a) por jefe de la dependencia líder de la política , a cada política pública líderada por la entidad Diulga y socializa la política pública de acuerdo con la estrategía remitida por la Secretaría Técnica CONPES D.C . La(s) fuente(s) de información utilizadas es(son) Documento CONPES y plan de acción . En caso de evidenciar observaciones, desviaciones o diferencias, . Queda como evidencia Soportes de divulgación de la política pública realizada al interior de la entida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endiente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ó la probabilidad ( rara vez 1) ya que los controles permiten reducir la problabilidad de la ocurrencia  sin embargo en el evento de materialiarse podria llevar al incumplimiento de los productos o comprometer la  calidad de los mismos, por parte de las entidades responsables. Así mismo los controles del  impacto ( moderado 3) evitan que se realicen los ajustes necesarios a tiempo para disminuir el impac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Omisión al  realizar seguimiento a la implementación del plan de acción de la política pública en el informe de monitoreo a la Oficina Asesora de Planeación._x000a_- Conformar un equipo técnico para realizar el seguimiento a  la implementación _x000a__x000a__x000a__x000a__x000a__x000a__x000a__x000a_- Actualizar el mapa de riesgos del proceso Gestión de Políticas Públicas Distritales"/>
    <s v="- Subsecretario(a) Técnico(a)_x000a_- Dependencia líder de Política  y Oficina Asesora de Planeación _x000a__x000a__x000a__x000a__x000a__x000a__x000a__x000a_- Subsecretario(a) Técnico(a)"/>
    <s v="- Reporte de monitoreo indicando la materialización del riesgo de Omisión al  realizar seguimiento a la implementación del plan de acción de la política pública_x000a_- Equipo técnico conformado para hacer seguimient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Elaborar propuesta de lineamiento técnico_x000a__x000a_Asesorar en la implementación de lineamientos técnicos"/>
    <s v="Decisiones erróneas o no acertadas"/>
    <x v="48"/>
    <x v="0"/>
    <s v="Operativo"/>
    <s v="- No se cuenta con personal suficiente para brindar la asesoría en la implementación de lineamientos técnicos_x000a_- No se cuenta con personal idóneo para elaborar los lineamientos técnicos y brindar asesoría en la implementación._x000a_- La información de entrada para elaborar el lineamiento técnico no es oportuna, clara, completa ni suficiente._x000a__x000a__x000a__x000a__x000a__x000a__x000a_"/>
    <s v="- Débil divulgación de normativa externa que pueda dificultar la adecuada implementación, el cumplimiento y el conocimiento actual, respecto a la gestión del proceso._x000a__x000a__x000a__x000a__x000a__x000a__x000a__x000a__x000a_"/>
    <s v="- Falta de cooperación y compromiso por parte de las entidades responsables de la implementación de la Política Pública_x000a_- Las normas, ordenamientos o políticas que se están operacionalizando mediante el lineamiento técnico, no se cumplan._x000a_- Pérdida de imagen institucional con las otras entidades del distrito._x000a_- Hallazgos de entes de control, incumplimiento normativo y reclamaciones de usuarios_x000a_- Incumplimiento en las metas y objetivos institucionales afectando el cumplimiento en las  metas de gobierno._x000a_- Posibles fallas en la asignación y ejecución de recursos.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en el Sistema de Gestión de Calidad_x000a__x000a__x000a__x000a_"/>
    <s v="Posible (3)"/>
    <x v="2"/>
    <x v="2"/>
    <x v="0"/>
    <x v="4"/>
    <x v="4"/>
    <x v="0"/>
    <x v="2"/>
    <s v="Extrema"/>
    <s v="Se determinó la probabilidad (posible 3)  y un impacto Mayor (4) debido al alcance que tendría el  incumplimento de los objetivos y metas Distritales."/>
    <s v="- El procedimiento 4210000-PR-371  indica que el jefe de la dependencia líder, autorizado(a) por mediante resolución 097 de 2018 manual de funciones, cada vez que se requiera verifica y valida la conformidad del documento de propuesta de lineamiento técnico. La(s) fuente(s) de información utilizadas es(son)  los requerimientos mínimos establecidos en las condiciones generales del procedimiento y el formato establecido por la dependencia. En caso de evidenciar observaciones, desviaciones o diferencias, envía las observaciones mediante correo electrónico al profesional para que realice los ajustes respectivos. Queda como evidencia Documento de lineamiento técnico revisado o correo electrónico de solicitud de ajustes al documento de pro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4210000-PR-371  indica que el jefe de la dependencia líder , autorizado(a) por mediante resolución 097 de 2018 manual de funciones,  cada vez que se requiera  realiza seguimiento a la implementación del lineamiento técnico. La(s) fuente(s) de información utilizadas es(son) plan de seguimiento de la política pública o la estrategia definida por la dependencia. . En caso de evidenciar observaciones, desviaciones o diferencias, solicita al profesional de la dependencia que tome las acciones necesarias para cumplir con la asesoría a la implementación, de acuerdo con la estrategia establecida. Queda como evidencia Correo electrónico, registro de asistencia y evidencia de reun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  Rara vez (1)  y el  impacto moderado (3) ya que los controles permiten reducir el impacto sin embargo se deben fortalecer los controles para reducir aún más el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en  la elaboración y asesoría en la implementación de lineamientos técnicos en el informe de monitoreo a la Oficina Asesora de Planeación._x000a_- No se divulga ni socializa el lineamiento técnico y se vuelve a revisar el lineamiento_x000a__x000a__x000a__x000a__x000a__x000a__x000a__x000a_- Actualizar el mapa de riesgos del proceso Gestión de Políticas Públicas Distritales"/>
    <s v="- Subsecretario(a) Técnico(a)_x000a_- Progesional dependencia líder, jefe dependencia Líder._x000a__x000a__x000a__x000a__x000a__x000a__x000a__x000a_- Subsecretario(a) Técnico(a)"/>
    <s v="- Reporte de monitoreo indicando la materialización del riesgo de Decisiones erróneas o no acertadas en  la elaboración y asesoría en la implementación de lineamientos técnicos_x000a_- Lineamiento técnico ajustado.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ocumental Interna"/>
    <s v="Gestión y tramite de comunicaciones oficiales y transferencias documentales"/>
    <s v="Errores (fallas o deficiencias)"/>
    <x v="49"/>
    <x v="0"/>
    <s v="Operativo"/>
    <s v="-  Las comunicaciones oficiales producidas por las dependencias no llegan oportunamente a Gestión Documental_x000a_-  Las comunicaciones oficiales llegan con información del destinatario  incompleta, poco clara o erronea_x000a_- Exceso de documentación asignada a una sola persona_x000a_- El personal no cuenta con la suficiente capacitación para el adecuado registro y distribución de la documentación_x000a_- El clima afecta la integridad o el buen estado del documento_x000a_- La estructura organizacional y los demás recursos del proceso no son adecuados para su gestión._x000a_- Algunas actividades y tareas especificas del proceso se deben revisar y ajustar con el propósito de simplificar, detallar su descripción, identificar cuellos de botella y establecer nuevos puntos de control, en cumplimiento con los objetivos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Perdida de información (documentos)_x000a_- Demora en la ejecución de los procesos de la entidad_x000a_- Fuga u ocultamiento de información y afectación a la protección de datos personales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5"/>
    <x v="5"/>
    <x v="1"/>
    <x v="2"/>
    <s v="Extrema"/>
    <s v="La valoración antes de controles arrojó probable dentro de la escala de probabilidad, toda vez que existe una alta posibilidad de que suceda el riesgo, así mismo, dentro de la escala de impacto se ubicó en mayor, debido a Pérdida de credibilidad, incumplimiento legal, pérdida de recursos,quejas, entre otras; lo que ubica el riesgo en la zona resultante extrema."/>
    <s v="- El procedimiento Gestión y trámite de comunicaciones oficiales y transferencias documentales 2211600-PR-049 indica que El Auxiliar Administrativo , autorizado(a) por el Subdirector de Servicios Adminsitrativos, cada vez que reciba una comunicación verifica los lineamientos establecidos en la condición específica. La(s) fuente(s) de información utilizadas es(son) lineamientos. En caso de evidenciar observaciones, desviaciones o diferencias, se debe devolver  a la dependencia. Queda como evidencia Planilla de documentos enviados para radic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comunicaciones oficiales y transferencias documentales 2211600-PR-049 indica que el Auxiliar Administrativo , autorizado(a) por el Subdirector de Servicios Adminsitrativos, cada vez que se asigne la distribución  verifica el mapa de zonas de correspondencia y de dependencias, previamente establecido. La(s) fuente(s) de información utilizadas es(son) mapa de zonas . En caso de evidenciar observaciones, desviaciones o diferencias, se debe devolver la comunicación al punto de radicación o se detiene el recorrido de entrega de comunicaciones . Queda como evidencia Planilla de reporte por recorrid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La valoración del riesgo después de controles quedo en escala de probabilidad impobable y de impacto moderado lo que lo ubica al riesgo en zona resultante moderada ."/>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Evidencias de socialización_x000a__x000a__x000a__x000a__x000a__x000a__x000a__x000a__x000a__x000a_________________x000a__x000a_- Evidencias de socialización_x000a__x000a__x000a__x000a__x000a__x000a__x000a__x000a__x000a_"/>
    <s v="10/05/2019_x000a__x000a__x000a__x000a__x000a__x000a__x000a__x000a__x000a__x000a_________________x000a__x000a_10/05/2019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gestión y trámite de comunicaciones oficiales  en el informe de monitoreo a la Oficina Asesora de Planeación._x000a_- Se devuelve el documento y se informa al proceso correspondien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comunicaciones oficiale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amite de comunicaciones oficiales y transferencias documentales"/>
    <s v="Interrupciones"/>
    <x v="50"/>
    <x v="0"/>
    <s v="Operativo"/>
    <s v="- Insuficiencia de personal para la ejecución del contrato_x000a_- Las comunicaciones oficiales producidas por las dependencias no llegan oportunamente a Gestión Documental_x000a_- Las comunicaciones oficiales llegan con información del destinatario  incompleta, poco clara o erronea_x000a_- El personal no cuenta con la suficiente capacitación para la adecuada distribución de la documentación_x000a_- Interrupciones de funcionamiento en la plataforma tecnológica_x000a_- Cierre vías y  ventanilla única de radicación_x000a_- Conocimiento parcial de responsabilidades y funciones a cargo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Acumulación de comunicaciones para su trámite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0"/>
    <x v="1"/>
    <x v="2"/>
    <x v="5"/>
    <x v="1"/>
    <x v="2"/>
    <s v="Extrema"/>
    <s v="La valoración antes de controles arrojó posible dentro de la escala de probabilidad, toda vez que existe posibilidad de que sucedar el riesgo, así mismo, dentro de la escala de impacto se ubicó en mayor, debido a Pérdida de credibilidad, incumplimientos,pérdida de recursos, entre otras; lo que ubica el riesgo en la zona resultante extrema."/>
    <s v="- El procedimiento Gestión y trámite de comunicaciones oficiales y transferencias documentales 2211600-PR-049 indica que el Auxiliar Administrativo, autorizado(a) por Subdirector de Servicios Adminstrativos, cada vez que se reciban documentos para radicar los lineamientos establecidos en la condición específica. La(s) fuente(s) de información utilizadas es(son) los lineamientos. En caso de evidenciar observaciones, desviaciones o diferencias, se debe devolver  a la dependencia. Queda como evidencia Planilla de  documentos enviados para radicar y formato Devoluciones._x000a_- El procedimiento Gestión y trámite de comunicaciones oficiales y transferencias documentales 2211600-PR-049 indica que el Auxiliar Administrativo, autorizado(a) por Subdirector de Servicios Adminstrativos, cada vez que se asigne la distribución verifica el mapa de zonas de correspondencia y de dependencias previamente establecido. La(s) fuente(s) de información utilizadas es(son) mapa de zonas. En caso de evidenciar observaciones, desviaciones o diferencias, se debe devolver la comunicación al punto de radicación o se detiene el recorrido de entrega de comunicaciones. Queda como evidencia Planilla de recorri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x v="2"/>
    <s v="La valoración del riesgo después de controles quedo en escala de probabilidad rara vez y de impacto moderado lo que lo ubica al riesgo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visar, definiiy e incorporar controles detectivos dentro del procedimiento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procedimiento ajustado_x000a__x000a__x000a__x000a__x000a__x000a__x000a__x000a__x000a_"/>
    <s v="10/05/2019_x000a_10/05/2019_x000a__x000a__x000a__x000a__x000a__x000a__x000a__x000a__x000a_________________x000a__x000a_15/05/2019_x000a__x000a__x000a__x000a__x000a__x000a__x000a__x000a__x000a_"/>
    <s v="31/12/2019_x000a_31/12/2019_x000a__x000a__x000a__x000a__x000a__x000a__x000a__x000a__x000a_________________x000a__x000a_31/08/2019_x000a__x000a__x000a__x000a__x000a__x000a__x000a__x000a__x000a_"/>
    <s v="- Reportar el riesgo materializado de Interrupciones en la  gestión y trámite de comunicaciones oficiales en el informe de monitoreo a la Oficina Asesora de Planeación._x000a_- Si la falla es técnica swe reporta la incidencia a la mesa de ayuda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Interrupciones en la  gestión y trámite de comunicaciones oficiales_x000a_- Incidencia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y transferencias documentales"/>
    <s v="Omisión"/>
    <x v="51"/>
    <x v="0"/>
    <s v="Operativo"/>
    <s v="- Conocimiento parcial de responsabilidades y funciones a cargo del proceso._x000a_-  Las personas que realizan la actividad no son concientes del impacto de no realizar oportunamente las transferencias documentales_x000a_-  El archivo de gestión no se encuentra organizado de acuerdo con los lineamientos para las transferencias_x000a_- Falta de conocimiento e idoneidad del personal que realiza las transferencias documentales_x000a_- Información incompleta dentro de los expedientes_x000a_- Desconocimiento del manejo del aplicativo de Gestión Documental_x000a__x000a__x000a__x000a_"/>
    <s v="_x000a__x000a__x000a__x000a__x000a__x000a__x000a__x000a__x000a_"/>
    <s v="- Perdida de información y documentos_x000a_- Represamiento de archivos en las dependencias_x000a_- Sanciones administrativas a los jefes de las dependencias_x000a_- Reprocesos administrativos y perdida de recursos _x000a_- Incumplimiento de transferencias secundarias al Archivo de Bogotá_x000a_- Perdida financiera por la necesidad de celebrar contrato 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2"/>
    <x v="0"/>
    <x v="1"/>
    <x v="4"/>
    <x v="0"/>
    <x v="0"/>
    <x v="0"/>
    <s v="Extrema"/>
    <s v="La valoración del riesgo antes de controles arrojó posible dentro de la escala de probabilidad, toda vez que existe la posibilidad de que suceda , así mismo, dentro de la escala de impacto se ubicó en catastrófico, lo que ubica el riesgo en la zona resultante extrema."/>
    <s v="- El procedimiento Gestión y trámite de comunicaciones oficiales y transferencias documentales 2211600-PR-049 indica que El auxiliar administrativo, autorizado(a) por el Subdirector de Servicios Administrativos, cada vez que recibe inventario en el archivo de gestión verifica que los documentos, corresponden a lo registrado en 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al transferencia y el FUID, memorando solictud de ajustes con relación a la trasnferencia._x000a_- El procedimiento Gestión y trámite de comunicaciones oficiales y transferencias documentales 2211600-PR-049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la transferencia y el FUID, memorando solictud de ajustes con relación a la transfer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Gestión y trámite de comunicaciones oficiales y transferencias documentales 2211600-PR-049 indica que Auxiliar Administrativo, autorizado(a) por el Subdirector de Servicios Administrativos, Cada vez que se reciba inventario Verifica que el FUID corresponda completamente con los documentos recibidos y/o entregados.. La(s) fuente(s) de información utilizadas es(son) cuadro de clasificación documental e inventario documental. En caso de evidenciar observaciones, desviaciones o diferencias, ordena y organiza nuevamente la comunicación. Queda como evidencia Formato Único de Inventario Documental-Secretaría Gener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Evidencias de socialización_x000a__x000a__x000a__x000a__x000a__x000a__x000a__x000a__x000a_"/>
    <s v="10/05/2019_x000a_10/05/2019_x000a__x000a__x000a__x000a__x000a__x000a__x000a__x000a__x000a_________________x000a__x000a_10/05/2019_x000a__x000a__x000a__x000a__x000a__x000a__x000a__x000a__x000a_"/>
    <s v="31/12/2019_x000a_31/12/2019_x000a__x000a__x000a__x000a__x000a__x000a__x000a__x000a__x000a_________________x000a__x000a_31/12/2019_x000a__x000a__x000a__x000a__x000a__x000a__x000a__x000a__x000a_"/>
    <s v="- Reportar el riesgo materializado de Omisión de las transferencias documentales en el informe de monitoreo a la Oficina Asesora de Planeación._x000a_- Se devuelve la transferencia para que se realicen los respectivos ajustes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Omisión de las transferencias documentales_x000a_- Memoran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actos administrativos"/>
    <s v="Errores (fallas o deficiencias)"/>
    <x v="52"/>
    <x v="0"/>
    <s v="Operativo"/>
    <s v="- Conocimiento parcial de responsabilidades y funciones a cargo del proceso._x000a_- El acto administrativo no contiene todos los requisitos establecidos_x000a_- La numeración de los folios o el artículado no es consistente irregular_x000a_- Personal insufiente para realizar la actividad_x000a_- El acto administrativo no es claro con relación a las competencias que se deben desarollar en cumplimiento de las funciones de la Subdirección de Servicios Administrativos._x000a_- La orden de ejecución del acto administrativo no es explicita en el mismo. (Publicar, Comunicar o notificar)_x000a_- No se allega la documentación completa (Anexos)_x000a_- Error involuntario en el momento de la numeración y fechado_x000a__x000a_"/>
    <s v="_x000a__x000a__x000a__x000a__x000a__x000a__x000a__x000a__x000a_"/>
    <s v="- Pérdida de obligatoriedad del acto administrativo_x000a_- Incumplimiento de las funciones_x000a_- Pérdida de credibilidad_x000a_- Reclamaciones de usuarios_x000a_- Requerimientos, llamados de atención de los superiores y posible investigación disciplinaria.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3"/>
    <x v="4"/>
    <x v="5"/>
    <x v="5"/>
    <x v="1"/>
    <x v="2"/>
    <s v="Extrema"/>
    <s v="La valoración del riesgo antes de controles arrojó posible dentro de la escala de probabilidad, toda vez que existe la posibilidad de que suceda , así mismo, dentro de la escala de impacto se ubicó en mayor, debido a Pérdida de credibilidad, reclamaciones, entre otras; lo que ubica el riesgo en la zona resultante extrem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La valoración del riesgo después de controles quedo en escala de probabilidad rara vez y de impacto moderado, lo que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ayor divulgación de las directrices establecidas en el procedimiento. _x000a__x000a__x000a__x000a__x000a__x000a__x000a__x000a__x000a_"/>
    <s v="_x000a__x000a__x000a__x000a__x000a__x000a__x000a__x000a__x000a__x000a_________________x000a__x000a_- Subdirector de servicios administrativos_x000a__x000a__x000a__x000a__x000a__x000a__x000a__x000a__x000a_"/>
    <s v="_x000a__x000a__x000a__x000a__x000a__x000a__x000a__x000a__x000a__x000a_________________x000a__x000a_- Evidencias de socialización_x000a__x000a__x000a__x000a__x000a__x000a__x000a__x000a__x000a_"/>
    <s v="_x000a__x000a__x000a__x000a__x000a__x000a__x000a__x000a__x000a__x000a_________________x000a__x000a_10/05/2019_x000a__x000a__x000a__x000a__x000a__x000a__x000a__x000a__x000a_"/>
    <s v="_x000a__x000a__x000a__x000a__x000a__x000a__x000a__x000a__x000a__x000a_________________x000a__x000a_31/12/2019_x000a__x000a__x000a__x000a__x000a__x000a__x000a__x000a__x000a_"/>
    <s v="- Reportar el riesgo materializado de Errores (fallas o deficiencias) en la gestión y trámite de actos administrativos  en el informe de monitoreo a la Oficina Asesora de Planeación._x000a_- Se informa al dueño del procesoy se realiza el reproces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actos administrativo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Consulta y préstamo de documentos"/>
    <s v="Errores (fallas o deficiencias)"/>
    <x v="53"/>
    <x v="0"/>
    <s v="Operativo"/>
    <s v="- Insuficiencia de personal para la ejecución de la actividad_x000a_- Las personas que realizan la actividad no son concientes del impacto de no verificar los documentos de préstamo al recibirlos_x000a_- Falta de control e inspección en la recepción de documentos prestados_x000a_- Se tiene parcialmente documentados planes de contingencia en caso de presentarse fallas o materialización de un  riesgo._x000a__x000a__x000a__x000a__x000a__x000a_"/>
    <s v="_x000a__x000a__x000a__x000a__x000a__x000a__x000a__x000a__x000a_"/>
    <s v="- Pérdida de información y documentos_x000a_- Interrupciones en la operación del proceso_x000a_- Quejas por no disponibilidad de documentos_x000a_- Pérdida de credibilidad_x000a_- Reemplazo no autorizado de documentos _x000a_- Ocultamiento de información_x000a__x000a__x000a__x000a_"/>
    <s v="- Fallas en la prestación de los bienes y servicios que oferta la Secretaria General_x000a__x000a__x000a__x000a_"/>
    <s v="- -- Ningún trámite y/o procedimiento administrativo_x000a__x000a__x000a__x000a_"/>
    <s v="- Procesos de apoyo operativo en el Sistema de Gestión de Calidad_x000a__x000a__x000a__x000a_"/>
    <s v="Posible (3)"/>
    <x v="0"/>
    <x v="2"/>
    <x v="1"/>
    <x v="2"/>
    <x v="0"/>
    <x v="1"/>
    <x v="0"/>
    <s v="Extrema"/>
    <s v="La valoración del riesgo antes de controles arrojó posible dentro de la escala de probabilidad, toda vez que existe una posibilidad media que suceda, así mismo, dentro de la escala de impacto se ubicó en catastrofico, lo que ubica el riesgo en la zona resultante extrema."/>
    <s v="- El procedimiento Consulta y préstamo de documentos 2211600-PR-050 indica que El auxiliar Administrativo o secretario ejecutivo  de la dependencia a realizar el préstamo, autorizado(a) por el jefe de Oficina, cada vez que se entregué un documento realiza seguimiento al préstamo en el Sistema de Información de Gestión Documental. La(s) fuente(s) de información utilizadas es(son) Documento de préstamo y hoja de control. En caso de evidenciar observaciones, desviaciones o diferencias, se debe remitir memorando solicitando la devolución. Queda como evidencia Memorando 2211600-FT-011 de solicitud devolución de expedientes en préstamo.._x000a_-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_x000a__x000a__x000a__x000a__x000a__x000a__x000a__x000a__x000a_"/>
    <s v="- Subdirector de servicios administrativos_x000a_- Subdirector de servicios administrativos_x000a__x000a__x000a__x000a__x000a__x000a__x000a__x000a__x000a_________________x000a__x000a__x000a__x000a__x000a__x000a__x000a__x000a__x000a__x000a__x000a_"/>
    <s v="- Evidencias de socialización_x000a_- Evidencias de socialización_x000a__x000a__x000a__x000a__x000a__x000a__x000a__x000a__x000a_________________x000a__x000a__x000a__x000a__x000a__x000a__x000a__x000a__x000a__x000a__x000a_"/>
    <s v="10/05/2019_x000a_10/05/2019_x000a__x000a__x000a__x000a__x000a__x000a__x000a__x000a__x000a_________________x000a__x000a__x000a__x000a__x000a__x000a__x000a__x000a__x000a__x000a__x000a_"/>
    <s v="31/12/2019_x000a_31/12/2019_x000a__x000a__x000a__x000a__x000a__x000a__x000a__x000a__x000a_________________x000a__x000a__x000a__x000a__x000a__x000a__x000a__x000a__x000a__x000a__x000a_"/>
    <s v="- Reportar el riesgo materializado de Errores (fallas o deficiencias) en la recepción de documentos prestados en el informe de monitoreo a la Oficina Asesora de Planeación._x000a_- Se informa al solicitante y se realiza el respectivo ajus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recepción de documentos prestados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Actualización de instrumentos archivisticos"/>
    <s v="Errores (fallas o deficiencias)"/>
    <x v="54"/>
    <x v="0"/>
    <s v="Operativo"/>
    <s v="- La estructura organizacional y los demás recursos del proceso no son adecuados para su gestión._x000a_- El proceso necesita cambios estructurales y una reorientación de los recursos asignados para cumplir las funciones asiganadas._x000a_- Insuficiencia de personal para la ejecución de la actividad_x000a_- Falta de conocimiento e idoneidad del personal que realiza la actividad_x000a_- Limitantes de tiempo_x000a_- Limitantes de recursos_x000a_- Inadecuada aplicación de las metodologías y normas_x000a__x000a__x000a_"/>
    <s v="- Desconocimiento del propósito, el funcionamiento, los productosy servicios que ofrece el proceso por parte de los usuarios del proceso._x000a__x000a__x000a__x000a__x000a__x000a__x000a__x000a__x000a_"/>
    <s v="- Información errónea_x000a_- Interrupciones en la operación del proceso_x000a_- No disponibilidad de documentos_x000a_- Pérdida de credibilidad_x000a_- Incumplimiento de normatividad_x000a_- Sobrecostos por reprocesos_x000a_- Sanciones por parte de cualquier ente de control o regulador_x000a__x000a__x000a_"/>
    <s v="- Fallas en la prestación de los bienes y servicios que oferta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Posible (3)"/>
    <x v="2"/>
    <x v="0"/>
    <x v="0"/>
    <x v="5"/>
    <x v="3"/>
    <x v="3"/>
    <x v="1"/>
    <s v="Alta"/>
    <s v="La valoración del riesgo antes de controles arrojó posible dentro de la escala de probabilidad, toda vez que existe una posibilidad media que suceda, así mismo, dentro de la escala de impacto se ubicó en moderado, lo que ubica el riesgo en la zona resultante alta."/>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La valoración del riesgo después de controles quedo en escala de probabilidad posible y de impacto menor lo que lo ubica al riesgo en zona resultante moderada, debido a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48 registrada en apliactivo SIG_x000a__x000a__x000a__x000a__x000a__x000a__x000a__x000a__x000a__x000a_________________x000a__x000a_- Acción de mejora N° 48 registrada en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Tabla de Retención Documental actualizada_x000a__x000a__x000a__x000a__x000a__x000a__x000a__x000a__x000a__x000a_________________x000a__x000a_- Tabla de Retención Documental actualizada_x000a__x000a__x000a__x000a__x000a__x000a__x000a__x000a__x000a_"/>
    <s v="13/12/2018_x000a__x000a__x000a__x000a__x000a__x000a__x000a__x000a__x000a__x000a_________________x000a__x000a_13/12/2018_x000a__x000a__x000a__x000a__x000a__x000a__x000a__x000a__x000a_"/>
    <s v="31/12/2019_x000a__x000a__x000a__x000a__x000a__x000a__x000a__x000a__x000a__x000a_________________x000a__x000a_31/12/2019_x000a__x000a__x000a__x000a__x000a__x000a__x000a__x000a__x000a_"/>
    <s v="- Reportar el riesgo materializado de Errores (fallas o deficiencias) en la actualización o elaboración de instrumentos archivisticos en el informe de monitoreo a la Oficina Asesora de Planeación._x000a_- Se ajusta el instrument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actualización o elaboración de instrumentos archivisticos_x000a_- Instrumento ajusta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Elaboración de certificados de información laboral con destino a bonos pensionales"/>
    <s v="Errores (fallas o deficiencias)"/>
    <x v="55"/>
    <x v="0"/>
    <s v="Operativo"/>
    <s v="- Insuficiencia de personal para la ejecución de la actividad_x000a_- Las personas que realizan la actividad no son concientes del impacto de no verificar los documentos del exfuncionario_x000a_- La información de entrada no es clara y precisa_x000a_- Falta de conocimiento e idoneidad del personal que realiza la actividad_x000a_- Algunas actividades y tareas especificas del proceso se deben revisar y ajustar con el propósito de simplificar, detallar su descripción, identificar cuellos de botella y establecer nuevos puntos de control, en cumplimiento con los objetivos del proceso._x000a_- Conocimiento parcial de responsabilidades y funciones a cargo del proceso._x000a__x000a__x000a__x000a_"/>
    <s v="_x000a__x000a__x000a__x000a__x000a__x000a__x000a__x000a__x000a_"/>
    <s v="- Información errónea_x000a_- Demoras en la elaboración de la certificación y entregas al usuario_x000a_- Quejas por demoras en el trámite_x000a_- Reprocesos_x000a_- Sanciones por cualquier ente de control o regulador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1"/>
    <x v="5"/>
    <x v="3"/>
    <x v="4"/>
    <x v="1"/>
    <s v="Alta"/>
    <s v="La valoración antes de controles arrojó posible dentro de la escala de probabilidad, toda vez que existe una posibilidad media que suceda, así mismo, dentro de la escala de impacto se ubicó en mayor, llo que ubica el riesgo en la zona resultante alta."/>
    <s v="- El procedimiento Elaboración de certificados de información laboral con destino a bonos pensionales 2211600-PR-297 indica que El profesional universitario, autorizado(a) por el Subdirector de Servicios Administrativos, cada vez que se solcite la elaboración de certificación de información con destino a bonos pensionales  verifica conicidence de los datos suministrados por el ex-funcionario . La(s) fuente(s) de información utilizadas es(son) con el inventario documental del SISE o bases de datos para determinar si corresponde a otra entidad. En caso de evidenciar observaciones, desviaciones o diferencias, se debe remitir a la entidad o dependencia competente con memorando u oficio indicando el traslado por competencia. Queda como evidencia Oficio 2211600-FT-012 Respuesta de solucutud / traslado por compe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Elaboración de certificados de información laboral con destino a bonos pensionales 2211600-PR-297 indica que Profesional Especializado, autorizado(a) por el Subdirector de Servicios Administrativos, cada vez que se consolide la información de un ex - funcionario verifica la conformidad de la información registrada . La(s) fuente(s) de información utilizadas es(son)  formatos 1, 2 y 3B del Ministerio de Hacienda.. En caso de evidenciar observaciones, desviaciones o diferencias, vuelve a busca la información del exfuncionario. Queda como evidencia formatos 1, 2 y 3B del Ministerio de Haciend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La valoración del riesgo después de controles quedo en escala de probabilidad rara vez y de impacto menor lo que lo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3 registrada en el aplicativo SIG_x000a__x000a__x000a__x000a__x000a__x000a__x000a__x000a__x000a__x000a_________________x000a__x000a_- Acción de mejora N° 23 registrada en el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Plan de transferencia del conocimiento_x000a__x000a__x000a__x000a__x000a__x000a__x000a__x000a__x000a__x000a_________________x000a__x000a_- Plan de transferencia del conocimiento_x000a__x000a__x000a__x000a__x000a__x000a__x000a__x000a__x000a_"/>
    <s v="07/09/2018_x000a__x000a__x000a__x000a__x000a__x000a__x000a__x000a__x000a__x000a_________________x000a__x000a_07/09/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elaboración de certificados para información laboral con destino a bonos pensionales en el informe de monitoreo a la Oficina Asesora de Planeación._x000a_- Se corrige la información y se notifica al peticionari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elaboración de certificados para información laboral con destino a bonos pensionales_x000a_- Comunicación de alcance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de controles, teniendo en cuenta frecuencia y el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actos administrativos, transferencias documentales, consulta y préstamo de documentos."/>
    <s v="Uso indebido de información privilegiada"/>
    <x v="56"/>
    <x v="1"/>
    <s v="Operativo"/>
    <s v="- Falta de buenas prácticas para el tratamiento de información por parte de los integrantes del proceso_x000a_- La estructura organizacional y los demás recursos del proceso no son adecuados para su gestión._x000a_- Actividades de los procedimientos poco detalladas_x000a_- Conflicto de intereses_x000a_- Controles deficientes en los procedimientos_x000a_- Manipulación excesiva de los expedientes en los servicios_x000a_documentales_x000a_- El recurso humano involucrado en los procedimientos desconoce los requerimientos técnicos_x000a_- Alta rotación de los funcionarios responsables de la gestión documental._x000a__x000a_"/>
    <s v="- Presiones o motivaciones individuales, sociales o colectivas, que inciten a realizar conductas contrarias al deber ser._x000a__x000a__x000a__x000a__x000a__x000a__x000a__x000a__x000a_"/>
    <s v="- Pérdida de credibilidad del proceso y de la Entidad._x000a_- Afectación en la prestación de los productos o servicios que ofrece la entidad._x000a_- Sanciones disciplinarias, fiscales y penales._x000a_- Pérdida de información de la entidad.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Improbable (2)"/>
    <x v="1"/>
    <x v="1"/>
    <x v="2"/>
    <x v="1"/>
    <x v="2"/>
    <x v="2"/>
    <x v="2"/>
    <s v="Alta"/>
    <s v="La valoración antes de controles arrojó improbable dentro de la escala de probabilidad, toda vez que alguna vez podría ocurrir el riesgo, así mismo, dentro de la escala de impacto se ubicó en mayor, debido a Pérdida de credibilidad del proceso y la entidad, afectación en la prestación de los productos o servicios que ofrece la entidad, entre otras; lo que ubica el riesgo en la zona resultante alta."/>
    <s v="- El procedimiento Consulta y pré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 2211600-PR-049 indica que Auxiliar Administrativo, autorizado(a) por Subdirector de Servicios Administrativos, Cada vez que se reciba una comunicación Verifica los lineamientos establecidos en la condición específica.. La(s) fuente(s) de información utilizadas es(son) comunicación interna o externa. En caso de evidenciar observaciones, desviaciones o diferencias, la comunicación es devuelta al peticionario . Queda como evidencia Devoluciones 2211600-FT-262._x000a_- El procedimiento Gestión y trámite de comunicaciones oficiales y transferencias documentales 2211600-PR-049 indica que Auxiliar Administrativo, autorizado(a) por Subdirector de Servicios Administrativos, Cada vez que se asigne para distribución verifica mapa de zonas de correspondencia y de dependencias previamente establecido.. La(s) fuente(s) de información utilizadas es(son) Formato de direccionamiento de la comunicación - Guía de envío EXT y Certificación de entrega de la comunicación EXT. En caso de evidenciar observaciones, desviaciones o diferencias, se realiza devolución de la comunicación. Queda como evidencia Planilla de control de copias externas devueltas a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Consulta y pre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e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2211600-PR-049 indica que Auxiliar administrativo , autorizado(a) por Subdirector de Servicios Administrativos, cada vez que se reciba un inventario verifica el inventario en el archivo de gestión. La(s) fuente(s) de información utilizadas es(son) formato Único de inventario documental 2211600-FT-018. En caso de evidenciar observaciones, desviaciones o diferencias, se devuelve para ordenar y organizar la comunicación. Queda como evidencia Único de inventario documental 2211600-FT-018._x000a_- El procedimiento Gestión y trámite de comunicaciones oficiales y transferencias documentales2211600-PR-049 indica que Auxiliar administrativo y/o técnico operativo del archivo central, autorizado(a) por Subdirector de Servicios Administrativos, cada vez que se reciba un inventario verifica el inventario en el archivo central. La(s) fuente(s) de información utilizadas es(son) formato Único de inventario documental 2211600-FT-018. En caso de evidenciar observaciones, desviaciones o diferencias, se devuelve a la dependencia. Queda como evidencia Único de inventario document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1 registrada en aplicativo SIG_x000a__x000a_Acción preventiva N° 15 registrada en el aplicativo SIG_x000a_- Acción de mejora N° 21 registrada en aplicativo SIG_x000a__x000a_Acción preventiva N° 15 registrada en el aplicativo SIG_x000a_- Acción de mejora N° 21 registrada en aplicativo SIG_x000a__x000a_Acción preventiva N° 15 registrada en el aplicativo SIG_x000a__x000a__x000a__x000a__x000a__x000a__x000a__x000a________________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_x000a__x000a__x000a__x000a__x000a__x000a_"/>
    <s v="- Subdirector de servicios administrativos_x000a_- Subdirector de servicios administrativos_x000a_- Subdirector de servicios administrativos_x000a__x000a__x000a__x000a__x000a__x000a__x000a__x000a_________________x000a__x000a_- Subdirector de servicios administrativos_x000a_- Subdirector de servicios administrativos_x000a_- Subdirector de servicios administrativos_x000a__x000a__x000a__x000a__x000a__x000a__x000a_"/>
    <s v="- Campaña de sensibilización_x000a_Plan de priorización_x000a_Plan de contingencia_x000a_- Campaña de sensibilización_x000a_Plan de priorización_x000a_Plan de contingencia_x000a_- Campaña de sensibilización_x000a_Plan de priorización_x000a_Plan de contingencia_x000a__x000a__x000a__x000a__x000a__x000a__x000a__x000a_________________x000a__x000a_- Documento análisis permisos y restricciones SIGA._x000a__x000a_Diagnostico Identificación documentos electronicos_x000a_- Documento análisis permisos y restricciones SIGA._x000a__x000a_Diagnostico Identificación documentos electronicos_x000a_- Documento análisis permisos y restricciones SIGA._x000a__x000a_Diagnostico Identificación documentos electronicos_x000a__x000a__x000a__x000a__x000a__x000a__x000a_"/>
    <s v="07/09/2018_x000a_07/09/2018_x000a_07/09/2018_x000a__x000a__x000a__x000a__x000a__x000a__x000a__x000a_________________x000a__x000a_25/01/2019_x000a_30/11/2018_x000a_25/01/2019_x000a_30/11/2019_x000a_25/01/2019_x000a_30/11/2020_x000a__x000a__x000a__x000a__x000a__x000a__x000a_"/>
    <s v="31/12/2019_x000a_31/12/2019_x000a_31/12/2019_x000a__x000a__x000a__x000a__x000a__x000a__x000a__x000a_________________x000a__x000a_31/12/2019_x000a_31/12/2019_x000a_31/12/2019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Dirección de asuntos disciplinarios,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onico_x000a_- Comunicación oficial (memorando)_x000a_- Memorando u Oficio_x000a__x000a__x000a__x000a__x000a__x000a_- Mapa de riesgo del proceso Gestión Documental Intern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Estratégica de Talento Humano"/>
    <s v="Verificar y consolidar documentos para tramitar de un Acto Administrativo de vinculación del Gabinete Distrital, comisiones de los servidores del distrito y situaciones administrativas del Gabinete Distrital, Jefes de Oficina de Control Interno y servidores de la Secretaría General de la Alcaldía Mayor de Bogotá, D.C."/>
    <s v="Errores (fallas o deficiencias)"/>
    <x v="57"/>
    <x v="0"/>
    <s v="Operativo"/>
    <s v="- Las personas que realizan la actividad no cuentan con los conocimientos o habilidades necesarias para la verificación de requsitos. _x000a_- No contar con la información completa y oportuna sobre la situación administrativa e historia laboral para realizar la actividad.  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Afectación de la imagen ante los usuarios._x000a_- Generar hallazgos por parte de un ente de contro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por lo cual en esta vigencia no se han expedido Actos Administrativos que den lugar a aclaraciones, correcciones o modificaciones en la decisión final."/>
    <s v="- El procedimiento 2211300-PR-168 - Gestión de situaciones administrativas y Gabinete.  indica que El Profesional Especializado o profesional Universitario y técnico operativo de la Dirección de Talento Humano, autorizado(a) por El(la) Director(a) Técnico(a) de Talento Humano, verifica cada vez que se produzca una vinculación o situación administrativa,  que la persona cumpla con los requisitos mínimos . La(s) fuente(s) de información utilizadas es(son) el formato que verifica la consolidación de documentos y verificación de perfil para la ejecución de la vinculación o situación administrativa, . En caso de evidenciar observaciones, desviaciones o diferencias, se debe notificar al Director(a) Técnico(a) de Talento Humano, antes de que se genere el Acto Administrativo vinculación o situación administrativa,.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168 - Gestión de situaciones administrativas y Gabinete.  indica que El Profesional Especializado o profesional Universitario de la Dirección de Talento Humano_x0009__x0009__x0009_, autorizado(a) por El(la) Director(a) Técnico(a) de Talento Humano, cada vez que se produzca una vinculación o situación administrativa,  las traslada al Despacho del Secretario General de la Alcaldía Mayor de Bogotá, D.C., las solicitudes y el despacho verifica de fondo la justificación de la solicitud..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Memorando 2211600-FT-011 de pre-aprobación solicitud de comisión Oficio 2211600-FT-012 de pre-aprobación solicitud de comisión ._x000a_- El procedimiento 2211300-PR-168 - Gestión de situaciones administrativas y Gabinete.  indica que  el Profesional Universitario Profesional Especializado Asesor de la Dirección de Talento Humano , autorizado(a) por El(la) Director(a) Técnico(a) de Talento Humano, mensualmente Consolida las situaciones administrativas cada vez que se requiera para ser presentadas en el informe de gestión, subcomité de autocontrol o entes de control cuando lo soliciten .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 de Gestión Evidencia Reunión 2213100-FT-449 para el seguimiento de situaciones administrativa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Rara vez (1)"/>
    <s v="Insignificante (1)"/>
    <x v="1"/>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de vinculación, encargo o prima técnica de los servidores de la Secretaría General de la Alcaldía Mayor de Bogotá, D.C."/>
    <s v="Errores (fallas o deficiencias)"/>
    <x v="58"/>
    <x v="0"/>
    <s v="Operativo"/>
    <s v="- Las personas que realizan la actividad no cuentan con los conocimientos o habilidades necesarias para la verificación de requsitos. 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por lo cual en esta vigencia solo se ha presntado (1) un Acto Administrativo que de lugar a aclaraciones, correcciones o modificaciones en la decisión final, por lo cual tiene una valoración Alta. "/>
    <s v="- PROCEDIMIENTO GESTIÓN ORGANIZACIONAL 2211300-PR-221 VERSIÓN 08 indica que El Profesional Especializado o profesional Universitario y técnico operativo de la Dirección de Talento Humano, autorizado(a) por El(la) Director(a) Técnico(a) de Talento Humano, , verifica cada vez que se produzca una vinculación o encargo que la persona o el (la) servidor(a) público(a) cumpla con los requisitos mínimos,. La(s) fuente(s) de información utilizadas es(son) el formato que verifica la consolidación de documentos y verificación de perfil para la ejecución de la vinculación o el encargo, . En caso de evidenciar observaciones, desviaciones o diferencias, se debe notificar al Director(a) Técnico(a) de Talento Humano, antes de que se genere el Acto Administrativo de vinculación o encargo, .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OCEDIMIENTO GESTIÓN ORGANIZACIONAL 2211300-PR-221 VERSIÓN 08 indica que Director(a) Técnico(a), Profesional Universitario y Técnico Operativo de Talento Humano, autorizado(a) por El(la) Director(a) Técnico(a) de Talento Humano, , Anualmente realiza el análisis de los resultados de la gestión en materia de vinculación de personal y se presenta en el informe anual..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Plan Anual de Vacantes, Informe resultado Plan de Previsión de Recursos Humanos, Pagina WEB de la Secretaría General de la Alcaldía Mayor de Bogotá, D.C..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de vinculación, encargo o prima técnica de los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de vinculación, encargo o prima técnica de los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justa el nombre del riesgo y se incluye la explicación del riesgo._x000a_Análisis antes de controles moderada._x000a_Se incluyen causas externas._x000a_Análisis después de controles baja._x000a_Se incluyeron análisis de controles detectiv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que ejecute la desvinculación de un servidor público de la Secretaría General de la Alcaldía Mayor de Bogotá, D.C."/>
    <s v="Omisión"/>
    <x v="59"/>
    <x v="0"/>
    <s v="Operativo"/>
    <s v="- Que no se realice un analisis jurídico riguroso al momento de ejecutar la desvinculación de un(a) servidor(a) público(a) de la Secretaría General.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3"/>
    <x v="4"/>
    <x v="3"/>
    <x v="4"/>
    <x v="4"/>
    <x v="1"/>
    <x v="1"/>
    <s v="Alta"/>
    <s v="Para la vigencia 2019, las verificaciones y consolidar documentos para tramitar de un Acto Administrativo que ejecute la desvinculación de un servidor público de la Secretaría General de la Alcaldía Mayor de Bogotá, D.C., se realizan con los controles establecidos por lo cual en esta vigencia no se han expedido Actos Administrativos que den lugar a aclaraciones, correcciones o modificaciones en la decisión final, sin embargo, al ser un trámite importante en la parte financiera, tiene una valoración Alta. "/>
    <s v="- PROCEDIMIENTO GESTIÓN ORGANIZACIONAL 2211300-PR-221 VERSIÓN 08 indica que El profesional especializado o profesional universitario de la Dirección de Talento Humano, autorizado(a) por el (al) Director(a) Técnico(a) de Talento Humano,  cada vez que se produzca una desvinculación  se verifica que cumpla con los documentos soportes y análisis jurídico riguroso de los mismos y la normatividad vigente.. La(s) fuente(s) de información utilizadas es(son) declaratoria de insubsistencia del nombramiento en los empleos de libre nombramiento y remoción,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muerte,. En caso de evidenciar observaciones, desviaciones o diferencias, se debe notificar al Director(a) Técnico(a) de Talento Humano, antes de que se genere el Acto Administrativo o realizar una modificación, corrección o anulación del Acto Administrativo expedido.. Queda como evidencia Acto administrativo, memorando y ofic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GESTIÓN ORGANIZACIONAL 2211300-PR-221 VERSIÓN 08 indica que Director(a) Técnico(a) y Profesional Especializado o Profesional Universitario de Talento Humano, autorizado(a) por el (al) Director(a) Técnico(a) de Talento Humano, cada vez que se produzca una desvinculación  pasa para revisión y visto bueno al Director(a) de Talento Humano el acto administrativo de desvinculación.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s bimensuales de los comites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la vigencia 2019, las verificaciones y consolidar documentos para tramitar de un Acto Administrativo que ejecute la desvinculación de un servidor público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Análisis antes de controles alta_x000a_Se ajusta el nombre del riesgo y se incluye la explicación del riesgo._x000a_Se incluyen causas externas._x000a_Análisis después de controles baja._x000a_Se incluyeron análisis de controles detectivos._x000a_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Respuesta a solicitudes de participación ciudadana y PQRS en materia de talento humano."/>
    <s v="Incumplimiento legal"/>
    <x v="60"/>
    <x v="0"/>
    <s v="Cumplimiento"/>
    <s v="- No se cuenta con suficiente personal para ejecutar a tiempo las respuestas a las solicitudes en materia de talento humano. _x000a_- No contar con la información completa y oportuna para dar respuesta a la solicitud en materia de talento humano._x000a__x000a__x000a__x000a__x000a__x000a__x000a__x000a_"/>
    <s v="- Que otra entidad remita por cometencia a la Dirección de Talento Humano una PQRS fuera de terminos._x000a__x000a__x000a__x000a__x000a__x000a__x000a__x000a__x000a_"/>
    <s v="- Generar hallazgos por parte de un ente de control._x000a_- Afectación de la imagen instucional_x000a_- Investigaciones disciplinarias_x000a__x000a__x000a__x000a__x000a__x000a__x000a_"/>
    <s v="- Ambiente laboral desfavorable._x000a__x000a__x000a__x000a_"/>
    <s v="- -- Ningún trámite y/o procedimiento administrativo_x000a__x000a__x000a__x000a_"/>
    <s v="- Procesos misionales y estratégicos misionales en el Sistema de Gestión de Calidad_x000a__x000a__x000a__x000a_"/>
    <s v="Posible (3)"/>
    <x v="0"/>
    <x v="4"/>
    <x v="3"/>
    <x v="4"/>
    <x v="4"/>
    <x v="3"/>
    <x v="1"/>
    <s v="Alta"/>
    <s v="Para la vigencia 2019, los controles para dar respuesta a solicitudes de participación ciudadana y PQRS en materia de talento humano se han presentado dentro de los tiempos legales establecidos, sin embargo, por tener una valoración de cumplimiento de tiempos legal tiene una valoración Alta."/>
    <s v="- PROCEDIMIENTO GESTIÓN ORGANIZACIONAL 2211300-PR-221 VERSIÓN 08 indica que El profesional especializado o profesional universitario de la Dirección de Talento Humano, autorizado(a) por el (al) Director(a) Técnico(a) de Talento Humano, cada vez que se genere solicitudes en materia de Talento Humano verifica los tiempos legalmente establecidos para dar respuesta a las solicitudes de información en materia de talento humano. La(s) fuente(s) de información utilizadas es(son) las solicitudes de información radicadas en la Dirección de Talento Humano y la historia laboral. En caso de evidenciar observaciones, desviaciones o diferencias, se debe notificar al Director(a) Técnico(a) de Talento Humano y priorizar la solicitud. Queda como evidencia oficios de res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Para la vigencia 2019, los controles para dar respuesta a solicitudes de participación ciudadana y PQRS en materia de talento humano se han presentado dentro de los tiempos legales establecidos, por ello su valoración después de los controles esta en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l no dar respuesta a solicitudes de participación ciudadana y PQRS en materia de talento humano, dentro de los tiempos legales establecidos por sobrecarga laboral en el informe de monitoreo a la Oficina Asesora de Planeación._x000a_- Reportar a la Dirección de Talento Humano el retraso de la solicitud._x000a_- Se proyecta la respuesta de manera inmediata_x000a_- Aprobar y firmar la respuesta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Reporte de monitoreo indicando la materialización del riesgo de Incumplimiento legal al no dar respuesta a solicitudes de participación ciudadana y PQRS en materia de talento humano, dentro de los tiempos legales establecidos por sobrecarga laboral_x000a_- Notificación del retraso._x000a_- Proyecto de respuesta_x000a_- Respuesta proyectada, aprobada y numerada.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internas y externas._x000a_Se ajusta la valoración antes de controles a alta_x000a_Se definen acciones de contingenci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Seguimiento a la evaluación del desempeño o de la gestión laboral de los servidores(as) públicos(as) o la evaluación de los acuerdos de gestión a los Gerentes Públicos de la Secretaría General de la Alcaldía Mayor de Bogotá, D.C."/>
    <s v="Incumplimiento legal"/>
    <x v="61"/>
    <x v="0"/>
    <s v="Cumplimiento"/>
    <s v="- Que la entidad no cuente con información oportuna en materia de tiempos o metodología de aplicación para la radicación de la evaluación del desempeño o de la gestión laboral de los servidores publicos o la evaluación de los acuerdos de gestión a los Gerentes Públicos de la Secretaría General._x000a__x000a_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3"/>
    <x v="4"/>
    <x v="4"/>
    <x v="4"/>
    <x v="3"/>
    <s v="Baja"/>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por lo mismo el nivel de la valoración es baja."/>
    <s v="- El procedimiento 2211300-PR-260 Gestión del Desempeño indica que El profesional especializado o profesional universitario de la Dirección de Talento Humano, autorizado(a) por el (la) Director(a) Técnico(a) de Talento Humano, cada vez que se necesite comunicará a los servidores públicos sobre normatividad vigente y lineamientos establecidos por la Comisión Nacional del Servicio Civil- CNSC o el Departamento Administrativo del Servicio Civil Distrital -DASCD, en materia de evaluación del desempeño o de la gestión laboral . La(s) fuente(s) de información utilizadas es(son) memorandos emitidos por la Dirección de Talento Humano en materia de normatividad vigente y lineamientos establecidos por la Comisión Nacional del Servicio Civil- CNSC o el Departamento Administrativo del Servicio Civil Distrital -DASCD, en materia de evaluación del desempeño o de la gestión laboral . En caso de evidenciar observaciones, desviaciones o diferencias, se debe notificar al Director(a) Técnico(a) de Talento Humano y realizar la comunicación de inmediato. Queda como evidencia Historias laboral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260 _x0009_Gestión del desempeño indica que El profesional especializado o profesional universitario de la Dirección de Talento Humano, autorizado(a) por el (la) Director(a) Técnico(a) de Talento Humano, anualmente  verifica que se radiquen todas las evaluaciones del desempeño o de la gestión laboral de los servidores públicos o la evaluación de los acuerdos de gestión a los Gerentes Públicos de la Secretaría General.. La(s) fuente(s) de información utilizadas es(son) Memorandos internos donde se realizan las comunicaciones. . En caso de evidenciar observaciones, desviaciones o diferencias, se debe notificar al Director(a) Técnico(a) de Talento Humano y realizar la solicitud a cada dependencia o servidor de la Secretaria general.. Queda como evidencia La evaluación del desempeño o de la gestión laboral de los servidores públicos o la evaluación de los acuerdos de gestión a los Gerentes Públicos de la Secretaría Gener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Insignificante (1)"/>
    <x v="1"/>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tanto que a la fecha ya se emitió y público en la página WEB el informe anual de Gestión del Desempeño, por lo mismo el nivel de la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La Dirección de Talento Humano comunicará a toda la Entidad las fechas en las cuales deben realizar la radicación oportuna de las evaluaciones del desempeño o de la gestión laboral de los servidores públicos o la evaluación de los acuerdos de gestión a los Gerentes Públicos de la Secretaría General, adicionalmente se realiza una explicación en la inducción de las herramientas y fechas para realizar el procedimiento. Acción Preventiva No.32_x000a__x000a__x000a__x000a__x000a__x000a__x000a__x000a__x000a__x000a_________________x000a__x000a__x000a__x000a__x000a__x000a__x000a__x000a__x000a__x000a__x000a_"/>
    <s v="- ENNIS ESTHER JARAMILLO MORATO - Director Técnico_x000a__x000a__x000a__x000a__x000a__x000a__x000a__x000a__x000a__x000a_________________x000a__x000a__x000a__x000a__x000a__x000a__x000a__x000a__x000a__x000a__x000a_"/>
    <s v="- Se enviaron a todas las dependencias las comunicaciones sobre fecha de radicación y procesos de las diferentes herramientas de evaluación del desempeño y la gestión laboral_x000a__x000a__x000a__x000a__x000a__x000a__x000a__x000a__x000a__x000a_________________x000a__x000a__x000a__x000a__x000a__x000a__x000a__x000a__x000a__x000a__x000a_"/>
    <s v="10/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en el informe de monitoreo a la Oficina Asesora de Planeación._x000a_- Reportar a la Dirección de Talento Humano el retraso de la comunicación_x000a_- Emitirla de manera inmediata por los medios de comunicación de la Entidad. 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_x000a_- Comunicación enviada y publicada. _x000a_- Comunicación enviada y publicada. 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baj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el cumplimiento normativo, técnico y que cubra todas las necesidades priorizadas en la vigencia en el Plan Institucional de Capacitación y estrategia de incentivos. "/>
    <s v="Omisión"/>
    <x v="62"/>
    <x v="0"/>
    <s v="Operativo"/>
    <s v="- Las personas que realizan la actividad no cuentan con los conocimientos o habilidades necesarias para la verificación de requsitos. _x000a_- No contar con la información completa y oportuna para establecer el plan y las actividades del mismo._x000a_- No revisar de manera minuciosa la normatividad vigente o parametros establecidos por entes de control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 Incumplimiento en las metas de la dependencia_x000a_- Afecta la imagen institucional para los pocos usuarios_x000a_- Inoportunidad en la disponibilidad de la información._x000a__x000a__x000a__x000a__x000a__x000a_"/>
    <s v="- Pérdida del conocimiento institucional, que genera obsolescencia de la gestión._x000a__x000a__x000a__x000a_"/>
    <s v="- -- Ningún trámite y/o procedimiento administrativo_x000a__x000a__x000a__x000a_"/>
    <s v="- Ningún otro proceso en el Sistema de Gestión de Calidad_x000a__x000a__x000a__x000a_"/>
    <s v="Rara vez (1)"/>
    <x v="0"/>
    <x v="4"/>
    <x v="3"/>
    <x v="4"/>
    <x v="1"/>
    <x v="3"/>
    <x v="1"/>
    <s v="Moderada"/>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por esto el nivel de valoración es moderado. "/>
    <s v="- El procedimiento 2211300-PR-164_x0009_Gestión del conocimiento y la innovación indica que El profesional especializado o profesional universitario de la Dirección de Talento Humano,, autorizado(a) por el (la) Director(a) Técnico(a) de Talento Humano, anualmente verifica que se incluya y atienda la normatividad vigente en materia de gestión del conocimiento y la innovación . La(s) fuente(s) de información utilizadas es(son) normatividad vigente, lineamientos del Departamento Administrativo del Servicio Civil Distrital, El Departamento de la Función Pública, lineamientos de otros entes de control, necesidades de los servidores públicos de la Entidad. . En caso de evidenciar observaciones, desviaciones o diferencias, se debe notificar al Director(a) Técnico(a) de Talento Humano y realizar la inclusión de cualquier actividad que se halla omitido.. Queda como evidencia el Plan Institucional de Capacitación - PIC de la vig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1300-PR-164 GESTIÓN DEL CONOCIMIENTO Y LA INNOVACIÓN  indica que  el Comité de_x000a_Capacitación, autorizado(a) por el (la) Director(a) Técnico(a) de Talento Humano, anualmente Revisa la propuesta del Plan Institucional de Capacitación y la estrategia de incentivos y presenta las observaciones a que haya lugar. . La(s) fuente(s) de información utilizadas es(son) Plan Institucional de Capacitación - PIC . En caso de evidenciar observaciones, desviaciones o diferencias, se debe notificar al Director(a) Técnico(a) de Talento Humano y realizar la inclusión de las observaciones realizadas por el Comité de Capacitación.. Queda como evidencia Evidencia Reunión 2213100-FT-449 de la revisión del plan Institucional de Capacitación PIC y la estrategia de incentivos. _x000d__x000a_Registro de asistencia 2211300-FT-211 de la revisión del plan Institucional de Capacitación PIC y la estrategia de incentivos._x000d__x000a_.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además se realizan revisiones de los directivos de la Entidad, por ello el nivel que de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establecer el Plan Institucional de Capacitación e Incentivos en cuanto a la normatividad vigente, las solicitudes técnicas o las necesidades de la Secretaría General de la Alcaldía Mayor de Bogotá, D.C. en el informe de monitoreo a la Oficina Asesora de Planeación._x000a_- Reportar a la Dirección de Talento Humano la omisión en el Plan Institucional de Capacitación e Incentivos_x000a_- Aprobar y enviar para firma el acto que subsane el error.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Reporte de monitoreo indicando la materialización del riesgo de Omisión al establecer el Plan Institucional de Capacitación e Incentivos en cuanto a la normatividad vigente, las solicitudes técnicas o las necesidades de la Secretaría General de la Alcaldía Mayor de Bogotá, D.C._x000a_- Acto administrativo numerado, dando aclaración sobre la omisión._x000a_- Acto administrativo numerado, dando aclaración sobre la omisión.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Para la vigencia 2019, se tuvieron en cuenta y se fortalecieron las medidas establecidas para tomar para que se tengan en cuenta las necesidades de los grupos de valor que interviene para establecer el Plan Institucional de Capacitación e Incentivos._x000a_Se incluyen causas internas y externas (incluyendo las DOFA)._x000a_Se incluyen causas externas._x000a_Se ajusta la valoración antes de controles a moderad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ción de cumplimiento del Plan Estrategico de Talento Humano_x000d_"/>
    <s v="Incumplimiento parcial de compromisos"/>
    <x v="63"/>
    <x v="0"/>
    <s v="Cumplimiento"/>
    <s v="- Que no se cuente con una metodología de ejecución clara, instrucciones definidas y controles adecuados._x000a__x000a__x000a__x000a__x000a__x000a__x000a__x000a__x000a_"/>
    <s v="- Que se deba realizar un cambio presupuestal por contingencias de la Entidad._x000a__x000a__x000a__x000a__x000a__x000a__x000a__x000a__x000a_"/>
    <s v="- Generar hallazgos por parte de un ente de control._x000a_- Incumplimiento en las metas de la dependencia_x000a_- Afectación de la ejecución presupuestal de la Secretaría Genera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2"/>
    <x v="0"/>
    <x v="0"/>
    <x v="4"/>
    <x v="3"/>
    <x v="1"/>
    <s v="Moderada"/>
    <s v="Al representar toda la planeación de los diferentes procedimientos dentro de la Dirección de Talento Humano, se ve la importancia en el cumplimiento de cada una de las actividades planteadas en el Plan Estratégico de talento Humano, por ello el nivel de valoración es moderado."/>
    <s v="- El procedimiento 2211300-PR-164_x0009_Gestión del conocimiento y la innovación indica que El profesional especializado o profesional universitario de la Dirección de Talento Humano,, autorizado(a) por el (la) Director(a) Técnico(a) de Talento Humano, mensualmente verifique la ejecución de lo planeado y causas de no cumplimiento para plantear acciones de mejora. . La(s) fuente(s) de información utilizadas es(son) seguimiento mensual en los comites de autocontrol. En caso de evidenciar observaciones, desviaciones o diferencias, se debe notificar al Director(a) Técnico(a) de Talento Humano y realizar re programación de actividades.. Queda como evidencia radicaciones de los comites a la Oficina de Control Inter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Se realizan los controles de manera mensual con lo cual se mitiga el riesgo de incumplimiento dado su alto seguimiento dentro de la dependenci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ción mensual de las actividades planeadas sobre las ejecutadas de la Planeación Estratégica de Talento Humano. Acción preventiva No. 34_x000a__x000a__x000a__x000a__x000a__x000a__x000a__x000a__x000a__x000a_________________x000a__x000a__x000a__x000a__x000a__x000a__x000a__x000a__x000a__x000a__x000a_"/>
    <s v="- ENNIS ESTHER JARAMILLO MORATO - DIRECTOR TECNICO_x000a__x000a__x000a__x000a__x000a__x000a__x000a__x000a__x000a__x000a_________________x000a__x000a__x000a__x000a__x000a__x000a__x000a__x000a__x000a__x000a__x000a_"/>
    <s v="- Actas Subcomité de Autocontrol, donde se verifica que esté actualizada la normatividad.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al no ejecutar alguna de las actividades que se establezca en el Plan Estrategico de Talento Humano_x000d_ en el informe de monitoreo a la Oficina Asesora de Planeación._x000a_- Reportar a la Dirección de Talento Humano la no ejecutación alguna de las actividades que se establecieron en el Plan Estrategico de Talento Humano_x000a_- Re programas la actividad dentro del sigueinte Plan Estrategico de Talento Humano.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parcial de compromisos al no ejecutar alguna de las actividades que se establezca en el Plan Estrategico de Talento Humano_x000d__x000a_- Re programas la actividad dentro del sigueinte Plan Estrategico de Talento Humano._x000a_- Re programas la actividad dentro del sigueinte Plan Estrategico de Talento Human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Se tiene en cuenta que los controles se hacen mes a mes, tanto por la Directora de talento Humano como por la Oficina Asesora de Planeación, por ello el nivel de valoración del riesgo baja antes y después de los controles._x000a_Análisis DOFA_x000a_Se incluyen causas externas y agente generador del riesgo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4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d_"/>
    <s v="Decisiones ajustadas a intereses propios o de terceros"/>
    <x v="64"/>
    <x v="1"/>
    <s v="Operativo"/>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e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neto de las metas y objetivos de la dependencia_x000a_- Perdida de imagen institucional"/>
    <s v="- Afectación de imagen institucional por la materialización de actos de corrupción._x000a_- Fallas en la prestación de los bienes y servicios que oferta la Secretaria General_x000a_- Ambiente laboral desfavorable.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Rara vez (1)"/>
    <x v="1"/>
    <x v="1"/>
    <x v="2"/>
    <x v="1"/>
    <x v="2"/>
    <x v="2"/>
    <x v="2"/>
    <s v="Alta"/>
    <s v="Al este riesgo tener no solo implicaciones económicas si no tener efectos externos de imagen, sanciones y medidas disciplinarias, su nivel de valoración es Alto."/>
    <s v="- 2211300-PR-221 Actividad 5: Verificar los requisitos establecidos para tomar posesión, según formato 2211300-FT-130_x000d__x000a_ indica que Profesional universitario o especializado de la Dirección de Talento Humano, autorizado(a) por Director (a) de Talento Humano y Profesional de Talento Humano., mensualmente. realiaza una revisión aleatoria de las hojas de vida en la cual se verifique como minimo el 85% de las historias laborales del personal contratado en el periodo establecido en el cronograma, donde se certificará el cumplimiento del personal contratado. . La(s) fuente(s) de información utilizadas es(son) Las carpetas de ejecución de la Dirección de Talento Humano. . En caso de evidenciar observaciones, desviaciones o diferencias, se debe notificar al Director(a) Técnico(a) de Talento Humano y realizar el informe.. Queda como evidencia Informes emitidos por la Dirección de Talento Huma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realiza la revisión aleatoria de las hojas de vida en la cual se verifique como minimo el 85% de las historias laborales del personal contratado en el periodo establecido en el cronograma, donde se certificará el cumplimiento del personal contra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revisión aleatoria de las hojas de vida en la cual se verifique como minimo el 85% de las historias laborales del personal contratado en el periodo establecido en el cronograma, donde se certificará el cumplimiento del personal contratado. _x000a__x000a__x000a__x000a__x000a__x000a__x000a__x000a__x000a__x000a_________________x000a__x000a__x000a__x000a__x000a__x000a__x000a__x000a__x000a__x000a__x000a_"/>
    <s v="-  Director (a) de Talento Humano y Profesional de Talento Humano._x000a__x000a__x000a__x000a__x000a__x000a__x000a__x000a__x000a__x000a_________________x000a__x000a__x000a__x000a__x000a__x000a__x000a__x000a__x000a__x000a__x000a_"/>
    <s v="- Informes emitidos por la Dirección de Talento Humano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Reportar el presunto hecho de Decisiones ajustadas a intereses propios o de terceros para la vinculación intencional de persona sin cumplir los requisitos minímos de un cargo con el fin de obtener un beneficio al que no haya lugar. al operador disciplinario, y a la Oficina Asesora de Planeación -informe de monitoreo- en caso que tenga fallo._x000a_- Reportar a la Dirección de Talento Humano la vinculación intencional de persona sin cumplir los requisitos minímos de un cargo._x000a_- Realizar el proceso de alerta a la Oficina de Control Interno Disciplinario.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Notificación realizada del presunto hecho de Decisiones ajustadas a intereses propios o de terceros para la vinculación intencional de persona sin cumplir los requisitos minímos de un cargo con el fin de obtener un beneficio al que no haya lugar. al operador disciplinario, y reporte de monitoreo a la Oficina Asesora de Planeación de monitoreo en caso que el riesgo tenga fallo definitivo._x000a_- Reporte de alerta a la Oficina de Control Interno Disciplinario._x000a_- Reporte de alerta a la Oficina de Control Interno Disciplinario._x000a_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s v="Desvío de recursos físicos o económicos"/>
    <x v="65"/>
    <x v="1"/>
    <s v="Operativo"/>
    <s v="- Errores de la plataforma o sistema usado para la liquidación de nómina._x000a_-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 Presentar fallas en la plataforma 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Afectación de imagen institucional por la materialización de actos de corrupción._x000a_- Ambiente laboral desfavorable._x000a__x000a__x000a_"/>
    <s v="- -- Otros procedimientos administrativos_x000a__x000a__x000a__x000a_"/>
    <s v="- Ningún otro proceso en el Sistema de Gestión de Calidad_x000a__x000a__x000a__x000a_"/>
    <s v="Rara vez (1)"/>
    <x v="1"/>
    <x v="1"/>
    <x v="2"/>
    <x v="1"/>
    <x v="2"/>
    <x v="2"/>
    <x v="2"/>
    <s v="Alta"/>
    <s v="Al este riesgo tener no solo implicaciones económicas si no tener efectos externos de imagen, sanciones y medidas disciplinarias, su nivel de valoración alta."/>
    <s v="- 2211300-PR-177 Actividad 3: Revisar prenóminas (verificación de la nómina vs. los soportes)_x000d__x000a_ indica que Profesional de Talento Humano, autorizado(a) por Director (a) de Talento Humano y Profesional de Talento Humano., Mensualmente Se realiza cruce de las verificaciones y las novedades de nomina del mes..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 2211300-PR-177 Actividad 4: Verificar la nómina con los reportes (verificación de valores detallados de nómina vs. valor total de nómina)_x000d__x000a_ indica que Profesional de Talento Humano, autorizado(a) por Director (a) de Talento Humano y Profesional de Talento Humano., Mensualmente El profesional de nomina dentro de su informe de gestión, rendira cuenta trimestralmente de 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Después de realizar los controles necesarios en donde el profesional de nómina dentro de su informe de gestión, rendirá cuenta mensualmente de los informes necesarios para enviar a la Oficina Asesora de Planeación y así con el seguimiento mensual a este riesgo se disminuye bastante el nivel de valoración del mism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El profesional de nomina dentro de su informe de gestión, rendira cuenta trimestralmente de el indicador implementado. _x000a__x000a__x000a__x000a__x000a__x000a__x000a__x000a__x000a__x000a_________________x000a__x000a__x000a__x000a__x000a__x000a__x000a__x000a__x000a__x000a__x000a_"/>
    <s v="- Profesional de Talento Humano_x000a__x000a__x000a__x000a__x000a__x000a__x000a__x000a__x000a__x000a_________________x000a__x000a__x000a__x000a__x000a__x000a__x000a__x000a__x000a__x000a__x000a_"/>
    <s v="- Informes mensuales de verificación y control de riesgos de corrupción_x000a__x000a__x000a__x000a__x000a__x000a__x000a__x000a__x000a__x000a_________________x000a__x000a__x000a__x000a__x000a__x000a__x000a__x000a__x000a__x000a__x000a_"/>
    <e v="#REF!"/>
    <e v="#REF!"/>
    <s v="- Reportar 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reporte de monitoreo a la Oficina Asesora de Planeación de monitoreo en caso que el riesgo tenga fallo definitivo._x000a_- Liquidación extra de nómina y el envio de la  alerta a la Oficina de Control Interno Disciplinario._x000a_- Liquidación extra de nómina y el envio de la  alerta a la Oficina de Control Interno Disciplinario._x000a_- Liquidación extra de nómina y el envio de la  alerta a la Oficina de Control Interno Disciplinario.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Administración y Soporte de infraestructura y Recursos tecnológicos"/>
    <s v="Actualizar lineamientos, buenas practicas, criterios e intrumentos para gestionar, administrar y dar soporte a los servicios tecnológicos"/>
    <s v="Decisiones erróneas o no acertadas"/>
    <x v="66"/>
    <x v="0"/>
    <s v="Operativo"/>
    <s v="- 1. No se cuente con el conocimiento_x000a_- 2. No se cuenta con información suficiente clara y de calidad_x000a_- 3. Actualización dinámica de las herramientas tecnológicas_x000a__x000a__x000a__x000a__x000a__x000a__x000a_"/>
    <s v="- Falta de continuidad del personal por cambios de gobierno._x000a__x000a__x000a__x000a__x000a__x000a__x000a__x000a__x000a_"/>
    <s v="- 1. Pérdida de credibilidad de la Oficina TIC por afectación de los servicios que presta la Entidad_x000a_- 2. Interrupción en la prestación de servicios_x000a_- 3. Perdidas económicas por adquisición de soluciones tecnológicas inadecuada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3"/>
    <x v="3"/>
    <x v="4"/>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ayor (4)"/>
    <x v="3"/>
    <s v="La valoración del riesgo después de controles quedo en escala de probabilida como probable  y de impacto mayor toda vez que se incluyeron actividades de control con solidez fuerte lo que minimiza la materialización del riesgo, y lo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_x000a_________________x000a__x000a_-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
    <s v="- Jefe de la Ofician de Tecnologías de la Información y las comunicaciones_x000a_- Jefe de la Ofician de Tecnologías de la Información y las comunicaciones_x000a__x000a__x000a__x000a__x000a__x000a__x000a__x000a__x000a_________________x000a__x000a_- Jefe de la Ofician de Tecnologías de la Información y las comunicaciones_x000a_- Jefe de la Ofician de Tecnologías de la Información y las comunicaciones_x000a__x000a__x000a__x000a__x000a__x000a__x000a__x000a_"/>
    <s v="- Propeusta de lineamientos_x000a_- Publciación de lienamientos_x000a__x000a__x000a__x000a__x000a__x000a__x000a__x000a__x000a_________________x000a__x000a_- Propeusta de lineamientos_x000a_- Publciación de lienamientos_x000a__x000a__x000a__x000a__x000a__x000a__x000a__x000a_"/>
    <s v="12/09/2018_x000a_12/09/2018_x000a__x000a__x000a__x000a__x000a__x000a__x000a__x000a__x000a_________________x000a__x000a_12/09/2018_x000a_12/09/2018_x000a__x000a__x000a__x000a__x000a__x000a__x000a__x000a_"/>
    <s v="31/08/2019_x000a_31/08/2019_x000a__x000a__x000a__x000a__x000a__x000a__x000a__x000a__x000a_________________x000a__x000a_31/08/2019_x000a_31/08/2019_x000a__x000a__x000a__x000a__x000a__x000a__x000a__x000a_"/>
    <s v="- Reportar el riesgo materializado de Decisiones erróneas o no acertadas en actualización de lineamientos en el informe de monitoreo a la Oficina Asesora de Planeación._x000a_- Análisis de las impresiciones tomadas en la actualización de lineamientos y definir los ajustes_x000a_- Realizar la propuesta de ajustes de los lineamientos_x000a_- Presentación de los lieamientos ajustados_x000a_- Publicación y socialización de lineamientos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actualización de lineamientos_x000a_- Evidencia o acta de Reunión _x000a_- Propuesta lineamientos_x000a_- Lienamientos ajustados_x000a_- Aplicativo Sig o Intranet_x000a__x000a__x000a__x000a__x000a_- Mapa de riesgo del proceso Gestión, Administración y Soporte de infraestructura y Recursos tecnológicos, actualizado."/>
    <d v="2019-04-29T00:00:00"/>
    <s v="_x000a__x000a_Análisis de controles_x000a_Análisis después de controles_x000a_"/>
    <s v="Al calificación de la solidez del conjunto de actividades de control respecto a las causas, subió la escala de probabilidad de Improbable(2) a probable(4), lo que modificó la zona resultante de  zona alta a zona extrema. Así mismo, se defin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rrores (fallas o deficiencias)"/>
    <x v="67"/>
    <x v="0"/>
    <s v="Tecnología"/>
    <s v="- 1. Ausencia de contratos de mantenimiento de la Infraestrutura tecnologica_x000a_- 2. Ausencia del servicio de mesa de ayuda_x000a_- 3. Falla en los equipos que soportan Infraestructura tecnologica_x000a_- 4. Ataques cibernéticos _x000a_- 5. Obsolescencia tecnológica _x000a__x000a__x000a__x000a__x000a_"/>
    <s v="_x000a__x000a__x000a__x000a__x000a__x000a__x000a__x000a__x000a_"/>
    <s v="- 1. Falla daño en los equipos de computo que soportan la informacion de mision critica de la entidad, que podría causar pérdida de información._x000a_- 2. Incumplimiento en los niveles de atencion de servicios que ocasionan pérdida de imagen en los usuarios internos y externos de la entidad._x000a_- 3. Interrrupcion en la prestacion de servicios tecnologicos y de atención a la ciudadanía. _x000a_- 4. Daños o destrucción de activos que afectan el patrimonio de la Entidad._x000a_- 5. Quejas o reclamos por parte de los usuarios 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1"/>
    <x v="3"/>
    <x v="5"/>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Todas"/>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Improbable (2)"/>
    <s v="Moderado (3)"/>
    <x v="2"/>
    <s v="La valoración del riesgo después de controles quedo en escala de probabilidad Improbable y de impacto moderad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_x000a_- Jefe de la Oficina de TIC_x000a_- Jefe de la Oficina de TIC_x000a_- Jefe de la Oficina de TIC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_x000a_- Acta de subcomité de Autocontrol_x000a_- Acta de subcomité de Autocontrol_x000a_- Seguimiento al mantenimiento de Infraestructura_x000a__x000a__x000a__x000a__x000a__x000a_"/>
    <s v="12/09/2018_x000a__x000a__x000a_08/05/2019_x000a_12/09/2018_x000a_12/09/2018_x000a_12/09/2018_x000a_12/09/2018_x000a_12/09/2018_x000a_12/09/2018_x000a__x000a__x000a__x000a_________________x000a__x000a__x000a_12/09/2018_x000a_12/09/2018_x000a_12/09/2018_x000a__x000a__x000a__x000a__x000a__x000a_"/>
    <s v="30/04/2019_x000a_30/04/2019_x000a_30/04/2019_x000a_30/04/2019_x000a_30/04/2019_x000a_30/04/2019_x000a_30/04/2019_x000a__x000a__x000a__x000a_________________x000a__x000a__x000a_30/04/2019_x000a_30/04/2019_x000a_30/04/2019_x000a__x000a__x000a__x000a__x000a__x000a_"/>
    <s v="- Reportar el riesgo materializado de Errores (fallas o deficiencias) en la administracion y gestión de los recursos de infraestructura tecnologica en el informe de monitoreo a la Oficina Asesora de Planeación._x000a_- Se activa el plan de contigencia conforme a las fases establecidas en el Plan de Contingencia TI de la Secretaría General de la Alcaldía Mayor de Bogotá -4204000-OT-020_x000a__x000a__x000a_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Reporte de monitoreo indicando la materialización del riesgo de Errores (fallas o deficiencias) en la administracion y gestión de los recursos de infraestructura tecnologica_x000a_- Documentación y soportes del proceso de contingencia_x000a__x000a__x000a__x000a__x000a__x000a__x000a__x000a_- Mapa de riesgo del proceso Gestión, Administración y Soporte de infraestructura y Recursos tecnológicos, actualizado."/>
    <d v="2019-04-29T00:00:00"/>
    <s v="_x000a__x000a_Análisis de controles_x000a_Análisis después de controles_x000a_"/>
    <s v="Se realizan ajustes en la descripción de los controles, se elabora e inluyen 3  nuevos controles detectivo, lo que ajustó la escala de impacto  de mayor a moderada, así  mismo, la zona resultante disminuyó de mayor a moderado. Se incluye el Plan de Contigenecia de TI"/>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xceso de las facultades otorgadas"/>
    <x v="68"/>
    <x v="1"/>
    <s v="Operativo"/>
    <s v="- Falta de ética en los funcionarios _x000a_- Concentración de información de determinadas actividades o procesos en una persona._x000a_- Debilidad en la aplicación de controles en los proceso para la administracion y gestion de los recursos_x000a_- Falta ajustar algunas tareas específicas del proceso, identificación de cuellos de botella y nuevos puntos de control para mejorar el desempeño del proceso.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 _x000a_- Investigaciones disciplinarias, sanciones, fiscales y penales_x000a_- Enriquecimiento llicito_x000a_- Perdida de credibilidad en el proceso_x000a_- Incumplimiento de objetivos y metas institucionales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1"/>
    <x v="1"/>
    <x v="2"/>
    <x v="1"/>
    <x v="2"/>
    <x v="2"/>
    <x v="0"/>
    <s v="Extrema"/>
    <s v="La valoracion antes de controles califico en posible, toda vez que existe una probabilidad media que suceda. _x000a_El impacto arrojo se ubico en catastrofico toda vez que impacta a los objetivos y metas institucionales, recursos publicos y la imagen de la entidad. Lo anterior dejo el rieggo en zona resultante como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La mayoría"/>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Catastrófico (5)"/>
    <x v="3"/>
    <s v="La evaluacion despues de controles arrojo rara vez dentro de la escala de probabilidad dada la solidez de los controles. No obstante el impacto continua catastrofico aunque la solidez de los controles detectivos es fuerte,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 Jefe de la Oficina de TIC_x000a_- Jefe de la Oficina de TIC_x000a_- Jefe de la Oficina de TIC_x000a_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 Acta de subcomité de Autocontrol_x000a_- Acta de subcomité de Autocontrol_x000a_- Seguimiento al mantenimiento de Infraestructura_x000a__x000a__x000a__x000a__x000a__x000a__x000a_"/>
    <s v="12/09/2018_x000a__x000a__x000a_08/05/2019_x000a_12/09/2018_x000a_12/09/2018_x000a_12/09/2018_x000a_12/09/2018_x000a_12/09/2018_x000a_12/09/2018_x000a__x000a__x000a__x000a_________________x000a__x000a_12/09/2018_x000a_12/09/2018_x000a_12/09/2018_x000a__x000a__x000a__x000a__x000a__x000a__x000a_"/>
    <s v="30/04/2019_x000a_30/04/2019_x000a_30/04/2019_x000a_30/04/2019_x000a_30/04/2019_x000a_30/04/2019_x000a_30/04/2019_x000a__x000a__x000a__x000a_________________x000a__x000a_30/04/2019_x000a_30/04/2019_x000a_30/04/2019_x000a__x000a__x000a__x000a__x000a__x000a__x000a_"/>
    <s v="- Reportar el presunto hecho de Exceso de las facultades otorgadas durante la Administración  y/o gestión de los recursos de la Infraestructura tecnologica de la secretaria general al operador disciplinario, y a la Oficina Asesora de Planeación -informe de monitoreo- en caso que tenga fallo._x000a_- Identificar, Verificar e investigar el presunto hecho_x000a_- Determinar las acciones a seguir conforme al analisis de los hechos para subsanar de manera inmediata_x000a_- Investigacio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ogica de la secretaria general al operador disciplinario, y reporte de monitoreo a la Oficina Asesora de Planeación de monitoreo en caso que el riesgo tenga fallo definitivo._x000a_- Informe de analisis de los hechos_x000a_- Acta o evidencia de reunion _x000a_- Expediente Disciplinario_x000a__x000a__x000a__x000a__x000a__x000a_- Mapa de riesgo del proceso Gestión, Administración y Soporte de infraestructura y Recursos tecnológicos, actualizado."/>
    <d v="2019-05-07T00:00:00"/>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de Recursos Físicos"/>
    <s v="Gestionar los recursos necesarios para el ingreso a bodega y registro en los inventarios de los bienes objeto de solicitud._x000a_Suministrar elementos de consumo, consumo controlado y devolutivo_x000a_Dar de baja de los inventarios de la entidad, los bienes devolutivos, de consumo y consumo controlado que no son susceptibles de seguir formando parte del mismo."/>
    <s v="Errores (fallas o deficiencias)"/>
    <x v="69"/>
    <x v="0"/>
    <s v="Operativo"/>
    <s v="- 1. La información de entrada que se requiere para desarrollar las actividades no es oportuna, suficiente, clara, completa o de calidad._x000a_- 2. Deficiencias en la supervisión de contratos de adquisión de bienes _x000a_- 3. Estructuración de contractos con disposiciones contrarias a los procedimientos._x000a__x000a__x000a__x000a__x000a__x000a__x000a_"/>
    <s v="_x000a__x000a__x000a__x000a__x000a__x000a__x000a__x000a__x000a_"/>
    <s v="- 1. Pérdida o hurto de bienes muebles._x000a_- 2.Sanción por parte del ente de control u otro ente regulador._x000a_- 3. Interrupción de operaciones internas de un (1) día._x000a_- 4. Bienes sin cubrimiento de pólizas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4"/>
    <x v="5"/>
    <x v="4"/>
    <x v="3"/>
    <x v="2"/>
    <s v="Extrema"/>
    <s v="La valoración del riesgo antes de controles quedo en probable dado que existe una alta posibilida de que suceda el riesgo y el impacto quedó en mayor toda vez que afecta los aspectos: Operativos, en las medidas de control internno y en el cumplimiento de objetivos y metas institucionales, lo que ubicó el riesgo en la zona extrema. "/>
    <s v="- Actividad (2) PR-148:  indica que el servidor delegado de la subdirección de Servicios Administrativos, autorizado(a) por el responsable del proceso de gestión de recursos físicos, cada vez que lo requieran las dependencias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Acta de recibo a satisfacción de los bienes del contrato, copia del contrato y remisiones de los bienes._x000a_- Actividad (5) PR-148:  indica que el Auxiliar Administrativo, el Secretario(a) , autorizado(a) por el responsable del proceso de gestión de recursos físicos, cada vez que se solicite el ingreso de biene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 Memorando de modificación o aclaración con los documentos soporte. ._x000a_- Actividad (1) PR-236:  indica que el profesional especializado, Auxiliar Administrativo o Secretario(a)  , autorizado(a) por Subdirector de Servicios Administrativ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2211500_FT-503 . En caso de evidenciar observaciones, desviaciones o diferencias, entre el reporte de elementos de bodega y el informe de bienes objeto de baja, se solicita actualización de los bienes en bodega. Queda como evidencia el Informe de bienes objeto de baja_ concepto técnico._x000a_- Actividad (2) PR-236:  indica que el profesional especializado, autorizado(a) por Subdirector de Servicios Administrativos, cada vez que se tramite una baja de bienes verifica la pertinencia  de los conceptos técnicos y los soportes de acuerdo con los bienes,  la dependencia competente y los registros en el SAE- SAI. . La(s) fuente(s) de información utilizadas es(son) Informe de bienes objeto de baja concepto técnico.. En caso de evidenciar observaciones, desviaciones o diferencias, en el concepto técnico, objeto de la baja no es pertinente el Subdirector Administrativo lo devolverá para que se efectúen los respectivos ajustes.. Queda como evidencia Concepto técnico.._x000a_- Actividad (10) PR-236:  indica que el profesional, auxiliar administrativo , autorizado(a) por Subdirector de Servicios Administrativos, cada vez que se autorice una baja de bienes verifica los números de placa y las características de los elementos entregados frente al Acto Administrativo y el Acta de entrega. . La(s) fuente(s) de información utilizadas es(son) Acto Administrativo de baja de bienes y acta de entrega . En caso de evidenciar observaciones, desviaciones o diferencias, no se efectuará la entrega física del bien. Queda como evidencia Acta de entrega de bienes debidamente suscrita por las parte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Actividad (4) PR-236:  indica que el comité de inventarios, autorizado(a) por mediante Resolución 538 de 2018,, cada vez que se tramite una baja de bienes,  verifica el informe, conceptos técnicos y la disposición final de estos, según lo señalado en la Resolución 001 del 20 de septiembre del 2001 “Manual de procedimientos administrativos para el manejo y control de los bienes en los entes públicos del distrito&quot;. . La(s) fuente(s) de información utilizadas es(son) Informe de baja de bienes y conceptos técnicos. En caso de evidenciar observaciones, desviaciones o diferencias, el comité realizará las recomendaciones con el fin de lograr la baja de bienes de los inventarios de la entidad y disposición final. . Queda como evidencia el Acta de comité de Inventarios.._x000a_- Actividad (8) PR-236:  indica que el responsable del proceso de gestión de recursos físicos , autorizado(a) por manual de funciones, cada vez que se autorice una baja de bienes verifica el acto administrativo y acta de comité de inventarios, con el fin de comparar la información registrada en los aplicativos SAI o SAE según corresponda y las disposición de baja. . La(s) fuente(s) de información utilizadas es(son) Comprobante de egreso de bienes . En caso de evidenciar observaciones, desviaciones o diferencias, se devuelve al auxiliar administrativo para la corrección respectiva. Queda como evidencia Comprobante de egreso de bienes o comprobante de egreso de elementos de consumo - reporte del sistema SAI -SAE.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Menor (2)"/>
    <x v="1"/>
    <s v="La valoración después de controles ubicó el riegso en improbable dentro de la escala de probabilidad y menor dentro de la escala de impacto evidenciando que los controles son efectivos para mitigar el riesgo. Lo anterior dejando el riesgo en zona resultante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5 (actividad 1): Coordinar con las dependencias la participación de la Subdirección de Servicios Administrativos en los comités de autocontrol para divulgar los procedimientos y lineamientos del Proceso de Gestión de Recursos Físicos._x000a_- Ap#5 (actividad 1): 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_______________x000a_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x000a__x000a_"/>
    <s v="- Subdirector(a) de Servicios Administrativos_x000a_- Subdirector(a) de Servicios Administrativos_x000a_- Subdirector(a) de Servicios Administrativos_x000a_- Subdirector(a) de Servicios Administrativos_x000a_- Subdirector(a) de Servicios Administrativos_x000a__x000a__x000a__x000a__x000a__x000a_________________x000a__x000a_- Subdirector(a) de Servicios Administrativos_x000a_- Subdirector(a) de Servicios Administrativos_x000a__x000a__x000a__x000a__x000a__x000a__x000a__x000a_"/>
    <s v="-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_x000a__x000a__x000a__x000a__x000a_________________x000a__x000a_- procedimientos y lineamientos del Proceso de Gestión de Recursos Físicos divulgados_x000a_- procedimientos y lineamientos del Proceso de Gestión de Recursos Físicos divulgados_x000a__x000a__x000a__x000a__x000a__x000a__x000a__x000a_"/>
    <s v="07/09/2018_x000a_07/09/2018_x000a_07/09/2018_x000a_07/09/2018_x000a_07/09/208_x000a__x000a__x000a__x000a__x000a__x000a_________________x000a__x000a_07/09/208_x000a_07/09/208_x000a__x000a__x000a__x000a__x000a__x000a__x000a__x000a_"/>
    <s v="31/08/2019_x000a_31/08/2019_x000a_31/08/2019_x000a_31/08/2019_x000a_31/08/2019_x000a__x000a__x000a__x000a__x000a__x000a_________________x000a__x000a_31/08/2019_x000a_31/08/2019_x000a__x000a__x000a__x000a__x000a__x000a__x000a__x000a_"/>
    <s v="- Reportar el riesgo materializado de Errores (fallas o deficiencias) en  el ingreso, suministro y baja  de bienes de consumo, consumo controlado y devolutivo de los inventarios de la entidad en el informe de monitoreo a la Oficina Asesora de Planeación._x000a_- Revisar las inconsistencias presentadas._x000a_- Realizar el reporte al responsable del proceso._x000a_- Realizar las gestiones pertie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ingreso, suministro y baja  de bienes de consumo, consumo controlado y devolutivo de los inventarios de la entidad_x000a_- Evdiencia de reunión o acta de revisión._x000a_- Reporte de inconsistencias_x000a_- Documentos con las gestiones efectuadas._x000a__x000a__x000a__x000a__x000a__x000a_- Mapa de riesgo del proceso Gestión de Recursos Físicos, actualizado."/>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Preparar y generar la cuenta mensual de almacén con destino a la Subdirección Financiera"/>
    <s v="Errores (fallas o deficiencias)"/>
    <x v="70"/>
    <x v="0"/>
    <s v="Operativo"/>
    <s v="- 1. Los comprobantes de ingreso y egreso de bienes y consolidados que se requieren para preparar y generar la cuenta de almacén  no son oportunos, suficientes, claros, completos o de calidad._x000a_- 2.Errores  (fallas o deficiencias) en el ingreso y egreso de bienes de consumo, consumo controlado o devolutivo de los inventarios de la entidad. _x000a__x000a__x000a__x000a__x000a__x000a__x000a__x000a_"/>
    <s v="_x000a__x000a__x000a__x000a__x000a__x000a__x000a__x000a__x000a_"/>
    <s v="- 1. Entrega inoportuna de la cuenta menusal de almacen a la Subdirección Financiera_x000a_- 2. Retraso en el cierre contable mensual _x000a_- 3. Retraso en la apertura de almacén_x000a_- 4. Incumplimiento de términos para el reporte a la Secretaría Distrital de Hacienda._x000a__x000a__x000a__x000a__x000a__x000a_"/>
    <s v="- Incumplimiento o atraso en los programas, proyectos y gestión de la Secretaria General._x000a__x000a__x000a__x000a_"/>
    <s v="- -- Ningún trámite y/o procedimiento administrativo_x000a__x000a__x000a__x000a_"/>
    <s v="- Procesos de apoyo operativo en el Sistema de Gestión de Calidad_x000a__x000a__x000a__x000a_"/>
    <s v="Probable (4)"/>
    <x v="0"/>
    <x v="4"/>
    <x v="4"/>
    <x v="5"/>
    <x v="3"/>
    <x v="1"/>
    <x v="2"/>
    <s v="Extrema"/>
    <s v="La valoración antes de controles ubicó el riesgo en probable dentro de la escala de probabilidad y mayor dentro de la escala de impacto, quedando en zona resultante extrema.  "/>
    <s v="- Actividad (1) PR-149:  indica que el profesional o delegado, autorizado(a) por el responsable del proceso de gestión de recursos físicos,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 Queda como evidencia los consolidados y los comproban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Actividad (3) PR-149:  indica que el profesional de la Subdirección Financiera , autorizado(a) por Subdirector Financiera ,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solicita a la Subdirección Administrativa la modificación respectiva. Queda como evidencia Documentos firmados y escaneados en el SAI.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La valoración después de la calificación de los controles ubicó al riesgo en improbable dentro de la escala de probabilidad y menor dentro de la escala de impacto, resultando este en zona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feniera desarrolladora del SAI - SAE para realizar las modificiaciones pertinentes. _x000a_- Remisión de la cuenta con los ajustes requerido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la generación de la cuenta mensual de almacén con destino a la Subdirección Financiera_x000a_- Documentos revisados y escaneados en el SAI_x000a_- Correo_x000a_- Documentos revisados y escaneados en el SAI_x000a__x000a__x000a__x000a__x000a__x000a_- Mapa de riesgo del proceso Gestión de Recursos Físicos, actualizado."/>
    <d v="2019-05-07T00:00:00"/>
    <s v="_x000a__x000a_Análisis de controles_x000a__x000a_"/>
    <s v="Se define una actividad de control como dectectiva y definición d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Errores (fallas o deficiencias)"/>
    <x v="71"/>
    <x v="0"/>
    <s v="Operativo"/>
    <s v="- 1. Los serviodres públicos y contratistas con inventario a cargo no usan la herramienta por desconcoimiento de las bondades de la misma._x000a_- 2. El inventario individual en uso presenta diferencias con la información contenida en el SAI. _x000a_- 3. Errores al ingresar las características de los bienes en el Sistema SAI._x000a_- 4. Errores al digitar la placa para realizar el egreso de los bienes._x000a_- 5. Incumplimiento en el reporte de novedades de traslado, desvinculación o liquidación de contratos._x000a_- 6. Retiro o cambio de placas por personal no autorizado._x000a_- 7. Entrega de bienes dados de baja sin el debido control de placas._x000a_- 8. Pérdida o hurto de bienes sin el debido reporte._x000a__x000a_"/>
    <s v="_x000a__x000a__x000a__x000a__x000a__x000a__x000a__x000a__x000a_"/>
    <s v="- 1. Inventarios desactualizados_x000a_- 2. Pérdida de bienes de consumo, consumo controlado y devolutivo._x000a_- 3.Sanción por parte del ente de control u otro ente regulador._x000a_- 4. Reproceso de actividades y aumento de carga operativa_x000a_- 5. Afectación de los estados financieros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3"/>
    <x v="4"/>
    <x v="4"/>
    <x v="5"/>
    <x v="3"/>
    <x v="1"/>
    <x v="2"/>
    <s v="Extrema"/>
    <s v="La valoración antes de controles ubica el riesgo en probable dentro de la escala de probabilidad y mayor dentro de la escala de impacto, con una zona resultante en extrema. "/>
    <s v="- Actividad (3) PR-235 indica que el auxiliar administrativo o profesional , autorizado(a) por Subdirector de Servicios Administrativos, de manera semestral en servicio y de manera anual  verific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Teniendo en cuenta que la solidez de los controles preventivos y correctivos es fuerte, ubica el riesgo en improbable dentro de la escala de probabilidad y menor en la escala de impacto, dejando este en zona resultante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y control de la información de los bienes de propiedad de la entidad en el informe de monitoreo a la Oficina Asesora de Planeación._x000a_- Verificación de bienes en bodega y levantamineto físico de inventario _x000a_- Realizar los ajustes a la información contenida en el SAI de acuerdo con la verificación física de bienes_x000a_- Solicitar la firma de los comprobantes para legalizar los cambios en el SAI 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seguimiento y control de la información de los bienes de propiedad de la entidad_x000a_- Acta de verificación de bienes en bodega y levantamiento físico de inventario_x000a_- Comprobantes de traslado de bienes _x000a_- Comprobantes firmados _x000a__x000a__x000a__x000a__x000a__x000a_- Mapa de riesgo del proceso Gestión de Recursos Físicos, actualizado."/>
    <d v="2019-05-07T00:00:00"/>
    <s v="_x000a__x000a__x000a__x000a_Tratamiento del riesgo"/>
    <s v="Definición d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Desvío de recursos físicos o económicos"/>
    <x v="72"/>
    <x v="1"/>
    <s v="Operativo"/>
    <s v="- 1. No registrar en el sistema de administración de inventarios la totalidad de los movimientos debidamente radicados de acuerdo con solicitud _x000a_- 2. Manipulación de los inventarios_x000a_- 3. Omisión de procedimientos para agilizar trámites_x000a_- 4. Conflicto de Interés_x000a__x000a__x000a__x000a__x000a__x000a_"/>
    <s v="- Subjetividad en las exigencias de los clientes fuera del contexto del proceso y de la Entidad._x000a_- Presiones o motivaciones individuales, sociales o colectivas, que inciten a realziar conductas contrarias al deber ser._x000a__x000a__x000a__x000a__x000a__x000a__x000a__x000a_"/>
    <s v="- 1. Desviación de recursos públicos _x000a_- 2. Detrimento patrimonial_x000a_- 3.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2"/>
    <s v="Alta"/>
    <s v="El resultado de la valoración antes de controles evidencia que la escala de probabilidad arrojó como resultado improbable toda vez que alduna vez podría ocurrir el riesgo. De igual forma el impacto se ubicó como mayor dentro de la escala, dejando el riesgo en zona alta.  "/>
    <s v="-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ayor (4)"/>
    <x v="0"/>
    <s v="Se evidenció que una vez realizada la valoración de los controles, el riesgo bajó en la escala de probabilidad quedando ubicado en rara vez; sin embargo, el impacto continúa como mayor dentro de la escal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________________x000a_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
    <s v="- Subdirector de Servicios Administrativos _x000a_- Subdirector de Servicios Administrativos _x000a_- Subdirector de Servicios Administrativos _x000a__x000a__x000a__x000a__x000a__x000a__x000a__x000a_________________x000a__x000a_- Subdirector de Servicios Administrativos _x000a_- Subdirector de Servicios Administrativos _x000a__x000a__x000a__x000a__x000a__x000a__x000a__x000a_"/>
    <s v="- Propuesta de modificación de los procedimientos _x000a_- Propuesta de modificación de los procedimientos _x000a_- Propuesta de modificación de los procedimientos _x000a__x000a__x000a__x000a__x000a__x000a__x000a__x000a_________________x000a__x000a_- Propuesta de modificación de los procedimientos _x000a_- Propuesta de modificación de los procedimientos _x000a__x000a__x000a__x000a__x000a__x000a__x000a__x000a_"/>
    <s v="22/10/2018_x000a_22/10/2018_x000a_22/10/2018_x000a__x000a__x000a__x000a__x000a__x000a__x000a__x000a_________________x000a__x000a_22/10/2018_x000a_22/10/2018_x000a__x000a__x000a__x000a__x000a__x000a__x000a__x000a_"/>
    <s v="31/08/2019_x000a_31/08/2019_x000a_31/08/2019_x000a__x000a__x000a__x000a__x000a__x000a__x000a__x000a_________________x000a__x000a_31/08/2019_x000a_31/08/2019_x000a__x000a__x000a__x000a__x000a__x000a__x000a__x000a_"/>
    <s v="- Reportar el presunto hecho de Desvío de recursos físicos o económicos durante el seguimiento y control de la información de los bienes de propiedad de la entidad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d v="2019-05-07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Formular, el Plan Institucional de  Gestión Ambiental- PIGA para la vigencia. _x000a_Formular el plan de acción del PIGA."/>
    <s v="Decisiones erróneas o no acertadas"/>
    <x v="73"/>
    <x v="0"/>
    <s v="Estratégico"/>
    <s v="- 1. Las personas que formulan el PIGA y su plan de acción no tienen los conocimientos requeridos o suficientes o no son conscientes de su función y el impacto de sus labores en el contexto organizacional._x000a_- 2. Debilidades u omisiones en  la Identificación de aspectos y valoración de Impactos, el diagnóstico ambiental de la Secretaría General o información incompleta de la ejecución del PIGA de la vigencia anterior._x000a_- 3.Errores de otros procesos puede generar incumplimientos ambientales_x000a_- 4. Dificultad en la apropiación de políticas ambientales._x000a__x000a__x000a__x000a__x000a__x000a_"/>
    <s v="- Cambios constantes en la normativa aplicable al proceso. _x000a_- Demora por parte de los entes de control en materia ambiental en la atención de los trámites y requerimientos de la Secretaría General._x000a__x000a__x000a__x000a__x000a__x000a__x000a__x000a_"/>
    <s v="- 1. Pérdida o mala utilización de recursos._x000a_- 2. Pérdida de imagen institucional por mal manejo ambiental en los puntos de atención a la ciudadanía  y demás sedes de la Secretaría General. _x000a_- 3. Posibles hallazgos por parte de las autoridades ambientales, los entes o instancias de control._x000a_- 4. Interrupción de las operaciones o pérdida de cobertura en la prestación de los servicios de la Entidad ocasinados por mal manejo de las condiciones ambientales (inundación, acumalacion de residuos, infestaciones, ruido, emisiones, etc.)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2"/>
    <x v="0"/>
    <x v="1"/>
    <x v="2"/>
    <x v="4"/>
    <x v="1"/>
    <x v="2"/>
    <s v="Extrema"/>
    <s v="Se puede evidenciar que la probabilidad es alta y el  impacto que genera el riesgo afecta la operación interna y externa, la imagen institucional, generar quejas por los usuarios, denuncia ante los entes de control o reguladores."/>
    <s v="- PR -203 (PC # 6) indica que El Comité Técnico de Gestión Ambiental , autorizado(a) por mediante Resolución 77 de 2017, cada vez que se actualiza el PIGA y su plan de acción  verifica que se cumpla lo estipulado en la Resolución 242 de 2014. La(s) fuente(s) de información utilizadas es(son) PIGA y Plan de acción. En caso de evidenciar observaciones, desviaciones o diferencias, se devuelve al Gestor ambiental para realizar ajustes. Queda como evidencia Plan Institucional de Gestión ambiental –PIGA , Plan de acción anual  y Acta Comité Técnico PIG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 -203 (PC # 12) indica que El Comité Técnico de Gestión Ambiental , autorizado(a) por mediante Resolución 77 de 2017, trimestralmente revisar los avances y hacer el seguimiento a la ejecución del Plan de Acción anual del Plan Institucional de Gestión Ambiental - PIGA. La(s) fuente(s) de información utilizadas es(son) las evidencias de cumplimiento de las actividades, los responsables y los compromisos asignados. En caso de evidenciar observaciones, desviaciones o diferencias, Se establecen compromisos en el Acta de reunion, los cuales deben ejecutarse o presentar grado de avance de acuerdo a la naturaleza del mismo para el siguiente comité. Queda como evidencia Seguimiento al plan de acción anual del Plan Institucional de Gestión Ambiental-PIGA y Acta Comité Técnico PIG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puede evidenciar que la escala probabilidad bajo de altamente probable a improbable  y la escala de impacto bajo de mayor a menor quedando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_x000a_________________x000a__x000a_-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
    <s v="- Director(a) Administrativos y Financiero_x000a__x000a__x000a__x000a__x000a__x000a__x000a__x000a__x000a__x000a_________________x000a__x000a_- Director(a) Administrativos y Financiero_x000a__x000a__x000a__x000a__x000a__x000a__x000a__x000a__x000a_"/>
    <s v="- Propuesta de procedimiento_x000a__x000a__x000a__x000a__x000a__x000a__x000a__x000a__x000a__x000a_________________x000a__x000a_- Propuesta de procedimiento_x000a__x000a__x000a__x000a__x000a__x000a__x000a__x000a__x000a_"/>
    <s v="02/11/2018_x000a__x000a__x000a__x000a__x000a__x000a__x000a__x000a__x000a__x000a_________________x000a__x000a_02/11/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Decisiones erróneas o no acertadas en  la formulación del PIGA y su plan de acción en el informe de monitoreo a la Oficina Asesora de Planeación._x000a_- Análisis de las impresiciones tomadas en la formulación   y definir los ajustes al PIGA y su plan de acción_x000a_- Realizar la propuesta de ajustes al PIGA y su plan de acción_x000a_- Presentación de los cambios efectuados al PIGA y su plan de acción y en aplicativo Storm User_x000a_- Publicación y socialización del al PIGA y su plan de acción_x000a__x000a__x000a__x000a__x000a_- Actualizar el mapa de riesgos del proceso Gestión de Servicios Administrativos"/>
    <s v="- Subdirector Servicios Administrativos_x000a_- Director(a) Administrativos y Financiero_x000a_- Director(a) Administrativos y Financiero_x000a_- Director(a) Administrativos y Financiero_x000a_- Director(a) Administrativos y Financiero_x000a__x000a__x000a__x000a__x000a_- Subdirector Servicios Administrativos"/>
    <s v="- Reporte de monitoreo indicando la materialización del riesgo de Decisiones erróneas o no acertadas en  la formulación del PIGA y su plan de acción_x000a_- Evidencia de Reunión_x000a_- Propuesta  PIGA y su plan de acción_x000a_- PIGA y su plan de acción Actualizado_x000a__x000a_- Aplicativo Sig - Intranet_x000a__x000a__x000a__x000a__x000a_- Mapa de riesgo del proceso Gestión de Servicios Administrativos, actualizado."/>
    <d v="2019-05-06T00:00:00"/>
    <s v="_x000a__x000a_Análisis de controles_x000a_Análisis después de controles_x000a_Tratamiento del riesgo"/>
    <s v="Se incluye el control dectectivo. Definición de Plan de acción para fortalecer las actividades de control del PIGA. En la calificación del riesgo la escala de impacto bajo de  moderado a menor, lo que modificó la zona resulatnte  de moderado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Desarrollar la gestión de los servicios:  - vigilancia y seguridad, - aseo y cafetería,  transporte, mantenimiento y  apoyo logístico de eventos."/>
    <s v="Errores (fallas o deficiencias)"/>
    <x v="74"/>
    <x v="0"/>
    <s v="Operativo"/>
    <s v="- 1. No se cuenta con suficiente personal para desarrollar la gestión de los servicios._x000a_- 2. Los requerimientos se hacen de manera inoportuna o no planificada. Falta de claridad o suficiencia en el requerimiento._x000a_- 3.  No se cuenta con la cultura sobre el uso de la herramienta y los tiempos requeridos para la solciitudes de los servicios_x000a_- 4. No se tiene una programación real y anticipada de los eventos_x000a_- 5, Inadecuada planeación en la estructuración de los procesos de contratación de aseo y cafetería, vigilancia,tranaporte especial y mantenimiento de equipos maquinas e infraestructura fisica de las edificaciones _x000a_- 6 No se cuenta con un control de fechas de finalización de los contratos_x000a__x000a__x000a__x000a_"/>
    <s v="- Cambios constantes en la normativa aplicable al proceso. _x000a_- Las herramientas tecnológicas no son suficientes para atender las necesidades del proceso. _x000a_- Los clientes pueden realizar exigencias basadas en aspectos subjetivos, fuera del contexto del proceso. _x000a__x000a__x000a__x000a__x000a__x000a__x000a_"/>
    <s v="- 1. Insatisfacción por parte de las dependencias de la Entidad, otras entidades del Distrito y usuarios de los servicios._x000a_- 2. Perdida de activos o información por fallas en la seguridad física_x000a_- 3. Interrupciones en actividades programadas de la Entidad._x000a_- 4 No se contaría con un adecuado servicio_x000a__x000a__x000a__x000a__x000a__x000a_"/>
    <s v="- Debilidades en las acciones de articulación interinstitucional que afectan las acciones para la modernización de la infraestructura física del Distrito.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Probable (4)"/>
    <x v="0"/>
    <x v="0"/>
    <x v="0"/>
    <x v="5"/>
    <x v="5"/>
    <x v="1"/>
    <x v="2"/>
    <s v="Extrema"/>
    <s v="La valoración del riesgo antes de control quedo en probable dado que existe una alta posibilidad de que suceda el riesgo y el impacto quedó en mayor toda vez que afecta los aspectos: Operativos, Imagen  e información, lo que dejo el reisgo en zona resultante extrema."/>
    <s v="- PR-153 (Act. #2) indica que Profesional Universitario, Técnico Operativo, Auxiliar Administrativo, autorizado(a) por Subdirector de Servicios Administrativos, Cada vez que se recibe una solicitud analiza la viabilidad de esta, teniendo en cuenta la disponibilidad de los recursos físicos y el talento humano para la prestación del servicio. La(s) fuente(s) de información utilizadas es(son) Sistema de Información &quot;Solicitud de servicios administrativos&quot;. En caso de evidenciar observaciones, desviaciones o diferencias, se le piden los datos del personal y recursos adicionales requeridos para su atención integral en caso de que sea aceptada la solicitud. De no ser posible la atención del servicio con dichas condiciones se informará y se ofrecerán alternativas de acuerdo con la disponibilidad de recursos. . Queda como evidencia Sistema de Información &quot;Solicitud de servicios administrativos&quot;, Oficio o memorando de respuesta a solicitu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53 (PC. #5) indica que el Profesional Universitario, Técnico Operativo, Auxiliar Administrativo, autorizado(a) por Subdirector de Servicios Administrativos, Trimestralmente Verifica los resultados de la encuesta de satisfacción, frente a los servicios prestados. La(s) fuente(s) de información utilizadas es(son) los resultados de las encuestas de satisfacción. En caso de evidenciar observaciones, desviaciones o diferencias, ejecuta las acciones corretivas o de mejora. Queda como evidencia Informe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oderado (3)"/>
    <x v="0"/>
    <s v="La valoración del riesgo después de controles quedo en probable dentro de la escala de probabilidad  y de impacto moderado  toda vez que se incluyeron actividades de control de solidez fuerte que minimiza la materializ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9(ACT.2 ): Realizar la revisión y propuesta al procedimiento prestación de servicios administrativos  y demás documentos asociados._x000a_- AP:# 39(ACT.3):Realizar el trámite documental en el aplicativo SIG, hasta su divulgación_x000a_- AP:# 39(ACT.4):Realizar talleres sobre el uso de la herramienta y campaña para el mejoramiento en las solicitudes y gestión de los servicios admnsitrativos_x000a_- AP:# 39(ACT.5):Realizar un cronograma con actividades y fechas de inicio y finalización de los contratos de la Subdirección de Servicios Administrativos._x000a_- AP:# 39(ACT.6):Mesas de trabajo para la estructuración de procesos de selección, con los involucrados directos, para conocer las especificaciones técnicas al detalle_x000a__x000a__x000a__x000a__x000a__x000a_________________x000a__x000a_- AP:# 39(ACT.1 ):Informe mensual sobre la prestación del servicio donde se reporte la gestión de las solicitudes indicando numero de atendidas a satisfacción y las que no se llevaron a cabo con su debido soporte._x000a__x000a__x000a__x000a__x000a__x000a__x000a__x000a__x000a_"/>
    <s v="- Subdirector de Servicios Administrativos_x000a_- Subdirector de Servicios Administrativos_x000a_- Subdirector de Servicios Administrativos_x000a_- Subdirector de Servicios Administrativos_x000a_- Subdirector de Servicios Administrativos_x000a__x000a__x000a__x000a__x000a__x000a_________________x000a__x000a_- Subdirector de Servicios Administrativos_x000a__x000a__x000a__x000a__x000a__x000a__x000a__x000a__x000a_"/>
    <s v="- Propuesta de procedimiento prestación de servicios administrativos_x000a_- Publicación de documentos en aplicativo SIG_x000a_- Talleres ejecutados_x000a_- Cronograma de Actividades_x000a_- especificaciones técnicas de los procesos de selección_x000a__x000a__x000a__x000a__x000a__x000a_________________x000a__x000a_- Informe de prestación de servicios_x000a__x000a__x000a__x000a__x000a__x000a__x000a__x000a__x000a_"/>
    <s v="21/09/2018_x000a_21/09/2018_x000a_21/09/2018_x000a_21/09/2018_x000a_21/09/2018_x000a__x000a__x000a__x000a__x000a__x000a_________________x000a__x000a_21/09/2018_x000a__x000a__x000a__x000a__x000a__x000a__x000a__x000a__x000a_"/>
    <s v="31/08/2019_x000a_31/08/2019_x000a_31/08/2019_x000a_31/08/2019_x000a_31/08/2019_x000a__x000a__x000a__x000a__x000a__x000a_________________x000a__x000a_31/08/2019_x000a__x000a__x000a__x000a__x000a__x000a__x000a__x000a__x000a_"/>
    <s v="- Reportar el riesgo materializado de Errores (fallas o deficiencias) en la prestación de los servicios de vigilancia y  seguridad; aseo y cafetería; transporte, matenimiento y apoyo logístico de eventos. en el informe de monitoreo a la Oficina Asesora de Planeación._x000a_- Identificar y reportar las fallas presentadas en la prestación del servicio a la empresa contratada _x000a_- Se definen las medidas correctivas inmediatas _x000a_- Definir las acciones correctivas o de mejora_x000a_-  Ejecutar las acciones definidas _x000a__x000a__x000a__x000a__x000a_- Actualizar el mapa de riesgos del proceso Gestión de Servicios Administrativos"/>
    <s v="- Subdirector Servicios Administrativos_x000a_- Profesional encargado o Subdirector de Servicios Administrativos_x000a_- Subdirector Servicios Administrativos_x000a_- Subdirector Servicios Administrativos_x000a_- Subdirector Servicios Administrativos_x000a__x000a__x000a__x000a__x000a_- Subdirector Servicios Administrativos"/>
    <s v="- Reporte de monitoreo indicando la materialización del riesgo de Errores (fallas o deficiencias) en la prestación de los servicios de vigilancia y  seguridad; aseo y cafetería; transporte, matenimiento y apoyo logístico de eventos._x000a_- Correo o memorando electrónico con el reporte_x000a_- Servicio prestado_x000a_- Acciones correctivas o de mejora_x000a_- Acciones ejecutadas_x000a__x000a__x000a__x000a__x000a_- Mapa de riesgo del proceso Gestión de Servicios Administrativos, actualizado."/>
    <d v="2019-05-06T00:00:00"/>
    <s v="Identificación del riesgo_x000a_Análisis antes de controles_x000a_Análisis de controles_x000a_Análisis después de controles_x000a_"/>
    <s v="Se ajustó la definición del Riesgo conforme a la realidad del proceso. Se definen nuevos controles para el riesgos toda vez que no existían, una vez se efectúa el análisis después de controles la valoración quedo de zona extrema a zona Alta. Así mismo, Se define plan de contigencia"/>
    <s v=""/>
    <s v="_x000a__x000a__x000a__x000a_"/>
    <s v="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Errores (fallas o deficiencias)"/>
    <x v="75"/>
    <x v="0"/>
    <s v="Operativo"/>
    <s v="- 1. Las personas que realizan adqusiciones por caja menor no tienen los conocimientos necesarios para legalizar los gastos ni son conscientes del impacto en la entrega oportuna y completa de los soportes._x000a_- 2. La información de los soportes para legalizar el gasto presenta inconsistencias._x000a_- 3. Errores durante el registro de información en la herramienta de Excel._x000a_- 4. Falta claridad en la descripción de algunas actividades del procedimiento._x000a_- 5. Legalización de gastos inoportuna_x000a__x000a__x000a__x000a__x000a_"/>
    <s v="- Las herramientas tecnológicas no son suficientes para atender las necesidades del proceso. _x000a__x000a__x000a__x000a__x000a__x000a__x000a__x000a__x000a_"/>
    <s v="- 1. Pérdida de credibilidad y confianza en los responsables del manejo de la caja menor._x000a_- 2. Posibles hallazgos por parte de los entes o instancias de control o investigaciones penales, fiscales o disciplinarias._x000a__x000a__x000a__x000a__x000a__x000a__x000a__x000a_"/>
    <s v="- Debilidades en las acciones de articulación interinstitucional que afectan las acciones para la modernización de la infraestructura física del Distrito._x000a__x000a__x000a__x000a_"/>
    <s v="- -- Ningún trámite y/o procedimiento administrativo_x000a__x000a__x000a__x000a_"/>
    <s v="- Todos los procesos en el Sistema de Gestión de Calidad_x000a__x000a__x000a__x000a_"/>
    <s v="Probable (4)"/>
    <x v="0"/>
    <x v="2"/>
    <x v="1"/>
    <x v="4"/>
    <x v="4"/>
    <x v="1"/>
    <x v="1"/>
    <s v="Alta"/>
    <s v="En la valoración del reisgo antes de controles se puede evidenciar que la calificación del impacto afecta en un nivel menor o moderada la operación interna y externa, cumplimiento de metas y objetivos institucionales. Por lo que el resultado dentro de la escala de impacto arrojó una valoración de moderado y en  la escala de  probabilidad arrojó una posiblidad alta de que suceda el riesgo. Lo que dejo el riesgo en zona resultante Alt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Teniendo en cuenta que la calificación de la solidez de los controles preventivos y detectivos dió fuerte, se disminuyó el impacto a insignificante  y la probabilidad a improbable, de igual forma la zona resultante dismuyó a zon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legalización de adquisición de elementos o servicios en el informe de monitoreo a la Oficina Asesora de Planeación._x000a_- Identificar las inconsistencias presentadas_x000a_- Efectuar la devolución de la documentación _x000a_- Efectuar el ajuste para gestionar nuevamente la legalización_x000a__x000a__x000a__x000a__x000a__x000a_- Actualizar el mapa de riesgos del proceso Gestión de Servicios Administrativos"/>
    <s v="- Subdirector Servicios Administrativos_x000a_- Subdirector de Servicios Administrativos_x000a_- Subdirector de Servicios Administrativos_x000a_- Subdirector de Servicios Administrativos_x000a__x000a__x000a__x000a__x000a__x000a_- Subdirector Servicios Administrativos"/>
    <s v="- Reporte de monitoreo indicando la materialización del riesgo de Errores (fallas o deficiencias) en la legalización de adquisición de elementos o servicios_x000a_- correo indicando inconsistencias_x000a_- Correo o memorando con soportes_x000a_- Documentos ajustados_x000a__x000a__x000a__x000a__x000a__x000a_- Mapa de riesgo del proceso Gestión de Servicios Administrativos, actualizado."/>
    <d v="2019-05-06T00:00:00"/>
    <s v="_x000a__x000a_Análisis de controles_x000a_Análisis después de controles_x000a_"/>
    <s v="Se define control detectivo. Una vez se efectua el análisis después de controles de la escala de impacto bajó de menor a insignificante.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Desvío de recursos físicos o económicos"/>
    <x v="76"/>
    <x v="1"/>
    <s v="Operativo"/>
    <s v="- 1. Manipulación de la caja menor_x000a_- 2. Personal no calficado para administración de la caja menor_x000a_- 3. Intereses personales_x000a_- 4.Abuso de poder _x000a_- _x000a_5. Falta de integridad del funcionario encargado del manejo de caja menor_x000a__x000a__x000a__x000a__x000a_"/>
    <s v="- Las herramientas tecnológicas no son suficientes para atender las necesidades del proceso. _x000a_- Presiones o motivaciones individuales, sociales o colectivas, que inciten a realizar conductas contrarias al deber ser._x000a__x000a__x000a__x000a__x000a__x000a__x000a__x000a_"/>
    <s v="- 1. Desviación de recursos públicos _x000a_- 2. Investigaciones disciplinarias, fiscales y/o penales_x000a_- 3. Pérdida de imagen del proces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1"/>
    <s v="Moderada"/>
    <s v="La valoración obtenida antes de controles en cuanto al impacto que dió como resultado Moderado, se debe a que dentro de los 19 aspectos defindos, el riesgo se materializa solo en 5: Recursos económicos, a los funcionarios del proceso y puede generar procesos disicplinarios, sanciontorios, fiscales y penales. En cuanto a la probabilidad existe una posiblidad de que alguna vez pueda ocurrir el riesgo, lo que dió como resultado improbable y zona resultante Moderad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Teniendo en cuenta que la calificación de la solidez de los controles preventivos y detectivos dió fuerte disminuyó la probabilidad a rara vez"/>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Manejo de caja menor en cuanto a que actividades y tareas se deben realizar para su cumplimiento; así como los registros requeridos que dan cuenta de la gestión del mismo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________________x000a_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
    <s v="- Subdirector de Servicios Admnistrativos_x000a_- Subdirector de Servicios Admnistrativos_x000a__x000a__x000a__x000a__x000a__x000a__x000a__x000a__x000a_________________x000a__x000a_- Subdirector de Servicios Admnistrativos_x000a__x000a__x000a__x000a__x000a__x000a__x000a__x000a__x000a_"/>
    <s v="- Propuesta de procedimiento_x000a_- Propuesta de procedimiento_x000a__x000a__x000a__x000a__x000a__x000a__x000a__x000a__x000a_________________x000a__x000a_- Propuesta de procedimiento_x000a__x000a__x000a__x000a__x000a__x000a__x000a__x000a__x000a_"/>
    <s v="02/11/2018_x000a_02/11/2018_x000a__x000a__x000a__x000a__x000a__x000a__x000a__x000a__x000a_________________x000a__x000a_02/11/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rerminar las acciones a tomar conforme al informe de los hechos_x000a_- Reporte el presunto hecho de desvio de recursos al operador disciplianrio_x000a__x000a__x000a__x000a__x000a_- Actualizar el mapa de riesgos del proceso Gestión de Servicios Administrativos"/>
    <s v="- Subdirector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d v="2019-05-06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Realiza el mantenimiento preventivo y correctivo de los bienes"/>
    <s v="Supervisión inapropiada"/>
    <x v="77"/>
    <x v="0"/>
    <s v="Operativo"/>
    <s v="- 1. Inadecuada identificación de necesidades para el mantenimiento preventivo y correctivo._x000a_- 2. Inadecuada planeación para  el mantenimiento preventivo y correctivo._x000a_- 3. La información necesaria  para el mantenimiento preventivo y correctivo no es clara, completa y de calidad. _x000a_- 4. Falta de idoneidad en el personal que efectúa el mantenimiento preventivo y correctivo._x000a_- Se requiere revisar, simplificar actividades, reasignar labores internas e implementar nuevos puntos de control dentro del proceso. _x000a__x000a__x000a__x000a__x000a_"/>
    <s v="- Las herramientas tecnológicas no son suficientes para atender las necesidades del proceso. _x000a__x000a__x000a__x000a__x000a__x000a__x000a__x000a__x000a_"/>
    <e v="#REF!"/>
    <s v="- Subutilización de la infraestructura dispuesta para el aprovechamiento del ciudadano._x000a_- Debilidades en las acciones de articulación interinstitucional que afectan las acciones para la modernización de la infraestructura física del Distrito._x000a__x000a__x000a_"/>
    <s v="- Visitas guiadas Archivo de Bogotá_x000a__x000a__x000a__x000a_"/>
    <s v="- Todos los procesos en el Sistema de Gestión de Calidad_x000a__x000a__x000a__x000a_"/>
    <s v="Posible (3)"/>
    <x v="2"/>
    <x v="0"/>
    <x v="4"/>
    <x v="2"/>
    <x v="4"/>
    <x v="0"/>
    <x v="2"/>
    <s v="Extrema"/>
    <s v="En la valoración del riesgo antes de controles se puede evidenciar que la calificación del impacto quedó en mayor,  toda vez que afecta la imagen, la operación interna y externa, cumplimiento de metas y objetivos institucionales. Así mismo,  en  la escala de  probabilidad arrojó la existencia de una posiblidad media de que se materialice el riesgo. Por lo que la zona resultante del riesgo quedo extrema."/>
    <s v="- P?R-154 PC # (3) indica que La (el) profesional de obra o arquitecto, autorizado(a) por Subdirector de Servicios Administrativos, semestralmente analiza la criticidad del estado de los componentes de las edificaciones y define el orden de intervención de estos. . La(s) fuente(s) de información utilizadas es(son) evidencia de reunión de priorización. . En caso de evidenciar observaciones, desviaciones o diferencias, prioriza las reparaciones de las zonas más deterioradas de los inmuebles evitando que los daños encontrados evolucionen y su posterior intervención generen mayores costos a la administración. . Queda como evidencia evidencia de reunión de priorización._x000a_- P?R-154 PC # (6) indica que personal técnico de obra asignado y profesional de obra (arquietecto o ingeniero), autorizado(a) por Subdirector de Servicios Administrativos, cada vez que se inicia un mantenimiento priorizado verifica el estado físico de los espacios de los inmuebles y sus características constructivas. La(s) fuente(s) de información utilizadas es(son) evidencia de reunión de priorización. En caso de evidenciar observaciones, desviaciones o diferencias, se definen las acciones correctivas a ejecutar para definir el alcance de la intervención en los mantenimientos.. Queda como evidencia Ficha descriptiva antes de mantenimiento Integ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54 PC # (9) indica que La (el) profesional de obra o arquitecto , autorizado(a) por Subdirector de Servicios Administrativos, cada vez que se termina un mantenimiento verifica que el mantenimiento ejecutado cuente con las condiciones físicas para garantizar la funcionalidad de los  espacios. La(s) fuente(s) de información utilizadas es(son) Ficha de entrega de intervención, mantenimiento puntual o ficha descriptiva después de mantenimiento integral. . En caso de evidenciar observaciones, desviaciones o diferencias, se solicita realizar los correctivos necesarios para subsanarlos y llevar los espacios a óptimas condiciones. . Queda como evidencia Ficha de entrega de intervención, mantenimiento puntual o ficha descriptiva después de mantenimiento integral.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En la valoración despúes de controles se puede evidenciar que la calificación de la probabilidad disminuyó a rara vez y el impacto a menor,  teniendo en cuenta que la solidez de los controles es fuerte, lo que permite mitigar el riesgo dejándol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34 (actividad 1):  Realizar un diagnóstico de cada uno de los procedimientos en cuento a que actividades y tareas se deben realizar para su cumplimiento; así como los registros requeridos que dan cuenta de la gestión del mismo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________________x000a_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
    <s v="- Subdirector Servicios Administrativos_x000a_- Subdirector Servicios Administrativos_x000a__x000a__x000a__x000a__x000a__x000a__x000a__x000a__x000a_________________x000a__x000a_- Subdirector Servicios Administrativos_x000a__x000a__x000a__x000a__x000a__x000a__x000a__x000a__x000a_"/>
    <s v="- Porpuesta de procedimientos_x000a_- Porpuesta de procedimientos_x000a__x000a__x000a__x000a__x000a__x000a__x000a__x000a__x000a_________________x000a__x000a_- Porpuesta de procedimientos_x000a__x000a__x000a__x000a__x000a__x000a__x000a__x000a__x000a_"/>
    <s v="Noviembre de 2018_x000a_Noviembre de 2018_x000a__x000a__x000a__x000a__x000a__x000a__x000a__x000a__x000a_________________x000a__x000a_Noviembre de 2018_x000a__x000a__x000a__x000a__x000a__x000a__x000a__x000a__x000a_"/>
    <s v="28/06/2019_x000a_28/06/2019_x000a__x000a__x000a__x000a__x000a__x000a__x000a__x000a__x000a_________________x000a__x000a_28/06/2019_x000a__x000a__x000a__x000a__x000a__x000a__x000a__x000a__x000a_"/>
    <s v="- Reportar el riesgo materializado de Supervisión inapropiada en el mantenimiento preventivo y correctivo de los bienes en el informe de monitoreo a la Oficina Asesora de Planeación._x000a_- Realizar la revisión de las inconsistencias identificadas en la supervisión del mantenimiento preventivo y correctivo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Gestión de Servicios Administrativos"/>
    <s v="- Subdirector Servicios Administrativos_x000a_- Subdirector Servicios Administrativos_x000a_- Subdirector Servicios Administrativos_x000a_- Subdirector Servicios Administrativos_x000a__x000a__x000a__x000a__x000a__x000a_- Subdirector Servicios Administrativos"/>
    <s v="- Reporte de monitoreo indicando la materialización del riesgo de Supervisión inapropiada en el mantenimiento preventivo y correctivo de los bienes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Gestión de Servicios Administrativos, actualizado."/>
    <d v="2019-05-06T00:00:00"/>
    <s v="Identificación del riesgo_x000a__x000a__x000a__x000a_"/>
    <s v="Se identifica nuevo riesgo, dando  respuesta a la acción preventiva No, 51.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guridad y Salud en el Trabajo"/>
    <s v="Realizar diagnóstico basado en la aplicación de estándares mínimos del Sistema de Gestión de Seguridad y Salud en el Trabajo y mantener actualizado el marco normativo."/>
    <s v="Omisión"/>
    <x v="78"/>
    <x v="0"/>
    <s v="Operativo"/>
    <s v="- La normativa, políticas, lineamientos así como los resultados de la gestión en materia de SST necesarios para elaborar el diagóstico y actualizar el marco normativo no son oportunos, suficientes, claros, completos o de calidad._x000a_- Las personas que realizan el diagnóstico y actualización del marco normativo no conocen la totalidad y a profundidad todos los requisitos legales y técnicos en materia de SST._x000a__x000a__x000a__x000a__x000a__x000a__x000a__x000a_"/>
    <s v="- Las entidades que emiten los lineamientos y la normativa vigente, lo hagan de manera apresurada y sobre el tiempo._x000a__x000a__x000a__x000a__x000a__x000a__x000a__x000a__x000a_"/>
    <s v="- Incumplimiento de requisitos legales y técnicos en materia de SST._x000a_- Errores (fallas o deficincias) en la elaboración y actualización de los lineamientos y actividades relacionados con la Seguridad y Salud en el Trabajo._x000a_- Sanción por parte del ente de control u otro ente regulador._x000a_- Pérdida de credibilidad hacia la entidad de parte de los servidores, contratistas y visitantes.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Posible (3)"/>
    <x v="0"/>
    <x v="4"/>
    <x v="0"/>
    <x v="0"/>
    <x v="4"/>
    <x v="3"/>
    <x v="1"/>
    <s v="Alta"/>
    <s v="Por ser una actividad operativa, tiene un impacto moderado, sin embargo ya que su frecuencia no es alta, es decir, se presento al menos una vez en dos años la valoración antes de los controles es Alta."/>
    <s v="- El procedimiento 4232000-PR-372 GESTIÓN DE PELIGROS, RIESGOS Y AMENAZAS indica que El Profesional Universitario, autorizado(a) por el Director de Talento Humano, anualmente  verifica el cumplimiento de los estándares mínimos del Sistema de Gestión de Seguridad y Salud en el Trabajo.. La(s) fuente(s) de información utilizadas es(son) Actividad 2 del Procedimiento Gestión de Peligros, Riesgos y Amenazas y la Resolución 1111 de 2017 expedida por el Ministerio del Trabajo.. En caso de evidenciar observaciones, desviaciones o diferencias, se deben realizar los ajustes y correcciones pertinentes. .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bimensualmente monitorea la actualización de la matríz legal del Sistema de Gestión de Seguridad y Salud en el Trabajo.. La(s) fuente(s) de información utilizadas es(son) Actividad 2 del Procedimiento Gestión de Peligros, Riesgos y Amenazas.. En caso de evidenciar observaciones, desviaciones o diferencias, se debe realizar las actualizaciones correspondientes. Queda como evidencia Matríz Legal actualizad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actualizada la matriz normativa, de manera constante. Establecidos estos controles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efinir un plan de contingencia que incluya: - Recurrir al regulador para clarificar el contenido y las disposiciones de la normativa. - Taller de revisión documental para actualización del diagnostico. Acción Preventiva No.26_x000a_- Capacitar a los servidores(as) públicos(as) que realiza la actualización del diagnostico, en normativa de SST. Acción Preventiva No.26_x000a_- Validar disposiciones anteriores para vinculación en el procedimiento. Acción Preventiva No.26Acción Preventiva No.26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Actas comité de autocontrol_x000a_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Omisión en el diagnostico y actualización del marco normativo en materia de estándares mínimos del Sistema de Gestión de Seguridad y Salud en el Trabajo en el informe de monitoreo a la Oficina Asesora de Planeación._x000a_- Reportar a la Dirección de Talento Humano la omisión de alguna norma del marco normativo en materia de estándares mínimos del Sistema de Gestión de Seguridad y Salud en el Trabajo_x000a_- Programar la implementación de la norma.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el diagnostico y actualización del marco normativo en materia de estándares mínimos del Sistema de Gestión de Seguridad y Salud en el Trabajo_x000a_- Inclusión en la matriz normativa y programar la implementación del cumplimiento (si es el caso)._x000a_- Cronograma de implementación de la norma.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Alta_x000a_Se incluyen causas externas y agente generador del riesgo_x000a_Se ajusta el nombre del riesgo y se incluye la explicación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laborar y actualizar los lineamientos y actividades relacionados con la Seguridad y Salud en el Trabajo_x000d_"/>
    <s v="Errores (fallas o deficiencias)"/>
    <x v="79"/>
    <x v="0"/>
    <s v="Operativo"/>
    <s v="- 1. Omisiones en la elaboración del diagnóstico y actualización del marco normativo._x000a_- 2. Las personas que elaboran o actualizan los lineamientos y actividades no conocen la totalidad y a profundidad todos los requisitos legales y técnicos en materia de SST._x000a_- 3. Los resultados de la gestión en materia de SST necesarios para elaborar o actualizar los lineamientos, no son oportunos, suficientes, claros, completos o de calidad._x000a_&quot;_x000a_- 4. Insufieiciencia de personal y/o elevada carga laboral que representa mantener actualizado el alto volumen de línemientos en materia de SST._x000a__x000a__x000a__x000a__x000a__x000a_"/>
    <s v="- Las entidades que emiten los lineamientos y la normativa vigente, lo hagan de manera apresurada y sobre el tiempo._x000a__x000a__x000a__x000a__x000a__x000a__x000a__x000a__x000a_"/>
    <s v="- 1. Incumplimiento de requisitos legales y técnicos en materia de SST._x000a_- 2. Sanción por parte del ente de control u otro ente regulador._x000a_- 3. Pérdida de credibilidad hacia la entidad de parte de los servidores, contratistas y visitantes._x000a_- 4. Presencia de enfermedades laborales con posibles consecuencias económicas por quejas de servidores, contratistas o visitantes que podrían implicar una denuncia ante los entes de control o reguladores o demanda de largo alcance para la entidad.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Rara vez (1)"/>
    <x v="0"/>
    <x v="4"/>
    <x v="0"/>
    <x v="0"/>
    <x v="4"/>
    <x v="3"/>
    <x v="1"/>
    <s v="Moderada"/>
    <s v="Por ser una actividad operativa, tiene un impacto moderado, sin embargo ya que su frecuencia no es alta, es decir, no se ha presentado en cuatro años la valoración antes de los controles es moderada."/>
    <s v="- El procedimiento 4232000-PR-372 GESTIÓN DE PELIGROS, RIESGOS Y AMENAZAS indica que El Profesional Universitario , autorizado(a) por el Director de Talento Humano, bimensualmente realiza monitoreo al cumplimiento de la ejecución de actividades en los tiempos establecidos.. La(s) fuente(s) de información utilizadas es(son) Actividad 8 del Procedimiento Gestión de Peligros, Riesgos y Amenazas. En caso de evidenciar observaciones, desviaciones o diferencias, se deben realizar los ajustes y correcciones pertinentes. Queda como evidencia Informe de gestión mensu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un seguimiento constante a este riesgo,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27_x000a_- Sensibilización de las actividades a todos los servidores(as) públicos(as) que participan en la entrega de información para la oportunidad en el envío. Acción preventiva No.27_x000a_- Creación de grupos de trabajo por sede para garantizar información actualizada. Acción preventiva No.27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Registros de Asistencia Capacitación_x000a_- Registros de Asistencia Inducción y Reinducción servidores públicos. 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Errores (fallas o deficiencias) en la elaboración y actualización de los lineamientos y actividades relacionados con la Seguridad y Salud en el Trabajo  en el informe de monitoreo a la Oficina Asesora de Planeación._x000a_- Reportar a la Dirección de Talento Humano si se comete algún error cuando se establezca una actividad de salud y seguridad en el trabajo, o cuando se establezca un lineamiento en esta materia._x000a_- Comunicar el nuevo lineamiento o actividad de Salud y Seguridad en el Trabajo._x000a__x000a__x000a__x000a__x000a__x000a__x000a_- Actualizar el mapa de riesgos del proceso Gestión de Seguridad y Salud en el Trabajo"/>
    <s v="- Director(a) de Talento Humano_x000a_- Profesional universitario, profesional especializado y director(a) de talento humano._x000a_- Profesional universitario, profesional especializado._x000a__x000a__x000a__x000a__x000a__x000a__x000a_- Director(a) de Talento Humano"/>
    <s v="- Reporte de monitoreo indicando la materialización del riesgo de Errores (fallas o deficiencias) en la elaboración y actualización de los lineamientos y actividades relacionados con la Seguridad y Salud en el Trabajo _x000a_- Modificar la actividad o el lineamiento establecido de manera inmediata._x000a_- Comunicación del nuevo lineamiento o actividad de Salud y Segurida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Actualizar la Identificación de peligros y valoración de riesgos_x000d_"/>
    <s v="Omisión"/>
    <x v="80"/>
    <x v="0"/>
    <s v=""/>
    <s v="- 1. Las personas que participan en la actualización e identificación de peligros y valoración de riesgos no conocen la totalidad y a profundidad los requisitos legales y técnicos en materia de SST, así como la particularidad de las labores que se desarrollan  y las instalaciones de los centros de trabajo de la Entidad._x000a_- 2. Cambios desapercibidos en la infraestructura física o en el número de personas expuestas._x000a_- 3. Ausencia de reporte de incidentes o deficiencias en el reporte e investigación de accidentes laborales._x000a_- 4. Falta de precisión o abigüedades en la metodología para valoración de riesgos._x000a_- 5. Baja objetividad en la identificación de peligros  y valoración de riesgos; no se emplean datos o resultados apropiados en la actividad._x000a__x000a__x000a__x000a__x000a_"/>
    <s v="- Que el o los entes que emiten los lineamientos en materia de valoración de riesgos,  lo hagan de manera apresurada y sobre el tiempo._x000a__x000a__x000a__x000a__x000a__x000a__x000a__x000a__x000a_"/>
    <s v="- 1. Intervención inadecuada de riesgos laborales._x000a_- 2. Recuperando datos. Espere unos segundos e intente cortar o copiar de nuevo._x000a_- 3. Sanción por parte del ente de control u otro ente regulador._x000a_- 4. Pérdida de credibilidad hacia la entidad de parte de los servidores, contratistas y visitantes._x000a_- 5. Generar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0"/>
    <x v="0"/>
    <x v="4"/>
    <x v="3"/>
    <x v="1"/>
    <s v="Moderada"/>
    <s v="A ser una actividad que se viene realizando todos los años, no se ha presentado dicha omisión en los últimos 4 años, sin embargo, al ser su impacto moderado, el nivel de valoración obtenida antes de los controles es de nivel moderado."/>
    <s v="- El procedimiento 4232000-PR-372 GESTIÓN DE PELIGROS, RIESGOS Y AMENAZAS indica que El Profesional Universitario , autorizado(a) por el Director de Talento Humano, anualmente verifica el cumplimiento de los estándares mínimos del Sistema de Gestión de Seguridad y Salud en el Trabajo. . La(s) fuente(s) de información utilizadas es(son) Actividad 2 del Procedimiento Gestión de Peligros, Riesgos y Amenazas y la Resolución 1111 de 2017 expedida por el Ministerio del Trabajo. .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cada vez que se presente una alerta Verificar las alteras que llegan al proceso de Salud y seguridad en el trabajo. La(s) fuente(s) de información utilizadas es(son) Informes de inspectores de los diferentes puntos de la Secretaría General.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establecidos en la dependencia, se logra verificar que la probabilidad de que la omisión ocur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 28_x0009__x0009__x0009__x0009__x0009__x0009__x0009__x0009__x0009__x0009__x0009__x0009__x0009__x0009__x0009__x0009__x0009__x0009__x0009__x000a_- Capacitación en la metodología definida según la normatividad para la identificación de peligros y valoración de riesgos. Acción preventiva No. 28_x0009__x0009__x0009__x0009__x0009__x0009__x0009__x0009__x0009__x0009__x0009__x0009__x0009__x0009__x0009__x0009__x0009__x0009__x0009_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 Registros de asistencia Inducción y Reinducción servidores públicos_x000a_- Talleres - Registros de asistencia 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Omisión en la actualización e identificación de peligros y valoración de riesgos_x000d_ en el informe de monitoreo a la Oficina Asesora de Planeación._x000a_- Reportar a la Dirección de Talento Humano la omisión en la actualización e identificación de peligros y valoración de riesgos_x000a_- Realizar jornada de actualización e identificación de peligros y valoración de riesgo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la actualización e identificación de peligros y valoración de riesgos_x000d__x000a_- Matriz de identificación de riesgos_x000a_- Matriz de identificación de riesgo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establecieron los controles necesarios y se está realizando el seguimiento al Plan anual de Seguridad en el Trabajo, por lo cual cabe resaltar que, aunque su impacto es moderado la probabilidad de que este ocurra omisión ocurra es baja.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jecutar el Plan de Prevención, Preparación y Respuesta ante Emergencias_x000d_"/>
    <s v="Incumplimiento parcial de compromisos"/>
    <x v="81"/>
    <x v="0"/>
    <s v="Cumplimiento"/>
    <s v="- 1. Las disposiciones e instrucciones del Plan de Prevención, Preparación y Respuesta ante Emergencias no se han divulgado, socializado y apropiado adecuadamente por parte de los servidores, contratistas y visitantes._x000a_- 2. Baja importancia o prioridad al desarrollo del el Plan de Prevención, Preparación y Respuesta ante Emergencias, por parte de las dependencias involucradas._x000a__x000a__x000a__x000a__x000a__x000a__x000a__x000a_"/>
    <s v="- El desconocimiento por parte de terceros sobre el Plan de Prevención, Preparación y Respuesta ante Emergencias_x000a__x000a__x000a__x000a__x000a__x000a__x000a__x000a__x000a_"/>
    <s v="- 1. Improvisación ante situaciones de emergencia._x000a_- 2. Posibles casos de morbilidad o accidentes laborales con  consecuencias económicas por quejas de servidores, contratistas o visitantes que podrían implicar una denuncia ante los entes de control o reguladores o demanda de largo alcance para la entidad._x000a_- 3. Sanción por parte del ente de control u otro ente regulador._x000a_- 4. Deterioro de la imagen institucional de parte de los ciudadanos, servidores, contratistas y visitantes._x000a_- 5. Generar un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Improbable (2)"/>
    <x v="2"/>
    <x v="0"/>
    <x v="0"/>
    <x v="0"/>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el Director de Talento Humano, bimensualmente realiza monitoreo al cumplimiento de la ejecución de actividades en los tiempos establecidos. . La(s) fuente(s) de información utilizadas es(son) Actividad 8 del Procedimiento Gestión de Peligros, Riesgos y Amenazas. En caso de evidenciar observaciones, desviaciones o diferencias, se deben realizar los ajustes y correcciones correspondientes. . Queda como evidencia Informe de resultados de la evaluación de los estándares mínimos y la Matríz Legal actualiza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en los comités de autocontrol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iclo de capacitaciones a toda la entidad en el Plan de Prevención, Preparación y Respuesta ante Emergencias. Acción preventiva No. 29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Registro de asistencia capacitación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 ejeción del Plan de Prevención, Preparación y Respuesta ante Emergencias en el informe de monitoreo a la Oficina Asesora de Planeación._x000a_- Reportar a la Dirección de Talento Humano el incumplimiento a la ejeción de alguna actividad establecida en el Plan de Prevención, Preparación y Respuesta ante Emergencias_x000a_- Re programar la actividad dentro del Plan de Prevención, Preparación y Respuesta ante Emergencia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 ejeción del Plan de Prevención, Preparación y Respuesta ante Emergencias_x000a_- Re programación de la actividad dentro del Plan de Prevención, Preparación y Respuesta ante Emergencias_x000a_- Re programación de la actividad dentro del Plan de Prevención, Preparación y Respuesta ante Emergencia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Gestionar las condiciones de salud, de lo(a)s Servidore(a)s Público(a)s de la Entidad_x000d_"/>
    <s v="Incumplimiento parcial de compromisos"/>
    <x v="82"/>
    <x v="0"/>
    <s v="Cumplimiento"/>
    <s v="- 1. Las actividades definidas para la  gestión de las condiciones de salud de los Servidores de la Entidad no se han divulgado, socializado y apropiado adecuadamente._x000a_- 2.  Baja importancia o prioridad hacia las actividades definidas para la  gestión de las condiciones de salud de los Servidores de la Entidad, por parte de las dependencias involucradas._x000a_- 3. Que no este vinculado el suficiente personal para gestionar las actividades propias del procedimiento de salud y seguridad en el trabajo._x000a__x000a__x000a__x000a__x000a__x000a__x000a_"/>
    <s v="- El desconocimiento por parte de terceros sobre la gestión de las condiciones de salud de lo(a)s Servidore(a)s Público(a)s de la Entidad_x000a__x000a__x000a__x000a__x000a__x000a__x000a__x000a__x000a_"/>
    <s v="- 1. Gestión inadecuada de las condiciones de salud, de los Servidores de la Entidad_x000a_- 2. Presencia de enfermedades laborales con posibles consecuencias económicas por quejas de servidores, que podrían implicar una denuncia ante los entes de control o reguladores o demanda de largo alcance para la entidad._x000a_- 3. Sanción por parte del ente de control u otro ente regulador._x000a_- 4. Pérdida de credibilidad hacia la entidad de parte de los servidores._x000a_- 5. Producir una enfermedad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4"/>
    <x v="0"/>
    <x v="4"/>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por el Director de Talento Humano, trimestralmente realiza seguimiento a las restricciones y recomendaciones médicas de los Servidore(a)s Publico(a)s de la Secretaría General. . La(s) fuente(s) de información utilizadas es(son) Actividad 5 del Procedimiento Gestión de la Salud.. En caso de evidenciar observaciones, desviaciones o diferencias, se debe requerir formalmente el cumplimiento de las restricciones y recomendaciones médicas. . Queda como evidencia Memorando de notificación de recomendaciones médicas y Evidencia Reunión de seguimiento a restricciones y recomendaciones médicas&quot;._x000a_- El procedimiento 4232000-PR-372 GESTIÓN DE PELIGROS, RIESGOS Y AMENAZAS  indica que El Profesional Universitario , autorizado(a) por el Director de Talento Humano, cuatrimestralmente seguimiento a eventos de Salud de los funcionarios de la Secretaria General: incidente laboral, accidente laboral, enfermedad profesional, accidente común y enfermedades de origen común. . La(s) fuente(s) de información utilizadas es(son) Actividades 6 a 10 del Procedimiento Gestión de la Salud, la Guía para notificación de incidentes y reporte de accidentes de Trabajo 4232000-GS-072, la Guía para las Investigaciones de incidentes y accidentes de Trabajo 4232000-gs-070, la guía para el reporte, investigación y seguimiento de la enfermedad Laboral 4232000-gs-073. . En caso de evidenciar observaciones, desviaciones o diferencias, se deben realizar los ajustes, acciones o correcciones pertinentes. . Queda como evidencia Investigación de incidentes y accidentes de trabajo 4232000-ft-1043, Notificación de incidentes 4232000-ft-1053, Base de datos Matriz de Seguimiento de Enfermedad Común y labo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tividades de Seguimiento al cumplimiento del cronograma de SST y a los casos de salud informados a la Dirección de Talento Humano. Acción preventiva No. 30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Mesas laborales y seguimiento de casos.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s actividades definidas para la gestión de las condiciones de salud de lo(a)s Servidore(a)s Público(a)s de la Entidad_x000d_ en el informe de monitoreo a la Oficina Asesora de Planeación._x000a_- Reportar a la Dirección de Talento Humano la no ejecutación de alguna de las actividades definidas para la gestión de las condiciones de salud de lo(a)s Servidore(a)s Público(a)s de la Entidad_x000a_- Re programar la actividad de gestión de las condiciones de salud de lo(a)s Servidore(a)s Público(a)s de la Entidad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s actividades definidas para la gestión de las condiciones de salud de lo(a)s Servidore(a)s Público(a)s de la Entidad_x000d__x000a_- Re programas la actividad de gestión de las condiciones de salud de lo(a)s Servidore(a)s Público(a)s de la Entidad_x000a_- Re programas la actividad de gestión de las condiciones de salud de lo(a)s Servidore(a)s Público(a)s de la Entidad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Realizar seguimiento al Plan Anual de Trabajo del Sistema de Seguridad y Salud en el Trabajo_x000d_"/>
    <s v="Incumplimiento parcial de compromisos"/>
    <x v="83"/>
    <x v="0"/>
    <s v="Cumplimiento"/>
    <s v="- 1. La información de entrada que se requiere para hacer seguimiento al Plan Anual de Trabajo del SG-SST no se entrega oportunamente o no es suficiente, clara, completa o de calidad._x000a_- 2.  Baja importancia o prioridad hacia las actividades de seguimiento del Plan Anual de Trabajo del SG-SST, por parte de las dependencias involucradas._x000a_- 3. La periodicidad para supervisar las actividades del Plan Anual de Trabajo del SG-SST no es adecuada._x000a_- 4. No se hace retroalimentación oportuna al equipo de trabajo sobre los resultados del del Plan Anual de Trabajo del SG-SST. No se identifican logros o debilidades._x000a__x000a__x000a__x000a__x000a__x000a_"/>
    <s v="- Que se deba realizar un cambio presupuestal por contingencias de la Entidad._x000a__x000a__x000a__x000a__x000a__x000a__x000a__x000a__x000a_"/>
    <s v="- 1. Incumplimiento de requisitos legales y técnicos en materia de SST._x000a_- 2. Gestión inadecuada de las condiciones de salud, de los Servidores de la Entidad_x000a_- 3. Intervención inadecuada de riesgos laborales._x000a_- 4. Incumplimiento en las metas y objetivos institucionales _x000a_- 5. Sanción por parte del ente de control u otro ente regulador._x000a_- 6. Pérdida de credibilidad hacia la entidad de parte de los servidores, contratistas y visitantes._x000a__x000a__x000a__x000a_"/>
    <s v="- Ambiente laboral desfavorable._x000a__x000a__x000a__x000a_"/>
    <s v="- -- Ningún trámite y/o procedimiento administrativo_x000a__x000a__x000a__x000a_"/>
    <s v="- Procesos estratégicos de la Dirección de Talento Humano_x000a__x000a__x000a__x000a_"/>
    <s v="Posible (3)"/>
    <x v="2"/>
    <x v="4"/>
    <x v="0"/>
    <x v="4"/>
    <x v="4"/>
    <x v="4"/>
    <x v="3"/>
    <s v="Moderada"/>
    <s v="Por ser un riesgo de impacto menor la probabilidad posible, su valoración es moderada. "/>
    <s v="- El procedimiento 4232000-PR-372 GESTIÓN DE PELIGROS, RIESGOS Y AMENAZAS  indica que El Profesional Universitario, autorizado(a) por el Director de Talento Humano, bimensualmente realiza monitoreo al cumplimiento de la ejecución de actividades en los tiempos establecidos.. La(s) fuente(s) de información utilizadas es(son) Actividad 8 del Procedimiento Gestión de Peligros, Riesgos y Amenazas. . En caso de evidenciar observaciones, desviaciones o diferencias, se deben realizar los ajustes y correcciones pertinentes. . Queda como evidencia Informe de gestión trimestr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standarización de información para garantizar el desarrollo del Plan Anual de Trabajo. Acción preventiva No. 31_x000a_- Reuniones mensuales con el equipo de trabajo sobre el plan de trabajo para garantizar la identificación de oportunidades de mejora. Acción preventiva No. 31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_x000a_- Actas seguimiento al plan de trabajo.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Incumplimiento parcial de compromisos de el Plan Anual de Trabajo del Sistema de Seguridad y Salud en el Trabajo_x000d_ en el informe de monitoreo a la Oficina Asesora de Planeación._x000a_- Reportar a la Dirección de Talento Humano el incumplimiento de cualquier compromiso que no se ejecutó del Plan Anual de Trabajo del Sistema de Seguridad y Salud en el Trabajo_x000a_- Re programar la actividad dentro del sigueinte Plan Anual de Trabajo del Sistema de Seguridad y Salud en el Trabajo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de el Plan Anual de Trabajo del Sistema de Seguridad y Salud en el Trabajo_x000d__x000a_- Re programas la actividad dentro del sigueinte Plan Anual de Trabajo del Sistema de Seguridad y Salud en el Trabajo_x000a_- Re programas la actividad dentro del sigueinte Plan Anual de Trabajo del Sistema de Seguridad y Salu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al estar en constante seguimiento se evita que el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Internacionalización de Bogotá"/>
    <s v="Proporcionar asesoría y asistencia técnica para fortalecer las acciones de internacionalización de la ciudad"/>
    <s v="Errores (fallas o deficiencias)"/>
    <x v="84"/>
    <x v="0"/>
    <s v="Operativo"/>
    <s v="- Ausencia de lineamientos estratégicos para la cooperación y relacionamiento internacional de la ciudad._x000a_- Desconocimiento por parte del profesional de la Dirección o Subdirección respecto a los sectores, sus necesidades y prioridades._x000a_- La estructura organizacional y los demás recursos no son suficientes para la gestión del proceso._x000a__x000a__x000a__x000a__x000a__x000a__x000a_"/>
    <s v="- Soporte tecnológico insuficiente para atender las necesidades técnicas del proceso._x000a__x000a__x000a__x000a__x000a__x000a__x000a__x000a__x000a_"/>
    <s v="- Pérdida de oportunidades de cooperación, relacionamiento y proyección internacional._x000a_- Impacto negativo en la imagen y reputación con los sectores de la ciudad_x000a_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l concepto y/o asistencia técnica de cooperación internacional, relacionamiento estratégico internacional y proyección internacion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misión del concepto y/o asistencia técnica de cooperación internacional, relacionamiento estratégico internacional y proyección internacional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Coordinar y gestionar el relacionamiento estratégico Internacional y los proyectos y programas de cooperación."/>
    <s v="Errores (fallas o deficiencias)"/>
    <x v="85"/>
    <x v="0"/>
    <s v="Operativo"/>
    <s v="- Desconocimiento de la demanda y oferta de cooperación de los sectores y entidades del distrito _x000a_- Desconocimiento de la oferta de cooperación de actores internacionales_x000a_- Falta de lineamientos y orientaciones estratégicas sobre cooperación internacional para el distrito_x000a__x000a__x000a__x000a__x000a__x000a__x000a_"/>
    <s v="- Soporte tecnológico insuficiente para atender las necesidades técnicas del proceso._x000a__x000a__x000a__x000a__x000a__x000a__x000a__x000a__x000a_"/>
    <s v="- Pérdida de oportunidades de cooperación internacional_x000a_- Impacto negativo en la imagen y reputación internacional de la ciudad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 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el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 El procedimiento 2216100-PR-202 &quot;Cooperación Internacional&quot; indica que el (la) Director(a) Distrital de Relaciones Internacionales, autorizado(a) por  el Manual Específico de Funciones  (Resolución 097 de 2018), cada vez que se formule y presente un programa o proyecto de Cooperación  verifica que este cumpla con los términos de referencia, convocatoria o solicitud respectiva. La(s) fuente(s) de información utilizadas es(son) los términos de referencia. En caso de evidenciar observaciones, desviaciones o diferencias, el profesional de la Dirección Distrital de Relaciones Internacionales debe  realizar los ajustes pertinentes. Queda como evidencia el formato externo de programa/proyecto de cooperación y la ficha única de programa/proyecto de cooper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identificación de oportunidades y en la estructuración de iniciativas de cooperación internacional, relacionamiento estratégic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identificación de oportunidades y en la estructuración de iniciativas de cooperación internacional, relacionamiento estratégic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Gestionar las oportunidades de proyección, promoción y posicionamiento estratégico internacional."/>
    <s v="Errores (fallas o deficiencias)"/>
    <x v="86"/>
    <x v="0"/>
    <s v="Operativo"/>
    <s v="- Múltiples instancias de aprobación para la realización de los programas y proyectos._x000a_- Errores en la planificación de las acciones de proyección_x000a_- Falta de recursos (humanos, financieros y tecnológicos) para participación en escenarios internacionales para el posicionamiento de la ciudad._x000a__x000a__x000a__x000a__x000a__x000a__x000a_"/>
    <s v="- Imagen negativa de la ciudad hacia el exterior._x000a__x000a__x000a__x000a__x000a__x000a__x000a__x000a__x000a_"/>
    <s v="- Incidencia en el cumplimiento de las metas generales del PDD  y las específicas de la entidad_x000a_- Pérdida de relevancia de Bogotá como actor internacional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0"/>
    <x v="1"/>
    <x v="3"/>
    <x v="1"/>
    <s v="Moderada"/>
    <s v="La valoración obtenida es resultado de una probabilidad (1) de ocurrencia del riesgo dado que este no se ha materializado,además el impacto es moderado en relación con el cumplimiento de metas y objetivos de la Entidad."/>
    <s v="- El procedimiento 2216300-PR-242 &quot;Internacionalización de Bogotá&quot; indica que el profesional especializado de la Subdirección de Proyección Internacional, autorizado(a) por el (la) Subdirector (a) de Proyección Internacional, por cada acción y/o estrategia de proyección verifica que ésta, se desarrolle de acuerdo con el cronograma de acciones planteado. La(s) fuente(s) de información utilizadas es(son) cronograma de acciones y las evidencias de su ejecución. En caso de evidenciar observaciones, desviaciones o diferencias, se debe informar al (la) Subdirector (a) de Proyección Internacional. Queda como evidencia el cronograma de accion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jecución de acciones y/o estrategias de promoción, proyección y posicionamiento estratégico internacional del Distrit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jecución de acciones y/o estrategias de promoción, proyección y posicionamiento estratégico internacional del Distrit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Gestión Financiera"/>
    <s v="Garantizar el registro adecuado y oportuno de los hechos económicos de la Entidad, que permita elaborar y presentar los Estados Financieros."/>
    <s v="Errores (fallas o deficiencias)"/>
    <x v="87"/>
    <x v="0"/>
    <s v="Operativo"/>
    <s v="- Los funcionarios no son consicientes del la importancia de su revision, análisis y registro adecuados de  la informacion._x000a_- Entrega inoportuna de información de entrada para analizar y registrar adecuadamente los hechos económicos_x000a_- La información de entrada que se requiere para el registro no es suficiente, clara, completa ni de calidad._x000a_- Desconocimineto, falta de compromiso por parte de las personas reasponsables de suministrar la información_x000a__x000a__x000a__x000a__x000a__x000a_"/>
    <s v="- Cambio en los criterios impartidos por el organo rector contable (Dirección Distrital de Contabilidad de la Secretaría Dsi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Improbable (2)"/>
    <x v="0"/>
    <x v="0"/>
    <x v="0"/>
    <x v="4"/>
    <x v="3"/>
    <x v="3"/>
    <x v="1"/>
    <s v="Moderada"/>
    <s v="Por cuanto las consideraciones de lmpacto fueron calificadas de acuerdo con la informacion historica"/>
    <s v="- 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_x000a_- 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El procedimiento contempla puntos de control adecuados que buscan mitigar los riesgos identificados y se considera que se encuentran controlad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registro adecuado y oportuno de los hechos económicos de la Entidad en el informe de monitoreo a la Oficina Asesora de Planeación._x000a_- Analizar el grado de impacto del error presentado_x000a_- Realizar los ajustes en los sistemas de información correspondientes_x000a_- Generar los reportes que reflejen los ajustes _x000a__x000a__x000a__x000a__x000a__x000a_- Actualizar el mapa de riesgos del proceso Gestión Financiera"/>
    <s v="- Subdirector Financiero_x000a_- Subdirector Financiero - Profesional Especializado (Contador)_x000a_- Profesional Especializado_x000a_- Profesional Especializado_x000a__x000a__x000a__x000a__x000a__x000a_- Subdirector Financiero"/>
    <s v="- Reporte de monitoreo indicando la materialización del riesgo de Errores (fallas o deficiencias) en el registro adecuado y oportuno de los hechos económicos de la Entidad_x000a_- Decisión de realizar el ajuste de acuerdo al grado de complejidad_x000a_- Comprobante contable - aplicativo correspondiente_x000a_- Balance de prueba ajustado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arantizar el registro adecuado y oportuno de los hechos económicos de la Entidad, que permita elaborar y presentar los Estados Financieros."/>
    <s v="Incumplimiento parcial de compromisos"/>
    <x v="88"/>
    <x v="0"/>
    <s v="Cumplimiento"/>
    <s v="- Los funcionarios no son conscientes de la presentación de los estados finacieros de la Entidad a la Secretaría Distrital de Hacienda._x000a__x000a__x000a_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Rara vez (1)"/>
    <x v="0"/>
    <x v="3"/>
    <x v="4"/>
    <x v="4"/>
    <x v="3"/>
    <x v="0"/>
    <x v="2"/>
    <s v="Alta"/>
    <s v="La presentación de los estados financieros es una prioridad en vista de aplicación de la normatividad contable y la ley de transparencia, por tanto los controles son estrictos."/>
    <s v="- 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os controles mitifgan las causas de los riesgos identificados, permitiendo que se cumpla la actividad."/>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presentación de Estados Financieros en el informe de monitoreo a la Oficina Asesora de Planeación._x000a_- Se analiza la situación presentada y se buscan alternativas con la Secretaría Distrital de Hacineda_x000a_- Se presentan los estados financieros ante la Secretaría Distrital de Hacienda de manera extemporánea_x000a__x000a__x000a__x000a__x000a__x000a__x000a_- Actualizar el mapa de riesgos del proceso Gestión Financiera"/>
    <s v="- Subdirector Financiero_x000a_- Subdirector Financiero - Profesional Especializado (Contador)_x000a_- Subdirector Financiero - Profesional Especializado (Contador)_x000a__x000a__x000a__x000a__x000a__x000a__x000a_- Subdirector Financiero"/>
    <s v="- Reporte de monitoreo indicando la materialización del riesgo de Incumplimiento parcial de compromisos en la presentación de Estados Financieros_x000a_- Solución conjunta con la Secrearía Distrital de Hacienda_x000a_- Estados Financieros present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estionar los Certificados de Disponibilidad Presupuestal y de Registro Presupuestal"/>
    <s v="Errores (fallas o deficiencias)"/>
    <x v="89"/>
    <x v="0"/>
    <s v="Operativo"/>
    <s v="- Las personas que realizan la actividad no cuentan con la experticia suficiente para expedir el CDP y CR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5"/>
    <x v="4"/>
    <x v="1"/>
    <x v="1"/>
    <s v="Alta"/>
    <s v="El manejo de los recursos implica una responsabilidad legal y fiscal que en caso de materializarse el riesgo ocasionaría la afectación de la gestión de la Entidad."/>
    <s v="- 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_x000a_- 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_x000a_- 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a_- 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Gestión de certificados de disponibilidad presupuestal (CDP) 2211400 PR-332 indica que el Profesional Universitario asignadi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ia mediante correo electrónico el informe a las dependencias para que comunique la decisión de uso, cancelación o liberación de los CDPs expedidos. Queda como evidencia Listado de CDPs – Sistema de Información del Presupuesto Distrital – PREDIS y correo electrónico._x000a_- El procedimiento Gestión de certificados de registro presupuestal (CRP) 4233200-PR-346 indica que el Profesional Universitario asignadi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Insignificante (1)"/>
    <x v="1"/>
    <s v="La metodología establece actividades de control efectivas para prevenir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Gestionar los Certificados de Disponibilidad Presupuestal y de Registro Presupuestal en el informe de monitoreo a la Oficina Asesora de Planeación._x000a_- Análisis de la situación presentada y acorde a la complejidad e impacto, se toma la decisión a seguir_x000a_- Anular, sustituir, cancelar el certificado _x000a__x000a__x000a__x000a__x000a__x000a__x000a_- Actualizar el mapa de riesgos del proceso Gestión Financiera"/>
    <s v="- Subdirector Financiero_x000a_- Subdirector Financiero - Profesiona Universitario - Técnico Operativo_x000a_- Subdirector Financiero - Profesiona Universitario - Técnico Operativo_x000a__x000a__x000a__x000a__x000a__x000a__x000a_- Subdirector Financiero"/>
    <s v="- Reporte de monitoreo indicando la materialización del riesgo de Errores (fallas o deficiencias) al Gestionar los Certificados de Disponibilidad Presupuestal y de Registro Presupuestal_x000a_- Decisión para tomar la mejor alternativa_x000a_- Certificado nuevo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Coordinar las actividades necesarias para garantizar el pago de las obligacioones adquiridas por la Secretaria General de conformidad con las normas vigentes"/>
    <s v="Errores (fallas o deficiencias)"/>
    <x v="90"/>
    <x v="0"/>
    <s v="Operativo"/>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ento de metas y objetivos institucionales afectando la ejecución presupuestal._x000a_- Reclamaciones o quejas esporádicas por el no pago de la obligación.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4"/>
    <x v="4"/>
    <x v="4"/>
    <x v="3"/>
    <s v="Alta"/>
    <s v="La generación de información corresponde a las diferentes dependencias de la Entidad, por tanto el Proceso Gestión Financiera depende de la  suficiencia, claridad, calidad y oportubnidad de dicha información."/>
    <s v="- 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ie la planilla de giro. Queda como evidencia Aplicativo de Operación y Gestión de Tesorería – OPGET y  Planilla de Vigencia y Reserva Presupuestal firmad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El Proceso Gestión financiera cuenta con profesionales con gran experticia y conocimiento en cada una de las actividades realizadas, lo que permite mantener control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para garantizar el pago de las obligaciones adquiridas por la Secretaria General en el informe de monitoreo a la Oficina Asesora de Planeación._x000a_- Mesa de trabajo y análisis de lo ocurrido y de las implicaciones de acuerdo a la complejidad de la situación._x000a_- Ejecución de correctivos acorde a las causas presentadas_x000a__x000a__x000a__x000a__x000a__x000a__x000a_- Actualizar el mapa de riesgos del proceso Gestión Financiera"/>
    <s v="- Subdirector Financiero_x000a_- Subdirector Financiero - Equipo de trabajo del proceso_x000a_- Subdirector Financiero - Equipo de trabajo del proceso_x000a__x000a__x000a__x000a__x000a__x000a__x000a_- Subdirector Financiero"/>
    <s v="- Reporte de monitoreo indicando la materialización del riesgo de Errores (fallas o deficiencias) para garantizar el pago de las obligaciones adquiridas por la Secretaria General_x000a_- Decisión de acciones y/o correctivos a tomar_x000a_- Documentos contables que reflejan los correctivos tom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30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del Sistema Distrital de Servicio a la Ciudadanía"/>
    <s v="Diseñar y estructurar los medios de interacción ciudadana."/>
    <s v="Errores (fallas o deficiencias)"/>
    <x v="91"/>
    <x v="0"/>
    <s v="Operativo"/>
    <s v="- Dificultades en la coordinacion participacion entidades_x000a__x000a__x000a__x000a__x000a__x000a__x000a__x000a__x000a_"/>
    <s v="- Las necesidades y expectativas de los clientes son cambiantes _x000a__x000a__x000a__x000a__x000a__x000a__x000a__x000a__x000a_"/>
    <s v="- Incumplimiento de metas en planes institucionales e instatisfacción por la inoportunidad en implementación de los medios de interacción ciudadana._x000a_- Deterioro de la imagen institucional y perdida de confianza de la ciudadanía por incumplimiento de expectativas _x000a_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3"/>
    <x v="0"/>
    <x v="0"/>
    <x v="4"/>
    <x v="4"/>
    <x v="3"/>
    <x v="1"/>
    <s v="Moderada"/>
    <s v="La Subsecretaría ha diseñado y entregado a la ciudadanía 8 puntos de atención, que han demostrado ser experiencias exitosas."/>
    <s v="- El procedimiento Estructuración del Modelo Multicanal de Servicio a la Ciudadanía indica que el(la) Profesional líder del proyecto, autorizado(a) por Subsecretario(a) de Servicio a la Ciudadanía, cada vez que se realice la estructuración de un medio de interacción ciudadana, verifica la viabilidad técnica y la pertie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ario. Queda como evidencia Acta subcomité de autocontrol, seguimiento a la estructuración del medio de interacción ciudada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instructivo 4220000-IN-062 Estructuración Medio de Interacción Ciudadana - Canal Presencial  indica que el(la) Profesional líder del proyecto, autorizado(a) por Subsecretario(a) de Servicio a la Ciudadanía, cada vez que se realice la estructuración de un medio de interacción ciudadana,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ío(a) de Servicio a la Ciudadanía, y gestiona que se suplan las necesidades detectadas. Queda como evidencia Acta subcomité de autocontrol, seguimiento a la estructuración del medio de interacción ciudadan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considera que los controles son efec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diseño y estructuración de los medios de interacción ciudadana en el informe de monitoreo a la Oficina Asesora de Planeación._x000a_- Evaluar la situación presentada de acuerdo a la etapa en la que se encuentra el proyecto_x000a_- Conformar plan de trabajo (actividades, responsables, fechas)_x000a_- Ejecición del plan de trabajo_x000a__x000a__x000a__x000a__x000a__x000a_- Actualizar el mapa de riesgos del proceso Gestión del Sistema Distrital de Servicio a la Ciudadanía"/>
    <s v="- Subsecretario(a) de Servicio a la Ciudadanía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io(a) de Servicio a la Ciudadanía"/>
    <s v="- Reporte de monitoreo indicando la materialización del riesgo de Errores (fallas o deficiencias) en el diseño y estructuración de los medios de interacción ciudadana_x000a_- Acta con la decisión de acciones a tomar_x000a_- Plan de trabajo para la corrección de la situación_x000a_- Plan de trabajo ejecutado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moderada (anteriomente extrem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_x000a_"/>
    <s v="Errores (fallas o deficiencias)"/>
    <x v="92"/>
    <x v="0"/>
    <s v="Operativo"/>
    <e v="#REF!"/>
    <e v="#REF!"/>
    <s v="- Incumplimiento de objetivos y metas institucionales_x000a_- Hallazgos por parte de entes de control_x000a_- Errores en la consolidación y presentación de informes finales de gestión.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4"/>
    <x v="3"/>
    <x v="4"/>
    <x v="1"/>
    <x v="4"/>
    <x v="3"/>
    <s v="Baja"/>
    <s v="La Subdirección de IVC desarrolla las actividades identificadas en el procedimiento, de tal manera que la probabilidad de que ocurra un desvio o la materialización del riesgo  es mínima. "/>
    <s v="- El procedimiento gestión, seguimiento y coordinación del Sistema Unificado Distrital de Inspección, Vigilancia y Control indica que el profesional asignado, autorizado(a) por el Subdirector de Seguimiento a la Gestión de Inspección, Vigilancia y Ciontrol, anualmente  verifica las actividades programadas, para que cumplan con los requisitos normativos aplicables a la gestión de la Subdirección de Seguimiento a la Gestión IVC y sean acordes a las necesidades de la ciudadanía y de las entidades IVC, lo cual es corroborado en la revisión y aprobación de la propuesta del plan operativo. La(s) fuente(s) de información utilizadas es(son) los requisitos legales definidos para la gestión del SUDIVC. En caso de evidenciar observaciones, desviaciones o diferencias, reporta al Subdirector de Seguimiento a la Gestión IVC. Queda como evidencia Comunicación oficial de solicitud de información a las Entidades IVC y actas de reunion bimestrales. ._x000a_- El instructivo 4222100-IN-059 seguimiento y monitoreo a la gestión de IVC en el distrito capital,  indica que el profesional asignado, autorizado(a) por el Subdirector de Seguimiento a la Gestión de Inspección, Vigilancia y Ciontrol, anualmente  valida con las entidades de IVC el mecanismo de reporte, seguimiento y monitoreo de la gestión. La(s) fuente(s) de información utilizadas es(son) paso número 2 del instructio 4222100-IN-059 seguimiento y monitoreo de la gestión de IVC en el distrito capital. En caso de evidenciar observaciones, desviaciones o diferencias, reporta al Subdirector de Seguimiento a la Gestión IVC. Queda como evidencia correo electrónico institucional y/o evidencia o acta de reunión y/o registro de asistencia del mecanismo de reporte..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Ningun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gestión, seguimiento y coordinación del Sistema Unificado Distrital de Inspección, Vigilancia y Control indica que el profesional asignado, autorizado(a) por Subdirector de Seguimiento a la Gestión de IVC, cada vez que la entidad IVC remita la información de su gestión, verifica que cumpla conforme con lo requerido. La(s) fuente(s) de información utilizadas es(son) correo electrónico y/o oficio. En caso de evidenciar observaciones, desviaciones o diferencias, se notifica al Subdirector de Seguimiento a la Gestión de IVC y solicita vía correo electrónico el envío de información con las correcciones y/o modificaciones pertinentes de acuerdo con lo requerido. Queda como evidencia correo electrónic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Improbable (2)"/>
    <s v="Menor (2)"/>
    <x v="1"/>
    <s v="Los controles ejercidos para la mitigación del riesgo son eficaces ya que se mantiene una buena comunicación con las Entidades SUDIVC."/>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ordinación, articulación y seguimiento de la gestión de las entidades que hacen parte del Sistema Unificado Distrital de Inspección, Vigilancia y Control (SUDIVC). en el informe de monitoreo a la Oficina Asesora de Planeación._x000a_- Convocar a la(s) entidade(s) que presentaron errores fallas o deficiencias en el reporte de la información a una reunión extraordinaria de seguimiento a compromisos._x000a__x000a__x000a__x000a__x000a__x000a__x000a__x000a_- Actualizar el mapa de riesgos del proceso Gestión del Sistema Distrital de Servicio a la Ciudadanía"/>
    <s v="- Subsecretario(a) de Servicio a la Ciudadanía_x000a_- Subdirector de Seguimiento a la Gestión de Inspección, vigilancia y Control._x000a__x000a__x000a__x000a__x000a__x000a__x000a__x000a_- Subsecretario(a) de Servicio a la Ciudadanía"/>
    <s v="- Reporte de monitoreo indicando la materialización del riesgo de Errores (fallas o deficiencias) en la coordinación, articulación y seguimiento de la gestión de las entidades que hacen parte del Sistema Unificado Distrital de Inspección, Vigilancia y Control (SUDIVC)._x000a_- Acta(s) de compromis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s v="Interrupciones"/>
    <x v="93"/>
    <x v="0"/>
    <s v="Operativo"/>
    <e v="#REF!"/>
    <s v="- Condiciones externas que alteran el orden público y la seguridad de los bienes y de las personas_x000a_- Caída de la plataforma tecnolígoca que sopota el funcionamiento de la Línea 195, por mas de 8 horas continuas_x000a__x000a__x000a__x000a__x000a__x000a__x000a__x000a_"/>
    <s v="- Insatisfacción de la ciudadanía respecto a la prestación de los servicios_x000a__x000a__x000a__x000a_- Incumplimiento de obligaciones con las entidades participes en la RED CADE._x000a_- Insatisfacción de la ciudadanía respecto a la prestación de los servicios_x000a_- Deterioro de la imagen institucional y perdida de confianza de la ciudadanía_x000a_- Incremento de las reclamaciones y quejas ciudadanas_x000a_- Incumplimiento de objetivos y metas_x000a_- Deterioro de la imagen institucional y perdida de confianza de la ciudadanía_x000a_- Incremento de las reclamos y quejas ciudadanas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0"/>
    <x v="2"/>
    <x v="3"/>
    <x v="4"/>
    <x v="4"/>
    <x v="1"/>
    <x v="3"/>
    <s v="Baja"/>
    <s v="La Subsecretaría cuenta con estrategias de servicio que pueden superar las eventuales fallas presentadas, que garantizan la continuidad del servicio."/>
    <s v="- El procedimiento Administración del Modelo Multicanal de servicio a la Ciudadanía  indica que el Profesional responsable de punto SuperCADE, autorizado(a) por el/la Director(a) Distrital del Sistema Distrital de Servicio a la Ciudadanía, diariamente verifica condiciones apropiadas para la normal prestación del servicio relacionadas con aspectos de seguridad y orden público  . La(s) fuente(s) de información utilizadas es(son) entorno externo inmediato  y reportes de las condiciones de seguridad. En caso de evidenciar observaciones, desviaciones o diferencias, se reporta y tramita  solución , ante el/la Director(a) del Sistema Distrital de Servicio a la Ciudadanía o la instancia correspondiente. Queda como evidencia reporte de incidencias GLPI._x000a_- El procedimiento Administración del Modelo Multicanal de servicio a la Ciudadanía  indica que el técnico operativo de soporte tecnológico de SUPERCADE, autorizado(a) por el/la Director(a) Distrital del Sistema Distrital de Servicio a la Ciudadanía, diariamente efectua seguimiento por medio verificación in situ del funcionamiento de los equipo activos de Secretaría General. La(s) fuente(s) de información utilizadas es(son) caracteristicas definidas para la prestación del servicio. En caso de evidenciar observaciones, desviaciones o diferencias, se reporta y/o tramita su solución ante el/la Directora(a) del Sistema Distrital de Servicio a la Ciudadanía o la instancia correspondiente. Queda como evidencia Reporte de incidencia GLPI._x000a_- El procedimiento Administración del Modelo Multicanal de servicio a la Ciudadanía  indica que soporte tecnológico del operador de la Línea 195, autorizado(a) por el supervisor y apoyo a la supervisión del contrato interadministrativo para la operación de la Línea 195, diariamente efectua verificación de la disposición de los canales telefónicos, funcionamiento de internet y de aplicativos de operación. La(s) fuente(s) de información utilizadas es(son) los aplicativos, los canales telefónicos  y virtual. En caso de evidenciar observaciones, desviaciones o diferencias, se identifica la causa de la falla, se genera una incidencia y se reprta a ETB o al operador,. Queda como evidencia Bitacora de valid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enor (2)"/>
    <x v="1"/>
    <s v="La aplicación de los controles es eficiente mitigando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terrupciones en la prestación de los servicios en los medios de interacción para la atención a la ciudadanía en el informe de monitoreo a la Oficina Asesora de Planeación._x000a_- Implementar estrategias de atención para las entidades: entrega de turnos manuales, atención en las entidades verificando el tipo de solicitud del ciudadano y si es posible recibir documentación y tramitarla con posterioridad al restablecimiento del servicio, registrar los datos del  ciudadano para contactarle e informarle el resultado de su solicitud._x000a__x000a__x000a__x000a__x000a__x000a__x000a__x000a_- Actualizar el mapa de riesgos del proceso Gestión del Sistema Distrital de Servicio a la Ciudadanía"/>
    <s v="- Subsecretario(a) de Servicio a la Ciudadanía_x000a_- Director (a) Distrital de Servicio a la Ciudadanía_x000a__x000a__x000a__x000a__x000a__x000a__x000a__x000a_- Subsecretario(a) de Servicio a la Ciudadanía"/>
    <s v="- Reporte de monitoreo indicando la materialización del riesgo de Interrupciones en la prestación de los servicios en los medios de interacción para la atención a la ciudadanía_x000a_- Reporte de ciudadanos y trámites efectivos atendidos por cada entidad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baja (anteriomente alta) _x000a_Se incluyen nuevas actividades de control y se califican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
    <s v="Errores (fallas o deficiencias)"/>
    <x v="94"/>
    <x v="0"/>
    <s v="Operativo"/>
    <s v="- Conocimiento parcial de los servidores del tipo de producto o servicio que presta el proceso._x000a_- Baja experticia en el seguimiento al cumplimiento de las obligaciones   y en el manejo de las relaciones interinstitucionales en la prestacion del servicio en la RED CADE._x000a__x000a__x000a__x000a__x000a__x000a__x000a__x000a_"/>
    <s v="_x000a__x000a__x000a__x000a__x000a__x000a__x000a__x000a__x000a_"/>
    <s v="- Diferencias en la percepción y satisfacción de la ciudadanía por el servicio prestado_x000a_- Incumplimiento de objetivos y metas institucionales_x000a_- Incumplimiento de compromisos establecidos para con las entidades y con la ciudadanía_x000a_- Hallazgos por parte de entes de control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2"/>
    <x v="0"/>
    <x v="4"/>
    <x v="4"/>
    <x v="4"/>
    <x v="3"/>
    <s v="Baja"/>
    <s v="El riesgo no se ha presentado ya que se parte de un nuevo esquema de apoyo al seguimiento de convenios y contratos, pero que  al materializarse este puede tener un impacto moderado para el proceso, ya que se podrian generar retrasos en la operación y probables deficiencias en el seguimiento a las entidades del orden Distrital."/>
    <s v="- El procedimiento Administración del Modelo Multicanal de Servicio a la Ciudadanía indica que Profesional de apoyo a la supervisión de convenios y contratos (profesional de enlace), autorizado(a) por el Director(a) del Sistema Distrital de Servicio a la Ciudadanía, acorde a las obligaciones pactadas en cada convenio o contrato realiza seguimiento al cumplimiento de las obligaciones de los convenios y contratos asignados. La(s) fuente(s) de información utilizadas es(son) Convenios, contratos, reportes GLPI, Informes administrativos. En caso de evidenciar observaciones, desviaciones o diferencias, se reporta al Director del Sistema Distrital de Servicio a la Ciudadanía o la instancia correspondiente. Queda como evidencia Informe de seguimiento y sus sopo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Ningun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enor (2)"/>
    <x v="1"/>
    <s v="El seguimiento a cargo de los profesionales de apoyo es importante para verificar el cumplimiento de obligaciones, sin embargo el servicio se sigue ofertando a la ciudadanía así no se presente el informe de seguimient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_x000a_la coordinación, articulación y seguimiento de la gestión de las entidades participantes en los medios de interacción de la RED CADE en el informe de monitoreo a la Oficina Asesora de Planeación._x000a_- Realizar reinducción en el protocolo establecido para el apoyo a la supervisión de convenios y contratos y manejo de relaciones interinstitucionales._x000a__x000a__x000a__x000a__x000a__x000a__x000a__x000a_- Actualizar el mapa de riesgos del proceso Gestión del Sistema Distrital de Servicio a la Ciudadanía"/>
    <s v="- Subsecretario(a) de Servicio a la Ciudadanía_x000a_- Servidor asignado por el (la) Director (a) del Sistema Distrital de Servicio a la Ciudadanía_x000a__x000a__x000a__x000a__x000a__x000a__x000a__x000a_- Subsecretario(a) de Servicio a la Ciudadanía"/>
    <s v="- Reporte de monitoreo indicando la materialización del riesgo de Errores (fallas o deficiencias) en  _x000a_la coordinación, articulación y seguimiento de la gestión de las entidades participantes en los medios de interacción de la RED CADE_x000a_- Servidores con reinducción en el protocolo de apoyo a la supervisión de contratos y conveni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Brindar soporte funcional a los usuarios del Sistema Distrital para la Gestión de Peticiones Ciudadanas"/>
    <s v="Incumplimiento parcial de compromisos"/>
    <x v="95"/>
    <x v="0"/>
    <s v="Cumplimiento"/>
    <s v="- Desconocimiento de la solución a requerimientos, por parte de los servidores que brindan soporte funcional_x000a_- Fallas o inconsistencias en la herramienta tecnológica para la gestión de peticiones y para la atención de soportes (GLPI) _x000a__x000a__x000a__x000a__x000a__x000a__x000a__x000a_"/>
    <s v="_x000a__x000a__x000a__x000a__x000a__x000a__x000a__x000a__x000a_"/>
    <s v="- Demora en la gestión de peticiones por parte de las entidades distrales._x000a_- Pérdida de credibilidad ante las entidades que utilizan el Sistema para la gestión de peticiones ciudadanas_x000a_- Incumplimiento de objetivos y metas institucionale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2"/>
    <x v="0"/>
    <x v="0"/>
    <x v="4"/>
    <x v="4"/>
    <x v="3"/>
    <s v="Moderada"/>
    <s v="A pesar de tener un impacto menor, dada la frecuencia es la valoración sin controles tiene una probablidad de materialización moderada."/>
    <s v="- El Procedimiento Soporte Funcional y Técnico del Sistema Distrital para la Gestión de Peticiones Ciudadanas indica que el servidor asignado, autorizado(a) por el Director Distrital de Calidad del Servicio, diariamente  identifica y clasifica las incidencias de soporte funcional y/o técnico, verificando la conformidad de la clasificación de soporte de acuerdo con el nivel de complejidad. La(s) fuente(s) de información utilizadas es(son) condiciones generales y Actividad 2 del Procedimiento Soporte Funcional y Técnico del Sistema Distrital para la Gestión de Peticiones Ciudadanas 2212200-PR-254. En caso de evidenciar observaciones, desviaciones o diferencias, se reportan las inconsistencias al Director Distrital de Calidad del Servicio. Queda como evidencia aplicativo mesa de ayuda._x000a_- El Procedimiento Soporte Funcional y Técnico del Sistema Distrital para la Gestión de Peticiones Ciudadanas indica que el servidor asignado, autorizado(a) por el Director Distrital de Calidad del Servicio, diariamente analiza y resuelve las incidencias de soporte funcional recibidas acorde al nivel de complejidad. La(s) fuente(s) de información utilizadas es(son) Manual de Usuario - funcionario Sistema Distrital para la Gestión de Peticiones Ciudadanas y Actividad 5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Mesa de ayuda de Sistema Distrital para la Gestión de Peticiones Ciudada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Soporte Funcional y Técnico del Sistema Distrital para la Gestión de Peticiones Ciudadanas indica que el servidor asignado, autorizado(a) por el Director Distrital de Calidad del Servicio, semanalmente verifica el registro de la solución de incidencias de soporte funcional en la Mesa de Ayuda del SGP. La(s) fuente(s) de información utilizadas es(son) Actividad 10 del Procedimiento Soporte Funcional y Técnico del Sistema Distrital para la Gestión de Peticiones Ciudadanas 2212200-PR-254. En caso de evidenciar observaciones, desviaciones o diferencias, se reporta al Director(a) Distrital de Calidad del Servicio y se tramita su solución. Queda como evidencia reporte de incidencias pendientes._x000a_- El Procedimiento Soporte Funcional y Técnico del Sistema Distrital para la Gestión de Peticiones Ciudadanas indica que el profesional asignado, autorizado(a) por el Director Distrital de Calidad del Servicio, anualmente realiza la socialización de seguimiento a incidencias y necesidades de mejora del SGP. La(s) fuente(s) de información utilizadas es(son) Actividad 12 del Procedimiento Soporte Funcional y Técnico del Sistema Distrital para la Gestión de Peticiones Ciudadanas 2212200-PR-254. En caso de evidenciar observaciones, desviaciones o diferencias, se reportan al Director(a) Distrital de Calidad del Servicio y se realizan los ajustes correspondientes. Queda como evidencia correo electrónico con socialización de la retroalimentación, Acta Subcomité de Autocontrol, Acta de socialización o  Evidencia Reunión de socializ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Algunos"/>
    <s v="Rara vez (1)"/>
    <s v="Menor (2)"/>
    <x v="1"/>
    <s v="Al aplicar los controles de clasificación, solución, verificar el registro y la reunión anual, permite disminuir a baja la Valor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antener actualizado el procedimiento Soporte Funcional y Técnico del Sistema Distrital para la Gestión de Peticiones Ciudadanas 2212200-PR-254, respecto a la clasificación en niveles de incidencias reportadas por las entidades distritales. Acción preventiva No. 45_x000a__x000a__x000a__x000a__x000a__x000a__x000a__x000a__x000a_"/>
    <s v="_x000a__x000a__x000a__x000a__x000a__x000a__x000a__x000a__x000a__x000a_________________x000a__x000a_- Profesiona Universitario, Técnico operativo y/o Auxiliar Administrativo asignado para actualización de Procedimiento._x000a__x000a__x000a_Director(a) Distrital de Calidad del Servicio_x000a__x000a__x000a__x000a__x000a__x000a__x000a__x000a__x000a_"/>
    <s v="_x000a__x000a__x000a__x000a__x000a__x000a__x000a__x000a__x000a__x000a_________________x000a__x000a_- Evidencia de reunión y/o Solicitud de Modificación_x000a__x000a__x000a__x000a__x000a__x000a__x000a__x000a__x000a_"/>
    <s v="_x000a__x000a__x000a__x000a__x000a__x000a__x000a__x000a__x000a__x000a_________________x000a__x000a_03/12/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en la atención de soporte funcional en los tiempos definidos en el informe de monitoreo a la Oficina Asesora de Planeación._x000a_- Re-clasificar la incidencia e indicar al solicitante los motivos por los cuales la solicitud no pudo ser atendida en los tiempos definidos._x000a__x000a__x000a__x000a__x000a__x000a__x000a__x000a_- Actualizar el mapa de riesgos del proceso Gestión del Sistema Distrital de Servicio a la Ciudadanía"/>
    <s v="- Subsecretario(a) de Servicio a la Ciudadanía_x000a_- Profesional, técnico o auxiliar responsable de la atención del soporte_x000a__x000a__x000a__x000a__x000a__x000a__x000a__x000a_- Subsecretario(a) de Servicio a la Ciudadanía"/>
    <s v="- Reporte de monitoreo indicando la materialización del riesgo de Incumplimiento parcial de compromisos en la atención de soporte funcional en los tiempos definidos_x000a_- Incidencia re-clasificada con indicación de los motivos por los cuales no se pudo atender dentro de los tiempos establecid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l servicio en los diferentes canales de servicio a la ciudadanía"/>
    <s v="Errores (fallas o deficiencias)"/>
    <x v="96"/>
    <x v="0"/>
    <s v="Operativo"/>
    <s v="- Sesgos ocasionados por la subjetividad (opiniones y actitudes) de las personas que recopilan la información a través de los diferentes instrumentos _x000a_- Desconocimiento de la correcta aplicación de los formatos para la recopilación de información_x000a__x000a__x000a__x000a__x000a__x000a__x000a__x000a_"/>
    <s v="_x000a__x000a__x000a__x000a__x000a__x000a__x000a__x000a__x000a_"/>
    <s v="- Baja confiabilidad de la información recopilada_x000a_- Errores en la emisión de notificaciones y oficios dirigidos a entidades distritales por incumplimiento en criterios de calidad 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 Fallas en la prestación de los bienes y servicios que oferta la Secretaria General_x000a__x000a__x000a__x000a_"/>
    <s v="- -- Ningún trámite y/o procedimiento administrativo_x000a__x000a__x000a__x000a_"/>
    <s v="- Procesos misionales en el Sistema de Gestión de Calidad_x000a__x000a__x000a__x000a_"/>
    <s v="Rara vez (1)"/>
    <x v="0"/>
    <x v="4"/>
    <x v="3"/>
    <x v="4"/>
    <x v="4"/>
    <x v="3"/>
    <x v="1"/>
    <s v="Moderada"/>
    <s v="Hasta la fecha no se ha presentado la situación, de presentarse solo tendria un impacto moderado en el aspecto de cumplimiento."/>
    <s v="- Procedimiento Seguimiento y Medición de Servicio a la Ciudadanía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6 del Procedimiento Seguimiento y Medición de Servicio a la Ciudadanía 2212200-PR-044. En caso de evidenciar observaciones, desviaciones o diferencias, se realizan los ajustes necesarios. Queda como evidencia Oficio remitiendo consolidado de informes de monitoreo._x000a_- Procedimiento Seguimiento y Medición de Servicio a la Ciudadanía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13 del Procedimiento Seguimiento y Medición de Servicio a la Ciudadanía 2212200-PR-044. En caso de evidenciar observaciones, desviaciones o diferencias, se realizan los respectivos ajustes. Queda como evidencia Oficio remisorio de la información.._x000a_- Procedimiento Seguimiento y Medición de Servicio a la Ciudadanía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vencidas sin respuesta. La(s) fuente(s) de información utilizadas es(son) Actividad 18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ocedimiento Seguimiento y Medición de Servicio a la Ciudadanía  indica que el Profesional asignado, autorizado(a) por el Director Distrital de Calidad del Servicio, mensualmente verifica la conformidad de las observaciones realizadas en el análisis de calidad y calidez de las respuestas a la peticiones ciudadanas. La(s) fuente(s) de información utilizadas es(son) Guía para el seguimiento y análisis de la calidad y calidez de las respuestas a las peticiones ciudadanas y manejo del Sistema Distrital para la Gestión de Peticiones Ciudadanas 2212200-GS-021, los atributos de servicio a la ciudadanía y los demás criterios establecidos para la respuesta a una petición. En caso de evidenciar observaciones, desviaciones o diferencias, se realizan los ajustes necesarios. Queda como evidencia Análisis de calidad, calidez y oportunidad de las respuestas emitidas a través del Sistema Distrital para la Gestión de Peticiones Ciudadana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Disminuye en la escala de impacto debido a la aplicación de los controles existen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mapa de riesgos del proceso Gestión del Sistema Distrital de Servicio a la Ciudadanía"/>
    <s v="- Subsecretario(a) de Servicio a la Ciudadanía_x000a_- Profesional Asignado_x000a__x000a__x000a__x000a__x000a__x000a__x000a__x000a_- Subsecretario(a) de Servicio a la Ciudadanía"/>
    <s v="- Reporte de monitoreo indicando la materialización del riesgo de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ualificar a los servidores públicos en actitudes, destrezas, habilidades y conocimientos de servicio a la ciudadanía, al igual que en competencias de Inspección Vigilancia y Control."/>
    <s v="Incumplimiento parcial de compromisos"/>
    <x v="97"/>
    <x v="0"/>
    <s v="Cumplimiento"/>
    <s v="- Fallas en la coordinación con entidades distritales._x000a_- Dificultades en el cumplimiento de cronogramas de cualificación por actualización de contenidos y/o de instrumentos_x000a__x000a__x000a__x000a__x000a__x000a__x000a__x000a_"/>
    <s v="- Incumplimiento en la asistencia de los servidores a cualificar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3"/>
    <x v="4"/>
    <x v="4"/>
    <x v="4"/>
    <x v="3"/>
    <s v="Moderada"/>
    <s v="El proceso ejerce controles para el desarrollo de las sesiones, pero en remotas ocasiones se podría generar incumplimineto de los asistentes y/o no destinación de espacios físicos para su correcta realización."/>
    <s v="- El Procedimiento Cualificación en Servicio a la Ciudadanía a Servidores y Otros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_x000a_- El Instructivo  4222100-IN-060 Programación y coordinación de cualificación a servidores con funciones de IVC indica que El profesional Universitario asignado, autorizado(a) por Subdirector de Seguimiento a la Gestión de Inspección, Vigilancia y Control, Cada vez que se programe una sesión de cualificación verifica espacios físicos y la convocatoria a las entidades y  a los servidores objeto  de la cualificación. La(s) fuente(s) de información utilizadas es(son) paso número 4 del instructivo 4222100-IN-060 Programación y coordinación de cualificación a servidores con funciones de IVC. En caso de evidenciar observaciones, desviaciones o diferencias, se realiza reagendamiento de la sesión. Queda como evidencia Correo electrónico institucion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Cualificación en Servicio a la Ciudadanía a Servidores y Otros indica que el Profesional Universitario  asignado, autorizado(a) por el Director Distrital de Calidad del Servicio, mensualmente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_x000a_- El Procedimiento Cualificación en Servicio a la Ciudadanía a Servidores y Otros indica que el Profesional Universitario  asignado, autorizado(a) por el Director Distrital de Calidad del Servicio, anualmente valida el cumplimiento de la gestión anual de cualificación. La(s) fuente(s) de información utilizadas es(son) Actividad 7 del Actividad 6 del Procedimiento Cualificación en servicio a la ciudadanía a servidores y otros 2212200-PR-043_x0009__x0009__x0009__x0009_. En caso de evidenciar observaciones, desviaciones o diferencias, se toma como insumo en la elaboración del plan anual de cualificación de la siguiente vigencia. Queda como evidencia Informe de gestión anual de cualificación.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La aplicación de los controles son efectivos por el proceso en cuanto al riesgo evidenci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Cualificación en servicio a la Ciudadanía a Servidores Públicos y Otros donde se incluya la actividad de control: ratificación de la cantidad de servidores a cualificar, mediante correo electrónico que se remita a las entidades distritale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Procedimiento Cualificación en servicio a la Ciudadanía a Servidores Públicos y Otros, actualizado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cualificación de los servidores públicos en actitudes, destrezas, habilidades y conocimientos de servicio a la ciudadanía, al igual que en competencias de IVC. en el informe de monitoreo a la Oficina Asesora de Planeación._x000a_- Ajustar el plan anual de cualificación_x000a__x000a__x000a__x000a__x000a__x000a__x000a__x000a_- Actualizar el mapa de riesgos del proceso Gestión del Sistema Distrital de Servicio a la Ciudadanía"/>
    <s v="- Subsecretario(a) de Servicio a la Ciudadanía_x000a_- Profesional Universitario asignado_x000a__x000a__x000a__x000a__x000a__x000a__x000a__x000a_- Subsecretario(a) de Servicio a la Ciudadanía"/>
    <s v="- Reporte de monitoreo indicando la materialización del riesgo de Incumplimiento parcial de compromisos en la cualificación de los servidores públicos en actitudes, destrezas, habilidades y conocimientos de servicio a la ciudadanía, al igual que en competencias de IVC._x000a_- Plan anual de cualificación ajustad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extrema)_x000a_Se ajusta la valoración residual a baja (anteriormente moderad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Gestionar las peticiones ciudadanas que ingresan al Sistema Distrital para la Gestión de Peticiones Ciudadanas, brindar el soporte funcional y evaluar la conformidad de las respuestas emitidas"/>
    <s v="Errores (fallas o deficiencias)"/>
    <x v="98"/>
    <x v="0"/>
    <s v="Operativo"/>
    <s v="- Desconocimiento de la composición orgánica de la Alcaldia Mayor de Bogotá y las competencias de cada una de las entidades, por parte de los servidores encargados de direccionar las peticiones_x000a_- Fallas o inconsistencias en la herramienta tecnológica para la gestión de peticiones ciudadanas_x000a__x000a__x000a__x000a__x000a__x000a__x000a__x000a_"/>
    <s v="- Información insuficiente entregada por el peticionario_x000a__x000a__x000a__x000a__x000a__x000a__x000a__x000a__x000a_"/>
    <s v="- Incumplimiento de los términos legales para la atención y respuesta de las peticiones ciudadanas_x000a_- Incumplimiento de compromisos con entidades de control relacionadas con la publicación de información_x000a_-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4"/>
    <x v="4"/>
    <x v="1"/>
    <x v="1"/>
    <s v="Alta"/>
    <s v="La frecuencia &quot;probable&quot; de materialización del riesgo responde a que en la gestión de peticiones ciudadanas se encuentran involucradas todas las dependencias de la entidad; de igual manera, el impacto es &quot;moderado&quot; debido a la posible incidencia disciplinaria que implican los incumplimiento de los términos de ley."/>
    <s v="- El Procedimiento Gestión de Peticiones Ciudadanas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7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_x000a_- El Procedimiento Gestión de Peticiones Ciudadanas indica que Profesional, Técnico Operativo o Auxiliar Administrativo, autorizado(a) por Jefe de la Dependencia, cada vez que se requiera una comunicación o notificación al peticionario revisa las notificaciones, comunicaciones, o respuestas de las peticiones escritas. La(s) fuente(s) de información utilizadas es(son) Actividad 9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 El Procedimiento Gestión de Peticiones Ciudadanas indica que Jefe de dependencia, Profesional, Técnico Operativo o Auxiliar Administrativo, autorizado(a) por Jefe de la Dependencia, cada vez que se requiera una comunicación o notificación al peticionario revisa y aprueb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oderado (3)"/>
    <x v="2"/>
    <s v="Los controles definidos tienen impacto directo sobre la probabilidad de ocurrencia más no en el impacto, pues al ser incumplimientos legales, la materialziación del riesgo mantendrá su impacto para la entidad."/>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las actividades que generan alertas a las dependencias de la Secretaría General acerca de los tiempos de gestión de las peticiones ciudadana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Alertas de tiempos de gestión de peticiones ciudadanas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el análisis, direccionamiento y respuesta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mapa de riesgos del proceso Gestión del Sistema Distrital de Servicio a la Ciudadanía"/>
    <s v="- Subsecretario(a) de Servicio a la Ciudadanía_x000a_- Profesional, Técnico operativo o Auxiliar Administrativo encargado del Direccionamiento de Peticiones Ciudadanas_x000a__x000a__x000a__x000a__x000a__x000a__x000a__x000a_- Subsecretario(a) de Servicio a la Ciudadanía"/>
    <s v="- Reporte de monitoreo indicando la materialización del riesgo de Errores (fallas o deficiencias) en el análisis, direccionamiento y respuesta a las peticiones ciudadanas_x000a_- Acta de Subcomité de Autocontrol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alta (anteriomente extrema)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
    <s v="Realización de cobros indebidos"/>
    <x v="99"/>
    <x v="1"/>
    <s v="Imagen"/>
    <s v="- Desconocimiento de los principios y valores institucionales_x000a_- Debilidad cotroles de verificación en la prestación del servicio _x000a_- Desconocimiento de los principios y valores institucionales_x000a__x000a__x000a__x000a__x000a__x000a__x000a_"/>
    <s v="_x000a__x000a__x000a__x000a__x000a__x000a__x000a__x000a__x000a_"/>
    <s v="- Investigaciones disciplinarias, fiscales y/o penales_x000a_- Percepción negativa de la ciudadanía frente a la entidad._x000a__x000a__x000a_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1"/>
    <s v="Moderada"/>
    <s v="La materialización del riesgo genera sanciones para los servidores, vulnerando la credibilidad de la ciudadanía en la Secretaria General. "/>
    <s v="- El procedimiento de Administración del Modelo Multicanal de Servicio a la ciudadanía indica que  los profesionales responsables de punto de atencióny Director (a) del Sistema Distrital de Servicio a la Ciudadanía, autorizado(a) por Director(a) del sistema distrital de servicio a la ciudadanía, por demanda verifica el perfil y  comportamiento de los servidores que interactúan con la ciudadanía e informa al operador disciplinario. La(s) fuente(s) de información utilizadas es(son) peticiones ciudadanas y observación directa de los responsables de punto de atención. En caso de evidenciar observaciones, desviaciones o diferencias, reporta a la  DSDSC. Queda como evidencia Evidencia de Reunión FT-449  de seguimiento al posible acto de corrupción cometido y Memorando electrónico al operador disciplinario de informe de situación de posible acto de corrup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oderado (3)"/>
    <x v="2"/>
    <s v="La materialización del riesgo genera sanciones para los servidores y mala imagen para la entidad,  vulnerando la credibilidad de la ciudadanái en la administra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ntrenamiento y reentrenamiento en puesto de trabajo_x000a__x000a__x000a__x000a__x000a__x000a__x000a__x000a__x000a__x000a_________________x000a__x000a__x000a__x000a__x000a__x000a__x000a__x000a__x000a__x000a__x000a_"/>
    <s v="- Profesional asignado por la Dirección del Sistema Distrital de Servicio a la Ciudadanía_x000a__x000a__x000a__x000a__x000a__x000a__x000a__x000a__x000a__x000a_________________x000a__x000a__x000a__x000a__x000a__x000a__x000a__x000a__x000a__x000a__x000a_"/>
    <s v="- Evidencia de reunión o agenda de entrenamiento y reentrenamiento en puesto de trabaj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 Retirar temporalmente del punto de atención al servidor que cometió la posible conducta, ubicarlo en un puesto de trabajo sin interacción con la ciudadanía. Notificar a Control Interno Disciplinario en caso de personal de planta._x000a__x000a__x000a__x000a__x000a__x000a__x000a__x000a_- Actualizar el mapa de riesgos del proceso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 Notificación al servidor de rotación de puesto de trabajo. Comunicación a Control Interno Disciplinario_x000a_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 los servicios en los diferentes canales de Servicio a la Ciudadanía."/>
    <s v="Decisiones ajustadas a intereses propios o de terceros"/>
    <x v="100"/>
    <x v="1"/>
    <s v="Operativo"/>
    <s v="- Intereses personales_x000a_- Ausencia o debilidad cotroles de verificación en la prestación del servicio _x000a_- Personal no calificado para el desempeño de las funciones_x000a_- Desconocimiento de los principios y valores institucionales_x000a_- Amiguismo _x000a__x000a__x000a__x000a__x000a_"/>
    <s v="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Afectación de imagen institucional por la materialización de actos de corrupción._x000a__x000a__x000a__x000a_"/>
    <s v="- -- Ningún trámite y/o procedimiento administrativo_x000a__x000a__x000a__x000a_"/>
    <s v="- Procesos misionales en el Sistema de Gestión de Calidad_x000a__x000a__x000a__x000a_"/>
    <s v="Rara vez (1)"/>
    <x v="1"/>
    <x v="1"/>
    <x v="2"/>
    <x v="1"/>
    <x v="2"/>
    <x v="2"/>
    <x v="1"/>
    <s v="Moderada"/>
    <s v="Dada su frecuencia y el bajo impacto que presenta el riesgo, se evidencia en la zona más baja de la matriz"/>
    <s v="-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Algunos"/>
    <s v="Rara vez (1)"/>
    <s v="Moderado (3)"/>
    <x v="2"/>
    <s v="No hay movimiento en el mapa por cuanto se encuentra en la posición mas baja del mismo. No se cuenta con controles para mitigar este riesgo."/>
    <s v="Reducir"/>
    <s v="- Actualizar el Procedimiento Seguimiento y Medición de Servicio a la Ciudadanía, incluyendo la actividad de control: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_x000a_________________x000a__x000a__x000a__x000a__x000a__x000a__x000a__x000a__x000a__x000a__x000a_"/>
    <s v="- Profesional Universitario asignado_x000a__x000a__x000a__x000a__x000a__x000a__x000a__x000a__x000a__x000a_________________x000a__x000a__x000a__x000a__x000a__x000a__x000a__x000a__x000a__x000a__x000a_"/>
    <s v="- Procedimiento Seguimiento y Medición de Servicio a la Ciudadanía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_x000a__x000a__x000a__x000a__x000a__x000a__x000a__x000a__x000a__x000a_________________x000a__x000a_- Realizar reunión mensual con el equipo de trabajo del area de Seguimiento y Medición de la Prestación del Servicio, con el fin de discutir y socializar entre los asistentes, los posibles actos de corrupción que se podrían generar en la ejecución del monitoreo del servicio. Acción preventiva No. 44._x000a__x000a__x000a__x000a__x000a__x000a__x000a__x000a__x000a_"/>
    <s v="_x000a__x000a__x000a__x000a__x000a__x000a__x000a__x000a__x000a__x000a_________________x000a__x000a_- Profesional de la Dirección Distrital de Calidad del Servicio_x000a__x000a__x000a__x000a__x000a__x000a__x000a__x000a__x000a_"/>
    <s v="_x000a__x000a__x000a__x000a__x000a__x000a__x000a__x000a__x000a__x000a_________________x000a__x000a_- Actas mensuales de reunión._x000a__x000a__x000a__x000a__x000a__x000a__x000a__x000a__x000a_"/>
    <s v="_x000a__x000a__x000a__x000a__x000a__x000a__x000a__x000a__x000a__x000a_________________x000a__x000a_Agosto de 2018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durante  los monitoreos realizados en los puntos de atención en beneficio propio o de terceros_x0009__x0009_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_x0009__x0009_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justa la evaluación de la frecuencia e impacto de acuerdo a la nueva herramienta de gestión de riesgos_x000a_Se califica la probabilidad por frecuencia_x000a_Se ajusta la valoración del riesgo quedando en zona de riesgo moderada (anteriomente baja) _x000a_Se ajusta la valoración residual a moderada (anteriormente baja) _x000a_Se incluye plan de contingencia _x000a_Se incorpora acción preventiva No. 44 existente en el SIG, debido a que corresponde a una actividad de control para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Control Disciplinario"/>
    <s v="Adelantar el proceso disciplinario de conformidad con las etapas procesales fijadas por la ley 734 de 2002"/>
    <s v="Errores (fallas o deficiencias)"/>
    <x v="101"/>
    <x v="0"/>
    <s v="Operativo"/>
    <s v="- •_x0009_Insuficiencia de personal para la ejecución de las actividades del proceso. _x000a__x000a__x000a__x000a__x000a__x000a__x000a__x000a__x000a_"/>
    <s v="_x000a__x000a__x000a__x000a__x000a__x000a__x000a__x000a__x000a_"/>
    <e v="#REF!"/>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1"/>
    <x v="4"/>
    <x v="4"/>
    <x v="4"/>
    <x v="1"/>
    <s v="Moderada"/>
    <s v="El proceso estima que los efectos del riesgo son moderados debido a que no se ha materializado el mismo, sin emabargo ante su materialización, podrían presentarse efectos en las medidas de control."/>
    <s v="- El procedimiento Proceso Disciplinario Verbal  2210113-PR-008 indica que el Jefe Oficina de Control Interno Disciplinario, autorizado(a) por resolución 160 de 2019 -  Manual Específico de Funciones y Competencias Laborales, cada vez que se reciba una queja o informe, verifica si ésta reúne los requisitos legales para darle trámite, si es entendible, completa y pertinente a la Oficina de Control Interno Disciplinario; asímismo, verifica que no se haya iniciado un proceso por la misma queja. La(s) fuente(s) de información utilizadas es(son) Requisitos fijados por la ley 734 de 2002, actividades del procedimiento Proceso Verbal Disciplinario 2210113-PR-008. En caso de evidenciar observaciones, desviaciones o diferencias, se remite a la autoridad competente de conocer el caso o se profiere un auto inhibitorio que termine el procedimiento o se emite una providencia de indagación preliminar que ayude a suplir las falencias de la queja. Queda como evidencia Acta de reparto y/o Auto de citación a audiencia y/o auto de remisión por competencia y/o auto inhibitorio, firmado por el Jefe de Ofici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Proceso Disciplinario Verbal  2210113-PR-008 indica que el Abogado designado, autorizado(a) por el Jefe Oficina de Control Interno Disciplinario, cada vez que se reciba una queja o informe para evaluación y se proyecte auto de citación a audiencia  verifica si es procedente el proceso verbal, es decir, verifica que objetivamente se encuentre establecida cualquiera de las causales del art. 175 de la Ley 734 de 2002.. La(s) fuente(s) de información utilizadas es(son) Requisitos fijados por la ley 734 de 2002, actividades del procedimiento Proceso Verbal Disciplinario 2210113-PR-008. En caso de evidenciar observaciones, desviaciones o diferencias, se proyecta para la firma del Jefe Oficina Control Interno Disciplinario auto adecuando el trámite a proceso disciplinario ordinario y/o  se profiere un auto inhibitorio que termine el procedimiento.. Queda como evidencia Auto de citación a audiencia  y/o auto inhibitorio, firmado por el Jefe de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El proceso cuenta con controles efectivos para evitar que se presenten las fallas en el Procedimiento Proceso Verbal Disciplinari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trámite del proceso verbal en el informe de monitoreo a la Oficina Asesora de Planeación._x000a_- Análisis de la falla o error presentado (causas y consecuencias)_x000a_- Proyección de la decisión que subsane la falla o error presentado_x000a_- Firma de la decisión subsanando la falla o error presentado_x000a__x000a__x000a__x000a__x000a__x000a_- Actualizar el mapa de riesgos del proceso Control Disciplinario"/>
    <s v="- Jefe Oficina de Control Interno Disciplinario_x000a_- Abogado designado junto con el Jefe Oficina de Control Interno Disciplinario_x000a_- Abogado designado junto con el Jefe Oficina de Control Interno Disciplinario_x000a_- Jefe Oficina de Control Interno Disciplinario_x000a__x000a__x000a__x000a__x000a__x000a_- Jefe Oficina de Control Interno Disciplinario"/>
    <s v="- Reporte de monitoreo indicando la materialización del riesgo de Errores (fallas o deficiencias) en el trámite del proceso verbal_x000a_- Plan de acción a seguir para subsanar el correspondiente error. _x000a_- Proyecto de auto o decisión subsanando el error y/o falla procedimental. _x000a_- Auto o decisión de subsanación de error y/o falla procedimental.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Errores (fallas o deficiencias)"/>
    <x v="102"/>
    <x v="0"/>
    <s v="Operativo"/>
    <s v="- falta controles por parte del profesional a cargo de cada expediente_x000a_- La persona encargada de escanear las piezas procesales para el cargue del expediente virtual, no se apropia de las instrucciones  que le han sido divulgadas y socializadas _x000a_- El encargado de foliar cada pieza procesal que integra el expediente disciplinario, no se apropia de las instrucciones e instrucciones que le han sido divulgadas y socializadas _x000a_- No llevar el cuaderno de copias identico al cuaderno original, tal cual lo señala la Ley 734 de 2002. _x000a__x000a__x000a__x000a__x000a__x000a_"/>
    <s v="_x000a__x000a__x000a__x000a__x000a__x000a__x000a__x000a__x000a_"/>
    <s v="- Atraso en el análisis de las pruebas recaudadas en cada etapa procesal_x000a_- Pérdida de piezas procesales_x000a_- Una carga adicional a la depenencia, pues debe adelantar un trámite de reconstrucción de expediente. _x000a_- Sanción legal por incumplimiento a los lineamientos fijados por el Código Disciplinario Único_x000a_- Daño a la imagen reputacional de la entidad por materialización de hechos de corrupción, dado que la pieza procesal pérdida puede usarse con violación a los derechos fundamentales del procesado o de la Administración_x000a_- Falta de veracidad en la información integrante del expediente procesal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0"/>
    <x v="3"/>
    <x v="1"/>
    <x v="1"/>
    <s v="Moderada"/>
    <s v="La ubicación corresponde a que no se ha materializado el evento de pérdida de piezas procesales o mala conformación de expedientes, sin embargo se presentaría un efecto moderado debido a que no se contaría con la disponibilidad en la información. "/>
    <s v="- El Procedimiento Proceso Ordinario Disciplinario 2210113-PR-07 indica que 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y que el expediente esté conformado con la  foliatura correspondiente. La(s) fuente(s) de información utilizadas es(son) Requisitos fijados por la ley 734 de 2002, actividad 2 del procedimiento Proceso Ordinario Disciplinario 2210113-PR-007. En caso de evidenciar observaciones, desviaciones o diferencias, el expediente es devuelto a la auxiliar administrativo para que conforme en debida forma la carpeta documental. Queda como evidencia el expediente del proceso disciplinar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De acuerdo a lo establecido en el procedimiento, el control previsto mitiga la probabilidad de materialización del riesg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nformación del expediente disciplinario en el informe de monitoreo a la Oficina Asesora de Planeación._x000a_- Analizar el error o falla presentada y los posibles efectos de la misma_x000a_- Consecución de folios y/o refoliatura y/o reconstrucción de información_x000a__x000a__x000a__x000a__x000a__x000a__x000a_- Actualizar el mapa de riesgos del proceso Control Disciplinario"/>
    <s v="- Jefe Oficina de Control Interno Disciplinario_x000a_- Abogado designado y Jefe de Oficina de Control interno Disciplinario_x000a_- Auxiliar administrativo, abogado designado y Jefe de Oficina de Control Interno Disciplinario_x000a__x000a__x000a__x000a__x000a__x000a__x000a_- Jefe Oficina de Control Interno Disciplinario"/>
    <s v="- Reporte de monitoreo indicando la materialización del riesgo de Errores (fallas o deficiencias) en la conformación del expediente disciplinario_x000a_- Acta de reunión con los responsables del expediente sobre las instrucciones a seguir_x000a_- El expediente conformado en debida forma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Evaluar las quejas o informes e iniciar proceso ordinario o verbal según proceda"/>
    <s v="Exceso de las facultades otorgadas"/>
    <x v="103"/>
    <x v="1"/>
    <s v="Operativo"/>
    <s v="- Falta de planeación y/o priorización para adelantar los procesos disciplinarios que llevan largo tiempo en la dependencia y/o asuntos próximos a vencerse_x000a__x000a_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 _x000a_- Daño a la imagen institucional por impunidad disciplinaria_x000a_- Investigación disciplinaria por parte del ente de control correspondiente por eventual impunidad disciplinaria 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1"/>
    <s v="Moderada"/>
    <s v="En razón a que se trata de un riesgo de corrupción, en el evento de materializarse el riesgo su impacto es moderado debido a que a pesar de que la valoración general lo ubica en la parte más baja de probabilidad e impacto, podría afectar el cumplimiento de la misión de la Entidad, adicionalmente presentarse intervención por parte de órganos de control y dar inicio a procesos disciplinarios."/>
    <s v="-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indica que El Jefe Oficina de Control Interno Disciplinario, autorizado(a) por resolución 160 de 2019 -  Manual Específico de Funciones y Competencias Laborales, cada vez que se reciba una queja o informe verifica si ésta se encuentra dentro del término de oportunidad para iniciar la acción disciplinaria, atendiendo los criterios que fija la Ley 734 de 2002. La(s) fuente(s) de información utilizadas es(son) Requisitos fijados por la ley 734 de 2002 y lista de chequeo pretederminada para tal efecto. En caso de evidenciar observaciones, desviaciones o diferencias, se emite auto inhibitorio por prescripción que termine el procedimiento. Queda como evidencia Auto inhibitorio, firmado por el Jefe de Oficina de Control Interno Disciplinari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Los controles establecidos son los adecuados y ubican el riesgo en la parte más baja en cuento a probabilidad e impacto."/>
    <s v="Reducir"/>
    <s v="- Actualización del Procedimiento Proceso Ordinario Disciplinario 2210113-PR-07, que incluya la actividad de control: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_x000a_- Actualización del El procedimiento Proceso Disciplinario Verbal  2210113-PR-008, que incluya la actividad de control: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El Procedimiento Proceso Ordinario Disciplinario 2210113-PR-07, actualizado_x000a_- El procedimiento Proceso Disciplinario Verbal  2210113-PR-008, actualizado_x000a__x000a__x000a__x000a__x000a__x000a__x000a__x000a__x000a_________________x000a__x000a__x000a__x000a__x000a__x000a__x000a__x000a__x000a__x000a__x000a_"/>
    <s v="08/05/2019_x000a_08/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Exceso de las facultades otorgada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 _x000a_- Documentar las correcciones o acciones correctivas según el caso_x000a_- Ejecutar las correcciones o acciones correctivas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Exceso de las facultades otorgada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_x000a_- Plan de mejoramiento implementado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Incumplimiento legal"/>
    <x v="104"/>
    <x v="0"/>
    <s v="Cumplimiento"/>
    <s v="- Los expedientes no cuentan con la custodia adecuada_x000a_- Negligencia en el manejo de la información reservada _x000a__x000a__x000a__x000a__x000a__x000a__x000a__x000a_"/>
    <s v="- Presión o exigencias por parte de personas interesadas en el resultado del proceso disciplinario_x000a__x000a__x000a__x000a__x000a__x000a__x000a__x000a__x000a_"/>
    <s v="- Daño a la imagen reputacional de la entidad por incumplimiento a los lineamientos fijados por la Constitución Política y el Código Disciplinario Único_x000a_- Investigaciones disciplinarias y penales por incursión en irregularidades por parte del autoridad disciplinaria y colaboradores del mismo_x000a_- Posible violación al principio de independencia de la autoridad disciplinaria, por eventual injerencia de tercero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4"/>
    <x v="4"/>
    <x v="1"/>
    <x v="3"/>
    <s v="Baja"/>
    <s v="La calificación de la probabiliad corresponde a que no se ha materializado el riesgo y el impacto podría afectar la imagen y medidas de control."/>
    <s v="- El Procedimiento Proceso Ordinario Disciplinario 2210113-PR-07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os controles que posee el proceso frente a este riesgo, permiten la disminución del impacto frente a su materialización."/>
    <s v="Reducir"/>
    <s v="- Actualización del procedimiento Proceso Ordinario Disciplinario 2210113-PR-007 en donde se incluya el control de verificar que el profesional designado mantenga la información bajo custodia y que el acceso a los expedientes sea el autorizado._x000a_- Actualización del procedimiento Proceso Verbal Disciplinario 2210113-PR-008 en donde se incluya el control de verificar que el profesional designado mantenga la información bajo custodia y que el acceso a los expedientes sea el autorizado.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Procedimiento Proceso Ordinario Disciplinario 2210113-PR-007 Actualizado_x000a_- Procedimiento Proceso Verbal Disciplinario 2210113-PR-008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nte la revelación de información reservada en el desarrollo de las etapas de indagación preliminar e investigación disciplinaria  en el informe de monitoreo a la Oficina Asesora de Planeación._x000a_- Adelantar las actuaciones disciplinarias pertinentes con ocasión a la incursión en desatención a un deber legal_x000a__x000a__x000a__x000a__x000a__x000a__x000a__x000a_- Actualizar el mapa de riesgos del proceso Control Disciplinario"/>
    <s v="- Jefe Oficina de Control Interno Disciplinario_x000a_- Jefe Oficina de Control Interno Disciplinario_x000a__x000a__x000a__x000a__x000a__x000a__x000a__x000a_- Jefe Oficina de Control Interno Disciplinario"/>
    <s v="- Reporte de monitoreo indicando la materialización del riesgo de Incumplimiento legal ante la revelación de información reservada en el desarrollo de las etapas de indagación preliminar e investigación disciplinaria _x000a_- Apertura de investigación disciplinaria en contra del colaborador implicado en la violación de la reserva legal. _x000a_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
  <r>
    <s v="Asesoría Técnica y Proyectos en Materia TIC"/>
    <s v="Definir las Asesorías Técnicas y Formular de los Proyectos en materia de: Transformación digital, Economía Digital, Gobierno y Ciudadano Digital"/>
    <x v="0"/>
    <s v="en la formulación de los Proyectos en materia de: Transformación digital, economía Digital, gobierno y Ciudadano Digital"/>
    <x v="0"/>
    <s v="Estratégico"/>
    <s v="- Las personas que realizan la actividad no tienen los conocimientos y habilidades necesarias para la definición de asesorías y formulación de proyectos._x000a_- La identificación de necesidades que se requiere para la definición de asesoría técnica o formulación de proyectos no es suficiente, clara, completa y de calidad._x000a__x000a__x000a__x000a__x000a__x000a__x000a__x000a_"/>
    <s v="- Conocimiento parcial de la normatividad aplicable al proceso._x000a__x000a__x000a__x000a__x000a__x000a__x000a__x000a__x000a_"/>
    <s v="- Interrupciones en la ejecución de la Asesoría o Proyecto._x000a_- Pérdidas financieras por mala utilización de recursos en los proyectos._x000a_- Pérdida credibilidad por parte de las entidades interesadas._x000a_- Incumplimiento de metas institucionales._x000a__x000a__x000a__x000a__x000a__x000a_"/>
    <s v="- Cobertura limitada en los canales de interacción, que genera desconocimiento de la demanda de productos, bienes y servicios por parte de la ciudadanía._x000a_- Imagen institucional desmejorada por la deficiente divulgación, en materia de acciones, decisiones y resultados de la gestión del Distrito Capital._x000a_- Fallas en la prestación de los bienes y servicios que oferta la Secretaria General_x000a_- Incumplimiento o atraso en los programas, proyectos y gestión de la Secretaria General._x000a_"/>
    <s v="- -- Ningún trámite y/o procedimiento administrativo_x000a__x000a__x000a__x000a_"/>
    <s v="- Ningún otro proceso en el Sistema de Gestión de Calidad_x000a__x000a__x000a__x000a_"/>
    <s v="- 1111 Fortalecimiento de la economía, el gobierno y la ciudad digital de Bogotá D.C._x000a__x000a__x000a__x000a_"/>
    <x v="0"/>
    <s v="Insignificante (1)"/>
    <s v="Moderado (3)"/>
    <s v="Insignificante (1)"/>
    <s v="Mayor (4)"/>
    <s v="Moderado (3)"/>
    <s v="Mayor (4)"/>
    <x v="0"/>
    <x v="0"/>
    <s v="Se determina la probabilidad de 1 (Rara vez), debido a que las evidencias que soportan la elección, no registran la inadecuada definición de Proyectos. El impacto (4 mayor) obedece a que en cuanto a la parte operativa  el impacto es  mayor debido a que la Planta Temporal  requiere hacer reproceso,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Jefe de Oficina Alta Consejería Distrital de TIC y Asesor de Despacho, autorizado(a) por  Jefe de la Alta Consejería Distrital de TIC,  cada vez que se elabore el Perfil del Proyecto revisa que la información registrada en el formato este alineada con las funciones y metas de la Oficina. La(s) fuente(s) de información utilizadas es(son) Plan Distrital de Desarrollo, Funciones de la Oficina, Plan de Acción y Proyecto de Inversión. En caso de evidenciar observaciones, desviaciones o diferencias, se debe realizar las respectivas modificaciones o correcciones, para que vuelva a ser revisado por el Asesor de Despacho y el Jefe de Oficina Alta Consejería Distrital de TIC. Si no es validado el formato, se da por finalizado procedimiento (actividad). Queda como evidencia Quedan como evidencias: Acta 2211600-FT-008 Validación Perfil Proyecto, Registro de Asistencia 2211300-FT-211 Validación Perfil Proyecto y Perfil del Proyecto 4130000- 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indica que El Jefe de Oficina Alta Consejería Distrital de TIC, autorizado(a) por el manual de funciones,  cada vez que se formula un proyecto  verifica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de 1 (Rara vez)  debido a que con la publicación del procedimiento 1210200-PR-306, y el formato 4130000-FT-1017, se fortalecieron los controles y el riesgo no se materializó. El impacto pasa a ser menor (2) ya que los efectos no se presentaro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formulación de los Proyectos en materia de: Transformación digital, economía Digital, gobierno y Ciudadano Digital en el informe de monitoreo a la Oficina Asesora de Planeación._x000a_- Analizar los errores que se evidenciaron en la formulación_x000a_- Se reformula el proyecto  y se pasa para su revisión y aprobación_x000a__x000a__x000a__x000a__x000a__x000a__x000a_- Actualizar el mapa de riesgos del proceso Asesoría Técnica y Proyectos en Materia TIC"/>
    <s v="- Jefe Oficina de la Alta Consejería Distrital de TIC_x000a_- Jefe Oficina de la Alta Consejería Distrital de TIC_x000a_- Jefe Oficina de la Alta Consejería Distrital de TIC_x000a__x000a__x000a__x000a__x000a__x000a__x000a_- Jefe Oficina de la Alta Consejería Distrital de TIC"/>
    <s v="- Reporte de monitoreo indicando la materialización del riesgo de Decisiones erróneas o no acertadas en la formulación de los Proyectos en materia de: Transformación digital, economía Digital, gobierno y Ciudadano Digital_x000a_- Documento de análisis de errores _x000a_- Proyecto reformulado_x000a__x000a__x000a__x000a__x000a__x000a__x000a_- Mapa de riesgo del proceso Asesoría Técnica y Proyectos en Materia TIC,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s v=""/>
    <s v="_x000a__x000a__x000a__x000a_"/>
    <s v=""/>
    <s v=""/>
    <s v="_x000a__x000a__x000a__x000a_"/>
    <s v=""/>
    <s v=""/>
    <s v="_x000a__x000a__x000a__x000a_"/>
    <s v=""/>
    <s v=""/>
    <s v="_x000a__x000a__x000a__x000a_"/>
    <s v=""/>
    <s v=""/>
    <s v="_x000a__x000a__x000a__x000a_"/>
    <s v=""/>
    <s v=""/>
    <s v="_x000a__x000a__x000a__x000a_"/>
    <s v=""/>
  </r>
  <r>
    <s v="Asesoría Técnica y Proyectos en Materia TIC"/>
    <s v="Ejecutar las Asesorías Técnicas y Proyectos en materia de: Transformación digital, Economía Digital, Gobierno y Ciudadano Digital"/>
    <x v="1"/>
    <s v="en la ejecución de Proyectos en materia de: Transformación digital, Economía Digital y Gobierno y Ciudadano Digital"/>
    <x v="0"/>
    <s v="Cumplimiento"/>
    <s v="- Las personas que realizan la actividad no tienen los conocimientos y habilidades necesarias para el seguimiento a la  ejecución de  proyectos._x000a_- No se cuenta con información de entrada oportuna para realizar adecuadamente el seguimiento del proyecto. _x000a_- Los Informes de ejecución de proyectos cuando se presentan no son claros, completos y de calidad. _x000a__x000a__x000a__x000a__x000a__x000a__x000a_"/>
    <s v="- Expedición de normatividad que modifique la ejecución  del proyecto._x000a_- Los Aliados Estratégicos modifican el Plan de Trabajo o Cronograma sin articularse con la Alta Consejería TIC._x000a__x000a__x000a__x000a__x000a__x000a__x000a__x000a_"/>
    <s v="- Desviaciones en los objetivos, el alcance y el cronograma del Proyecto._x000a_- Pérdidas financieras para el  patrocinador por mala utilización de recursos en los Proyectos. _x000a_- Pérdida credibilidad por parte de la entidades interesadas._x000a_- Incumplimiento de metas institucionales. _x000a__x000a__x000a__x000a__x000a__x000a_"/>
    <s v="- Limitada disponibilidad de los canales de comunicación e interacción con la ciudadanía, que impide visualizar la transparencia en la gestión distrital._x000a_- Fallas en la prestación de los bienes y servicios que oferta la Secretaria General_x000a_- Incumplimiento o atraso en los programas, proyectos y gestión de la Secretaria General._x000a__x000a_"/>
    <s v="- -- Ningún trámite y/o procedimiento administrativo_x000a__x000a__x000a__x000a_"/>
    <s v="- Ningún otro proceso en el Sistema de Gestión de Calidad_x000a__x000a__x000a__x000a_"/>
    <s v="- 1111 Fortalecimiento de la economía, el gobierno y la ciudad digital de Bogotá D.C._x000a__x000a__x000a__x000a_"/>
    <x v="0"/>
    <s v="Insignificante (1)"/>
    <s v="Moderado (3)"/>
    <s v="Menor (2)"/>
    <s v="Insignificante (1)"/>
    <s v="Insignificante (1)"/>
    <s v="Mayor (4)"/>
    <x v="0"/>
    <x v="0"/>
    <s v="Se determina la probabilidad 1 (Rara vez), debido a que las evidencias que soportan la elección, no registran el incumplimiento parcial de Proyectos. El impacto disminuye de (Catastrófico 5  ) a (Mayor 4) lo que obedece a la nueva calificación de las perspectivas de impacto operativo y de información  a insignificante, esto  disminuyó la zona resultante del riesgo de Catastrófico a Alta."/>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indica que el Asesor de Despacho y el Profesional Especializado, autorizado(a) por el  Jefe de Oficina Alta Consejería Distrital de TIC, cada vez que se requiera  verifica que el plan de trabajo y cronograma sea ejecutado conforme a lo registrado en el Documento Formulación Proyecto. La(s) fuente(s) de información utilizadas es(son) evidencia de reunión y registro de asistencia de Mesas Técnicas de Seguimiento Proyectos. En caso de evidenciar observaciones, desviaciones o diferencias, el Profesional Especializado debe notificar en las Mesas Técnicas de Seguimiento Proyectos, los retrasos y dificultades al Asesor de Despacho y generar las respectivas correcciones o modificaciones. Queda como evidencia Evidencia de Reunión 2213100-FT-449 Mesas Técnicas Seguimiento Proyectos y Registro de asistencia 2211300-FT-211 Mesas Técnicas Seguimien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escala de impacto baja de moderado a menor, de acuerdo con la valoración efectuada a las perspectivas del riesgo, lo que ubicó la valoración del riesgo después de controles  de zona resultante moderada 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ejecución de Proyectos en materia de: Transformación digital, Economía Digital y Gobierno y Ciudadano Digital en el informe de monitoreo a la Oficina Asesora de Planeación._x000a_- Identificar las causas de porque se incumplió  la ejecución de un proyecto_x000a_- Formular acciones preventivas o correctivas_x000a_- Ajustar el plan de trabajo con los tiempos en que se cumplirá el proyecto_x000a__x000a__x000a__x000a__x000a__x000a_- Actualizar el mapa de riesgos del proceso Asesoría Técnica y Proyectos en Materia TIC"/>
    <s v="- Jefe Oficina de la Alta Consejería Distrital de TIC_x000a_- Jefe Oficina de la Alta Consejería Distrital de TIC, Asesora de despacho, profesional especializado_x000a_- Jefe Oficina de la Alta Consejería Distrital de TIC, Asesora de despacho, profesional especializado_x000a_- Jefe Oficina de la Alta Consejería Distrital de TIC, Asesora de despacho, profesional especializado_x000a__x000a__x000a__x000a__x000a__x000a_- Jefe Oficina de la Alta Consejería Distrital de TIC"/>
    <s v="- Reporte de monitoreo indicando la materialización del riesgo de Incumplimiento parcial de compromisos en la ejecución de Proyectos en materia de: Transformación digital, Economía Digital y Gobierno y Ciudadano Digital_x000a_- Causas de incumplimiento identificadas_x000a_- Acción formulada en el aplicativo Sistema Integrado de Gestión_x000a_- Plan de trabajo actualizado _x000a__x000a__x000a__x000a__x000a__x000a_- Mapa de riesgo del proceso Asesoría Técnica y Proyectos en Materia TIC,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a retroalimentación del Plan de Acción para la vigencia 2019 (corte segundo trimestre), los reportes del Plan de Acción de la vigencia 2018, los reportes a los monitoreos de riesgos, y los informes de Auditoría Interna y Externa."/>
    <d v="2020-03-06T00:00:00"/>
    <s v="Identificación del riesgo_x000a_Análisis antes de controles_x000a__x000a_Análisis después de controles_x000a_Tratamiento del riesgo"/>
    <s v="- Se incluye el proyecto de inversión 1111 “Fortalecimiento de la economía, el gobierno y la ciudad digital de Bogotá D.C. “_x000a_- Se definen las perspectivas para los efectos ya identificados._x000a__x000a_- Análisis antes de controles: _x000a_Calificación de la Probabilidad: Se incluyen las evidencias faltantes de la vigencia 2016-2019 y las evidencias de la vigencia 2020._x000a_Calificación del Impacto: Se realiza nuevamente la calificación de impacto y se ajustan las perspectivas: Operativa y de información, toda vez que ésta no afectan el riesgo. Lo que genera una valoración resultante MAYOR dentro de la escala de impacto. _x000a_Valoración antes de controles: Teniendo en cuenta que cambio la calificación del impacto en el riesgo la valoración de los controles ubicó al riesgo en zona resultante ALTA, por lo que cambia la explicación del riesgo._x000a__x000a_-Análisis después de controles:_x000a_Escala de impacto: La escala de impacto después de controles cambia de Moderado a Menor, teniendo en cuenta los cambios efectuados en la valoración antes de controles._x000a_Valoración después de controles: La valoración después de controles cambió de moderado a baja, teniendo en cuenta los cambios efectuados en la valoración antes de controles, por lo anterior se cambia la  explicación del riesgo._x000a__x000a_- Tratamiento del riesgo:  El proceso decide Aceptar el riesgo, toda vez que las actividades de control son de calificación fuerte y la zona resultante del riesgo después de controles fue valorado en zona baja._x000a__x000a_-Acciones de tratamiento para fortalecer las actividades de control: Se eliminan las acciones ya que todas fueron cerradas, así mismo el proceso acepto el riesgo."/>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s v=""/>
    <s v="_x000a__x000a__x000a__x000a_"/>
    <s v=""/>
    <s v=""/>
    <s v="_x000a__x000a__x000a__x000a_"/>
    <s v=""/>
    <s v=""/>
    <s v="_x000a__x000a__x000a__x000a_"/>
    <s v=""/>
    <s v=""/>
    <s v="_x000a__x000a__x000a__x000a_"/>
    <s v=""/>
    <s v=""/>
    <s v="_x000a__x000a__x000a__x000a_"/>
    <s v=""/>
    <s v=""/>
    <s v="_x000a__x000a__x000a__x000a_"/>
    <s v=""/>
  </r>
  <r>
    <s v="Asesoría Técnica y Proyectos en Materia TIC"/>
    <s v="Ejecutar las Asesorías Técnicas y Proyectos en materia: Transformación digital-Economía Digital -Gobierno y Ciudadano Digital"/>
    <x v="2"/>
    <s v="en la aprobación de ejecución de Proyectos  en materia de: Transformación digital, Economía Digital, Gobierno y Ciudadano Digital  para obtener dádivas o beneficios."/>
    <x v="1"/>
    <s v="Estratégico"/>
    <s v="- Amiguismo o clientelismo con el fin de favorecer un tercero para que sin cumplimiento de requisitos se viabilice un Proyecto._x000a_- Desconocimiento o incumplimiento del procedimiento 1210200-PR-306, en especial los puntos de control (actividades 3 y 5).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 1111 Fortalecimiento de la economía, el gobierno y la ciudad digital de Bogotá D.C._x000a__x000a__x000a__x000a_"/>
    <x v="0"/>
    <s v="Insignificante (1)"/>
    <s v="Moderado (3)"/>
    <s v="Menor (2)"/>
    <s v="Menor (2)"/>
    <s v="Insignificante (1)"/>
    <s v="Menor (2)"/>
    <x v="1"/>
    <x v="1"/>
    <s v="Se determina una probabilidad ( rara vez 1 ) teniendo en cuenta que el riesgo no se ha materializado. En impacto se ubica en zona catastrófico (5) debido a que  el riesgo en caso de materializarse podría tener consecuencias en 13 de 19 ítems. "/>
    <s v="- El procedimiento 1210200-PR-306 &quot;Asesoría Técnica o Formulación y Ejecución de Proyectos en el Distrito Capital&quot; PC# (3): indica que el Jefe de Oficina Alta Consejería Distrital de TIC, autorizado(a) por el manual de funciones, cada vez que se formule un proyecto revisa que la información registrada en el formato 4130000-FT-1017 &quot;Perfil del Proyecto&quot;,  este alineada con las funciones, el Plan Distrital de Desarrollo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PC # (5):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Se tienen dos actividades que actúan como puntos de control para prevención y detección, sin embargo,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_x000a_________________x000a__x000a_- Realizar sensibilización o talleres prácticos con el fin de que los integrantes del proceso aprendan y conozcan las posibles situaciones en que se puede presentar: amiguismo, clientelismo o conflicto de intereses en la aprobación y ejecución de los proyectos en materia TIC._x000a__x000a__x000a_(Actividad.# 2 Acción Preventiva #1)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
    <s v="- Profesional Especializado - _x000a_Oficina Alta Consejería Distrital de TIC_x000a__x000a__x000a__x000a__x000a__x000a__x000a__x000a__x000a__x000a_________________x000a__x000a_- Profesional Especializado - _x000a_Oficina Alta Consejería Distrital de TIC_x000a_- Profesional Especializado - _x000a_Oficina Alta Consejería Distrital de TIC_x000a__x000a__x000a__x000a__x000a__x000a__x000a__x000a_"/>
    <s v="- Procedimiento PR-306 actualizado_x000a__x000a__x000a__x000a__x000a__x000a__x000a__x000a__x000a__x000a_________________x000a__x000a_- Evidencia de reunión y presentación Sensibilización_x000a_- Procedimiento PR-306 actualizado_x000a__x000a__x000a__x000a__x000a__x000a__x000a__x000a_"/>
    <s v="01/04/2020_x000a__x000a__x000a__x000a__x000a__x000a__x000a__x000a__x000a__x000a_________________x000a__x000a_01/04/2020_x000a_01/04/2020_x000a__x000a__x000a__x000a__x000a__x000a__x000a__x000a_"/>
    <s v="31/03/2021_x000a__x000a__x000a__x000a__x000a__x000a__x000a__x000a__x000a__x000a_________________x000a__x000a_30/06/2020_x000a_31/03/2021_x000a__x000a__x000a__x000a__x000a__x000a__x000a__x000a_"/>
    <s v="- Reportar el presunto hecho de Decisiones ajustadas a intereses propios o de terceros en la aprobación de ejecución de Proyectos  en materia de: Transformación digital, Economía Digital, Gobierno y Ciudadano Digital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Notificación realizada del presunto hecho de Decisiones ajustadas a intereses propios o de terceros en la aprobación de ejecución de Proyectos  en materia de: Transformación digital, Economía Digital, Gobierno y Ciudadano Digital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5-08T00:00:00"/>
    <s v="Identificación del riesgo_x000a_Análisis antes de controles_x000a_Análisis de controles_x000a_Análisis después de controles_x000a_Tratamiento del riesgo"/>
    <s v="Creación mapa de corrupción"/>
    <d v="2019-10-17T00:00:00"/>
    <s v="_x000a_Análisis antes de controles_x000a__x000a__x000a_"/>
    <s v="_x000a_Se atendieron las recomendaciones de la retroalimentación del monitoreo de riesgos, modificando la calificación de probabilidad de factibilidad a frecuencia. Para lo anterior, se cuenta con el respaldo los informes de seguimiento del riesgo de corrupción."/>
    <s v="06//03/2020"/>
    <s v="Identificación del riesgo_x000a__x000a_Análisis de controles_x000a__x000a_Tratamiento del riesgo"/>
    <s v="- Se incluye el proyecto de inversión 1111 “Fortalecimiento de la economía, el gobierno y la ciudad digital de Bogotá D.C. “_x000a_- Se definen las perspectivas para los efectos ya identificados._x000a_- Calificación de la Probabilidad antes: Se incluyen las evidencias faltantes de la vigencia 2016-2019 y las evidencias de la vigencia 2020._x000a_- Calificación del impacto antes: Se realiza la calificación de las perspectivas para el riesgo de corrupción._x000a__x000a_- Análisis  de controles:  Se realiza el ajuste en redacción de la actividad control No. 3 y 5 del PR-306._x000a__x000a_-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
    <d v="2020-08-13T00:00:00"/>
    <s v="_x000a__x000a__x000a__x000a_Tratamiento del riesgo"/>
    <s v="- Se eliminaron las actividades de control detectivas asociadas al procedimiento de auditorias internas de gestión PR-006 y al procedimiento de Auditorías Internas de Calidad PR-361_x000a_- Se ajustaron las fichas de finalización de la acción preventiva de la acción #1 conforme a lo señalado en el aplicativo del SIG"/>
    <d v="2020-12-03T00:00:00"/>
    <s v="_x000a_Análisis antes de controles_x000a__x000a__x000a_Tratamiento del riesgo"/>
    <s v="Se realiza la calificación del riesgo por frecuencia la cual es: &quot;Nunca o no se ha presentado durante los últimos 4 años&quot;. Asimismo, se registran las evidencias que registran su elección para la vigencia 2020._x000a__x000a_Se ajusta la fecha de finalización conforme a lo señalado en el aplicativo sistema integrado de gest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Fortalecimiento de la Administración y la Gestión Pública Distrital"/>
    <s v="Desarrollar y ejecutar los cursos y/o diplomados de formación para las servidoras y servidores públicos"/>
    <x v="3"/>
    <s v="al desarrollar y ejecutar los cursos y/o diplomados de formación"/>
    <x v="0"/>
    <s v="Operativo"/>
    <s v="-  No contar con el personal suficiente para desarrollar y ejecutar los cursos y/o diplomados de formación al interior de la Dirección Distrital de Desarrollo Institucional._x000a_- La información de entrada que se requiere para desarrollar y ejecutar los cursos y/o diplomados de formación no es suficiente, clara ni completa, dificultando la selección de temáticas para el fortalecimiento de la gestión pública en la vigencia. _x000a_-  Fallas en la plataforma tecnológica utilizada para los procesos de formación._x000a_- Falta de profundidad en la definición y desarrollo de los contenidos de los cursos y/o diplomados de formación._x000a_- Inoportunidad en el inicio de los cursos y/o diplomados de formación._x000a_- No culminación de los procesos precontractuales y contractuales para los programas de formación (Procesos)._x000a__x000a__x000a__x000a_"/>
    <s v="- Coyunturas políticas que afectan la toma de decisiones._x000a_- Recorte presupuestal._x000a__x000a__x000a__x000a__x000a__x000a__x000a__x000a_"/>
    <s v="-  Imagen institucional perjudicada ante las otras entidades del distrito._x000a_- Deficiencia en la formación de los servidores públicos.                                _x000a_- Baja cobertura en la oferta de los cursos y/o diplomados de formación._x000a_- Afectación a la prestación del servicio en las entidades distritales._x000a_- Quejas de los usuarios que acceden a la oferta de cursos y/o diplomados de formación._x000a_- Incumplimiento en las metas y objetivos institucionales.                                _x000a_- Disminución de recursos por la no ejecución presupuestal prevista para el desarrollo y ejecución de los cursos y/o diplomados de formación._x000a__x000a__x000a_"/>
    <s v="- Afectación de imagen institucional por la materialización de actos de corrupción._x000a_- Fallas en la prestación de los bienes y servicios que oferta la Secretaria General_x000a_- Incumplimiento o atraso en los programas, proyectos y gestión de la Secretaria General._x000a__x000a_"/>
    <s v="- Inscripción programas de formación virtual para servidores públicos del Distrito Capital_x000a__x000a__x000a__x000a_"/>
    <s v="- Procesos estratégicos en el Sistema de Gestión de Calidad_x000a__x000a__x000a__x000a_"/>
    <s v="- 1125 Fortalecimiento y modernización de la gestión pública distrital_x000a__x000a__x000a__x000a_"/>
    <x v="1"/>
    <s v="Moderado (3)"/>
    <s v="Moderado (3)"/>
    <s v="Menor (2)"/>
    <s v="Insignificante (1)"/>
    <s v="Insignificante (1)"/>
    <s v="Mayor (4)"/>
    <x v="0"/>
    <x v="1"/>
    <s v="Se determinó la probabilidad en (posible 3)  dado que la situación se presentó al menos una vez en los últimos 2 años. El impacto (mayor 4) obedece a que genera incumplimiento en las metas y objetivos institucionales."/>
    <s v="- El procedimiento  2213100-PR-209 &quot; Administración de los programas de formación&quot;  indica que el Profesional Especializado de la Subdirección Técnica de Desarrollo Institucional , autorizado(a) por el Director(a) y/o Subdirector (a) Técnico de Desarrollo Institucional, anualmente  verifica temáticas a  ofertar . La(s) fuente(s) de información utilizadas es(son) Temas transversales de gestión pública Distrital, basado en el Plan de Desarrollo Distrital Vigente, Directrices de la Alta Gerencia. Estrategias de Apropiación de Políticas Pública, Modelos de Gestión, necesidades de las entidades, Contratos y/o convenios vigentes, Encuestas , Planes institucionales de Capacitación  . En caso de evidenciar observaciones, desviaciones o diferencias, se realizan ajustes si hay lugar a ello para aprobación de la versión final,. Queda como evidencia el Documento oferta académica Final, Evidencia de reunión Aprobación de temáticas de Formación, Registro de Asistencia Aprobación de temáticas de Formación._x000a_- El procedimiento  2213100-PR-209 &quot; Administración de los programas de formación&quot; indica que el Director(a) y/o Subdirector(a) Técnico (a) de Desarrollo Institucional, Profesional y/o Profesional  especializado (a) de la Subdirección Técnica de Desarrollo Institucional, autorizado(a) por el Director(a) y/o Subdirector(a) Técnico (a) de Desarrollo Institucional, Mensualmente realiza seguimiento a  través del subcomité de autocontrol. La(s) fuente(s) de información utilizadas es(son) Plan anual de trabajo. En caso de evidenciar observaciones, desviaciones o diferencias, si es necesario se realizan los ajustes pertinentes. Queda como evidencia Plan de trabajo anual con temáticas de formación, Actas subcomité de autocontrol de la Subdirección Técnica de la Dirección Distrital de Desarrollo Institucional, Registro de asistencia subcomité de autocontrol de la Subdirección Técnica de la Dirección Distrital de Desarrollo Institucional._x000a_- El procedimiento  2213100-PR-209 &quot; Administración de los programas de formación&quot; indica que el Profesional Especializado de la Subdirección Técnica de Desarrollo Institucional y el Profesional universitario de la Subdirección Técnica de Desarrollo Institucional, autorizado(a) por El Director(a) y/o Subdirector(a) Técnico (a) de Desarrollo Institucional, anualmente  envía correo de confirmación de la preinscripción a quienes se registraron, remite los listados de los preinscritos a las oficinas de  talento humano de las entidades distritales para su validación y confirmación, según los requisitos establecidos para los cursos y/o diplomados. Consolida el listado definitivo de admitidos, revisando los listados remitidos por las oficinas de talento humano de las entidades y organismos distritales, y traslada al administrador del sistema para realizar la matricula en la plataforma MLS. La(s) fuente(s) de información utilizadas es(son) listados de los preinscritos remitidos por las oficinas de talento humano. En caso de evidenciar observaciones, desviaciones o diferencias,  Informa por correo electrónico a los preinscritos, sí fueron admitidos o no. Queda como evidencia Formulario de preinscripción, listado de preinscritos, correos electrónicos de remisión de los listados de preinscritos por entidad, correos electrónicos de las Oficinas de Talento Humano adjuntando los listados de participantes, debidamente validada y listado definitivo de admitidos por entidad.._x000a_- 2213100-PR-209 indica que El Director(a) y/o Subdirector(a) Técnico (a) de Desarrollo Institucional, autorizado(a) por mediante resolución 097 de 2018 manual de funciones, cada vez que se realice el proceso Revisa los documentos precontractuales validando mediante firma, haciendo envío de los mismos a través de comunicación oficial. La(s) fuente(s) de información utilizadas es(son) Estudios previos, análisis de mercado, matriz de riesgos, anexo técnico y estudio de sector. En caso de evidenciar observaciones, desviaciones o diferencias, se debe ajustar los documentos de la etapa precontractual. Queda como evidencia Correo electrónico de validación o solicitud de ajustes documentos pre contractuales, memorando envío de documentos pre contractuales._x000a__x000a__x000a__x000a__x000a__x000a_"/>
    <s v="Fuerte_x000a_Débil_x000a_Fuerte_x000a_Fuerte_x000a__x000a__x000a__x000a__x000a__x000a_"/>
    <s v="Fuerte_x000a_Fuerte_x000a_Fuerte_x000a_Fuerte_x000a__x000a__x000a__x000a__x000a__x000a_"/>
    <s v="Fuerte_x000a_Débil_x000a_Fuerte_x000a_Fuerte_x000a__x000a__x000a__x000a__x000a__x000a_"/>
    <s v="Moderado"/>
    <s v="Todas"/>
    <s v="- El procedimiento  2213100-PR-209 &quot; Administración de los programas de formación&quot; indica que Profesional especializado (a) de la Subdirección técnica de Desarrollo Institucional,  Profesional universitario, de la Subdirección técnica de Desarrollo Institucional, autorizado(a) por el Subdirector Técnico de Desarrollo Institucional y/o Director de Desarrollo Institucional, diariamente durante la ejecución del ciclo de formación      verifica el funcionamiento, disponibilidad y accesibilidad de la plataforma    . La(s) fuente(s) de información utilizadas es(son) registros  de la plataforma    . En caso de evidenciar observaciones, desviaciones o diferencias, informa mediante correo electrónico  a la Oficina de Tecnologías de la Información y comunicaciones, anexando los registros de  fallos en la plataforma.      . Queda como evidencia Correo electrónico notificación falla de la  plataforma de formación    ._x000a_- El procedimiento  2213100-PR-209 &quot; Administración de los programas de formación&quot;     indica que el Subdirector Técnico de Desarrollo Institucional y/o Director de Desarrollo Institucional y/o Profesional especializado (a) de la Subdirección técnica de Desarrollo Institucional   , autorizado(a) por mediante resolución 097 de 2018 manual de funciones    , semanalmente     Realiza seguimiento para identificar el avance, las observaciones , desviaciones o diferencias    . La(s) fuente(s) de información utilizadas es(son) Acta de inicio, plan de trabajo     . En caso de evidenciar observaciones, desviaciones o diferencias, solicita ajustes al contratista si hay lugar a ello    . Queda como evidencia Acta de inicio del contrato, evidencia de reunión seguimiento contractual, registro de asistencia seguimiento contractual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1"/>
    <x v="0"/>
    <x v="0"/>
    <s v="La valoración obtenida evidencia que los controles establecidos para el presente riesgo permiten reducir su impacto  pasando de una zona extrema a una zona baja en el mapa de calor. "/>
    <s v="Reducir"/>
    <s v="_x000a_- Ajustar la periodicidad para realizar seguimiento con el fin de  identificar el avance, las observaciones, desviaciones o diferencias en el desarrollo._x000a__x000a__x000a__x000a__x000a__x000a__x000a__x000a__x000a_________________x000a__x000a__x000a__x000a__x000a__x000a__x000a__x000a__x000a__x000a__x000a_"/>
    <s v="_x000a_- Profesional especializado_x000a__x000a__x000a__x000a__x000a__x000a__x000a__x000a__x000a_________________x000a__x000a__x000a__x000a__x000a__x000a__x000a__x000a__x000a__x000a__x000a_"/>
    <s v="_x000a_- Procedimiento modificado_x000a__x000a__x000a__x000a__x000a__x000a__x000a__x000a__x000a_________________x000a__x000a__x000a__x000a__x000a__x000a__x000a__x000a__x000a__x000a__x000a_"/>
    <s v="_x000a_04/05/2020_x000a__x000a__x000a__x000a__x000a__x000a__x000a__x000a__x000a_________________x000a__x000a__x000a__x000a__x000a__x000a__x000a__x000a__x000a__x000a__x000a_"/>
    <s v="_x000a_30/08/2020_x000a_30/04/2021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desarrollar y ejecutar los cursos y/o diplomados de formación en el informe de monitoreo a la Oficina Asesora de Planeación._x000a_- Se reporta a la Dirección de Contratos el incumplimiento de las obligaciones ._x000a_- Reprograma las fechas  para dar ejecución del curso y/o diplomados  de formación _x000a_- Ajustar los errores identificados en el desarrollo de cursos de formación_x000a__x000a__x000a__x000a__x000a__x000a_- Actualizar el mapa de riesgos del proceso Fortalecimiento de la Administración y la Gestión Pública Distrital"/>
    <s v="- Director Distrital de Desarrollo Institucional_x000a_- Director Distrital de Desarrollo Institucional y/o Subdirector Técnico de Desarrollo Institucional _x000a_- Director Distrital de Desarrollo Institucional y/o Subdirector Técnico de Desarrollo Institucional _x000a_- Director Distrital de Desarrollo Institucional y/o Subdirector Técnico de Desarrollo Institucional _x000a__x000a__x000a__x000a__x000a__x000a_- Director Distrital de Desarrollo Institucional"/>
    <s v="- Reporte de monitoreo indicando la materialización del riesgo de Errores (fallas o deficiencias) al desarrollar y ejecutar los cursos y/o diplomados de formación_x000a_- Memorando informando la novedad. _x000a_- Curso reprogramado _x000a_- Curso ajustado_x000a__x000a__x000a__x000a__x000a__x000a_- Mapa de riesgo del proceso Fortalecimiento de la Administración y la Gestión Pública Distrital, actualizado."/>
    <s v="Antes de controles_x000a_Desde el cuadrante de probabilidad Improbable (2) e impacto Mayor (4)_x000a__x000a_Después de controles_x000a_Hasta el cuadrante de probabilidad Improbable (2)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d v="2019-10-23T00:00:00"/>
    <s v="_x000a__x000a_Análisis de controles_x000a_Análisis después de controles_x000a_"/>
    <s v="&quot;Se  incluyeron los controles que contiene la nueva versión del procedimiento, pasando de tener el riesgo valorado después de controles de moderado a bajo._x000a_Se atendieron las recomendaciones de la retroalimentación del monitoreo de riesgos, bajando el impacto del riesgo frente a la imagen de una calificación 4 (mayor) a  3 (moderado)._x000a_Con el fortalecimiento de los controles se robusteció la solidez contribuyendo a que el riesgo se encuentre controlado en zona baja debido a  que se atienden los efectos más significativos._x000a_Se actualizó la matriz DOFA.&quot;                                                 _x000a_                                                 _x000a_                                                 _x000a_                                                 _x000a_                                                 _x000a_                                                 _x000a_                                                 "/>
    <d v="2020-04-08T00:00:00"/>
    <s v="Identificación del riesgo_x000a_Análisis antes de controles_x000a_Análisis de controles_x000a_Análisis después de controles_x000a_"/>
    <s v="Se actualiza el DOFA del proceso._x000a_Se complementa el nombre del riesgo. _x000a_Se identifica el proyecto de inversión posiblemente afectado._x000a_Se incluyen nuevas causas internas y externas y para cada uno de los efectos (consecuencias) se identifican las perspectivas._x000a_Se actualiza la calificación de probabilidad e impacto del riesgo antes de controles._x000a_Se complementan las actividades de control._x000a_Se complementan el plan de contingencia."/>
    <d v="2020-12-04T00:00:00"/>
    <s v="_x000a__x000a_Análisis de controles_x000a__x000a_"/>
    <s v="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Fortalecimiento de la Administración y la Gestión Pública Distrital"/>
    <s v="Estructurar, coordinar y orientar la implementación de estrategias para el fortalecimiento de la administración y la gestión pública de las entidades y organismos distritales."/>
    <x v="3"/>
    <s v="al estructurar, coordinar y orientar la implementación de estrategias"/>
    <x v="0"/>
    <s v="Operativo"/>
    <s v="- No contar con el personal suficiente para estructurar, coordinar y orientar la implementación de estrategias._x000a_- La información de entrada que se requiere para estructurar, coordinar y orientar la implementación de estrategias no es suficiente, clara ni completa._x000a_- Inadecuada planeación de la estrategia, que conlleva a cambios en los planes y proyectos de la entidad._x000a_- Estrategias simultáneas que desarrollen la misma temática en el distrito._x000a_- Cambios internos (administrativos y rotación de personal) que impacta la continuidad en la implementación de las estrategias y transferencia del conocimiento._x000a__x000a__x000a__x000a__x000a_"/>
    <s v="- Coyunturas políticas que impiden la definición de las estrategias._x000a_- Recorte presupuestal._x000a__x000a__x000a__x000a__x000a__x000a__x000a__x000a_"/>
    <s v="- Imagen institucional perjudicada ante las otras entidades del distrito debido al desarrollo de estrategias que no apliquen a todas las entidades o no generen valor agregado a las mismas._x000a_- Incumplimiento en las metas y objetivos institucionales._x000a_- Quejas de los usuarios que participan en la implementación de la estrategia._x000a_- Generación de reprocesos en las entidades y organismos por falta de articulación entre las entidades líderes de políticas._x000a_- Afectación en la  transferencia del conocimiento de las estrategias._x000a__x000a__x000a__x000a__x000a_"/>
    <s v="- Fallas en la prestación de los bienes y servicios que oferta la Secretaria General_x000a_- Debilidades en las acciones de articulación interinstitucional que afectan las acciones para la modernización de la infraestructura física del Distrito._x000a_- Pérdida del conocimiento institucional, que genera obsolescencia de la gestión._x000a_- Imagen institucional desmejorada por la deficiente divulgación, en materia de acciones, decisiones y resultados de la gestión del Distrito Capital._x000a_"/>
    <s v="- -- Ningún trámite y/o procedimiento administrativo_x000a__x000a__x000a__x000a_"/>
    <s v="- Todos los procesos en el Sistema de Gestión de Calidad_x000a__x000a__x000a__x000a_"/>
    <s v="- 1125 Fortalecimiento y modernización de la gestión pública distrital_x000a__x000a__x000a__x000a_"/>
    <x v="0"/>
    <s v="Menor (2)"/>
    <s v="Mayor (4)"/>
    <s v="Menor (2)"/>
    <s v="Insignificante (1)"/>
    <s v="Menor (2)"/>
    <s v="Mayor (4)"/>
    <x v="0"/>
    <x v="0"/>
    <s v="Se determina la probabilidad  (rara vez 1) al no haberse presentado en los últimos 4 años. El impacto (mayor 4) obedece a que de presentarse generaría incumplimiento en las metas y objetivos institucionales afectando el cumplimiento en las  metas de gobierno."/>
    <s v="- El procedimiento 2213100-PR-247  indica que el Director(a) y/o Subdirector(a) Técnico (a) de Desarrollo Institucional , autorizado(a) por mediante resolución 097 de 2018 manual de funciones, cada vez que se requiera  realiza mesas de trabajo para revisar el documento técnico de la estrategia frente a los parámetros establecidos e informe a los respectivos profesionale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para el desarrollo de la estrategia. Queda como evidencia Documento de estragegia aprobado, Evidencia de reunión y Registro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2213100-PR-247  indica que el Profesional Especializado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de ejecución de la estrategia y resultados de encuestas de satisfacción. En caso de evidenciar observaciones, desviaciones o diferencias, se deben identicar las posibles acciones de mejora para su gestión (si hay lugar a ello). Queda como evidencia Informe de ejecución de la estrateg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una probabilidad  Rara vez (1) y un impacto menor (2)  Una vez se apliquen los controles establecidos en el procedimiento las estrategias cumplirán su fi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structurar, coordinar y orientar la implementación de estrategias en el informe de monitoreo a la Oficina Asesora de Planeación._x000a_- Identificar las situaciones que generaron el incumplimiento de alguna de las etapas de la estrategia_x000a__x000a__x000a__x000a__x000a__x000a__x000a__x000a_- Actualizar el mapa de riesgos del proceso Fortalecimiento de la Administración y la Gestión Pública Distrital"/>
    <s v="- Director Distrital de Desarrollo Institucional_x000a_- Director y/o Subdirector Técnico de Desarrollo Institucional_x000a__x000a__x000a__x000a__x000a__x000a__x000a__x000a_- Director Distrital de Desarrollo Institucional"/>
    <s v="- Reporte de monitoreo indicando la materialización del riesgo de Errores (fallas o deficiencias) al estructurar, coordinar y orientar la implementación de estrategias_x000a_- Plan mejoramiento_x000a__x000a__x000a__x000a__x000a__x000a__x000a__x000a_- Mapa de riesgo del proceso Fortalecimiento de la Administración y la Gestión Pública Distrital, actualizado."/>
    <s v="Antes de controles_x000a_Desde el cuadrante de probabilidad Improbable (2) e impacto Mayor (4)_x000a__x000a_Después de controles_x000a_Hasta el cuadrante de probabilidad Improbable (2)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Se incluyeron controles detectivos, las explicaciones del riesgo y de las valoraciones antes y después de controles del riesgo identificado. _x000a_Se crearon acciones de contingencia "/>
    <d v="2020-04-08T00:00:00"/>
    <s v="Identificación del riesgo_x000a__x000a_Análisis de controles_x000a__x000a_"/>
    <s v="Se actualiza el DOFA del proceso._x000a_Se identifica la asociación adicional para los riesgos estratégicos _x000a_Se identifica el proyecto de inversión posiblemente afectado._x000a_Se incluyen nuevas causas internas y efectos (consecuencias) se identifican las perspectivas._x000a_Se ajusta su redacción conforme a la versión vigente del procedimiento Definición, estructuración, desarrollo y evaluación de estrategias (2213100-PR-247) en su versión 06 del 31/10/2019._x000a_Se ajusta la acción del plan de contingencia."/>
    <d v="2020-12-04T00:00:00"/>
    <s v="_x000a__x000a_Análisis de controles_x000a__x000a_"/>
    <s v="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la Función Archivística y del Patrimonio Documental del Distrito Capital"/>
    <s v="Realizar asistencia técnica en gestión documental y archivos._x000a_Diseñar o actualizar instrumentos técnicos para normalizar la gestión documental en el Distrito Capital.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
    <x v="3"/>
    <s v="en  la gestión de la función archivística"/>
    <x v="0"/>
    <s v="Operativo"/>
    <s v="- El personal no cuenta con los conocimientos necesarios para brindar  los productos y/o servicios._x000a_- Programación deficiente para entrega de productos y prestación de servicios._x000a_- No hay distribución equitativa responsabilidades y tareas._x000a_- No contar con las herramientas tecnológicas suficientes y en óptimas condiciones para brindar la respectiva atención._x000a__x000a__x000a__x000a__x000a__x000a_"/>
    <s v="- Nueva legislación que afecta la ejecución del proceso._x000a_- Desconocimiento de los cambios en la normatividad de la función archivística._x000a_- Insuficiente personal idóneo de los responsables de la gestión documental en las entidades Distritales._x000a__x000a__x000a__x000a__x000a__x000a__x000a_"/>
    <s v="- Inducir a las entidades en errores en la función archivística._x000a_- Pérdida de credibilidad con las otras entidades del Distrito._x000a_- Pérdida de documentos del Distrito Capital de valor patrimonial por brindar un inadecuado servicio._x000a__x000a__x000a__x000a__x000a__x000a__x000a_"/>
    <s v="- Fallas en la prestación de los bienes y servicios que oferta la Secretaria General_x000a__x000a__x000a__x000a_"/>
    <s v="- Publicación de actos administrativos en el registro distrital_x000a__x000a__x000a__x000a_"/>
    <s v="- Todos los procesos en el Sistema de Gestión de Calidad_x000a__x000a__x000a__x000a_"/>
    <s v="- 1125 Fortalecimiento y modernización de la gestión pública distrital_x000a__x000a__x000a__x000a_"/>
    <x v="0"/>
    <s v="Insignificante (1)"/>
    <s v="Moderado (3)"/>
    <s v="Menor (2)"/>
    <s v="Menor (2)"/>
    <s v="Catastrófico (5)"/>
    <s v="Mayor (4)"/>
    <x v="1"/>
    <x v="1"/>
    <s v="El análisis antes de controles frente a la valoración por frecuencia se mantiene conforme a la evidencia del Mapa de Riesgos Actualizado, dado que nunca se ha presentado la materialización del riesgo en los últimos 4 años, quedando en una escala de probabilidad. de rara vez._x000a_El análisis antes de controles frente a la valoración de impacto por gestión de procesos queda en una escala catastrófica dado que, al tener errores y fallas en la gestión de la función archivística, genera a las entidades Distritales errores en la gestión documental y archivos, lo cual puede incurrir en la perdida de la información histórica patrimonial. Lo anterior teniendo en cuenta, que cada entidad es la responsable de la gestión documental de su entidad. En este sentido este riesgo queda en una valoración antes de controles extrema."/>
    <s v="- El procedimiento Asistencia técnica en gestión documental y archivos 2215100-PR-257 indica que Subdirector, autorizado(a) por Director(a) del Archivo de Bogotá, anualmente  revisa la propuesta de plan anual de trabajo del servicio de asistencia  técnica. La(s) fuente(s) de información utilizadas es(son) plan anual de trabajo del servicio de asistencias técnicas de la vigencia anterior. En caso de evidenciar observaciones, desviaciones o diferencias, se debe devolver al profesional asignado quien debe ajustarlo hasta su aprobación.. Queda como evidencia Plan anual  de  trabajo del servicio de asistencias técnicas ajustado._x000a_- El procedimiento Asistencia técnica en gestión documental y archivos 2215100-PR-257 indica que Subdirector, autorizado(a) por Director(a) del Archivo de Bogotá, mensualmente realiza seguimiento al cumplimiento del plan de trabajo anual de asistencia técnica . La(s) fuente(s) de información utilizadas es(son) reporte de plan de acción. En caso de evidenciar observaciones, desviaciones o diferencias, se debe ajustar el plan de trabajo de acuerdo a las necesidades identificadas. Queda como evidencia Acta de subcomité de autocontrol._x000a_- 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Revisan si la TRD o TVD cumplen con todos los requisitos mínimos de forma. La(s) fuente(s) de información utilizadas es(son) Tabla de retención y Evaluación documental con sus respectivos anexos. En caso de evidenciar observaciones, desviaciones o diferencias, se elabora el concepto técnico de revisión. Queda como evidencia Concepto técnico de revisión de tablas de retención documental 2215200-FT-927_x000a_Concepto técnico de revisión de tablas de valoración documental 2215200-FT-929, Oficio 2211600-FT-012 concepto técnico_x000a_Concepto técnico de revisión de TVD de empresas privadas que cumplen funciones públicas o prestan un servicio público_x000a_4213200-FT-1082_x000a_Concepto técnico de revisión de TRD de empresas privadas que cumplen funciones públicas o prestan un servicio público 4213200-FT-1083._x000a_- El procedimiento Elaboración y/o actualización de instrumentos técnicos para normalizar la gestión documental en el D.C 2215200-PR-294 indica que Subdirector , autorizado(a) por Director(a) del Archivo de Bogotá, cada vez que se requiera  revisa la información contenida en el instrumento de normalización. La(s) fuente(s) de información utilizadas es(son) Normatividad vigente. En caso de evidenciar observaciones, desviaciones o diferencias, se devuelve documento para su ajuste . Queda como evidencia Correo electrónico propuesta instrumento de normaliz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 El procedimiento Estado de la administración de la gestión documental en el D.C 2215110-PR-234 indica que Subdirector del Sistema Distrital de Archivos, autorizado(a) por Director del Sistema Distrital de Archivos, anualmente revisa y aprueba el informe del estado de la administración de la gestión documental en el Distrito Capital. La(s) fuente(s) de información utilizadas es(son) informe. En caso de evidenciar observaciones, desviaciones o diferencias, se remite al profesional asignado para su ajuste. Queda como evidencia informe del estado de la administración de la gestión documental en el Distrito Capital._x000a_- El procedimiento Seguimiento al cumplimiento de la normativa archivística en las entidades del D.C 2215200-PR-299   indica que Subdirector Sistema Distrital de Archivos, autorizado(a) por Director(a) del Archivo de Bogotá, cada vez que se requiera valida el informe de seguimiento al cumplimiento de la normatividad archivística . La(s) fuente(s) de información utilizadas es(son) informe de seguimiento. En caso de evidenciar observaciones, desviaciones o diferencias, se devuelve para su ajuste. Queda como evidencia informe de seguimiento cumplimiento de la normativa archivística y correo electrónico de ajuste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x v="0"/>
    <x v="2"/>
    <x v="2"/>
    <s v="La escala de probabilidad genera un resultado de rara vez, toda vez que nunca se ha presentado la materialización del riesgo en los últimos 4 años, así mismo, dentro de la escala de impacto se ubicó en mayor, lo que hace que se tenga una valoración después de controles en zona alta a pesar que la función archivística no ha presentado deficiencia, pues el promedio de las encuestas de satisfacción es del  98%."/>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_x000a__x000a_- 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_x000a__x000a_- 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_x000a__x000a_- _x000a_Realizar seguimiento a la planeación de cada uno de los procedimientos en el comité de autocontrol de la Subdirección del Sistema Distrital de Archivos._x000a_- _x000a_Realizar seguimiento a la planeación de cada uno de los procedimientos en el comité de autocontrol de la Subdirección del Sistema Distrital de Archivos._x000a_- _x000a_Realizar seguimiento a la planeación de cada uno de los procedimientos en el comité de autocontrol de la Subdirección del Sistema Distrital de Archivos._x000a_- Realizar inducción interna para los servidores que ingresen a la Dirección Distrital de Archivo de Bogotá_x000a_- Realizar inducción interna para los servidores que ingresen a la Dirección Distrital de Archivo de Bogotá_x000a_- Realizar inducción interna para los servidores que ingresen a la Dirección Distrital de Archivo de Bogotá_x000a__x000a_________________x000a__x000a_- 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_x000a__x000a_(Acción preventiva)_x000a__x000a__x000a__x000a__x000a__x000a__x000a__x000a__x000a_"/>
    <s v="- Subdirector Sistema Distrital de Archivos_x000a_- Subdirector Sistema Distrital de Archivos_x000a_- Subdirector Sistema Distrital de Archivos_x000a_- Subdirector Sistema Distrital de Archivos_x000a_- Subdirector Sistema Distrital de Archivos_x000a_- Subdirector Sistema Distrital de Archivos_x000a_- Subdirector Sistema Distrital de Archivos_x000a_- Subdirector Sistema Distrital de Archivos_x000a_- Subdirector Sistema Distrital de Archivos_x000a__x000a_________________x000a__x000a_- Subdirector Sistema Distrital de Archivos_x000a__x000a__x000a__x000a__x000a__x000a__x000a__x000a__x000a_"/>
    <s v="- Presentación de Power Point de las mesas técnicas de expertos en Gestión Documental y Archivos, que incluye el tema a tratar en cada sesión._x000a_*Registro de Asistencia o pantallazo de teams de las mesas técnicas de expertos en Gestión Documental y Archivos._x000a_- Presentación de Power Point de las mesas técnicas de expertos en Gestión Documental y Archivos, que incluye el tema a tratar en cada sesión._x000a_*Registro de Asistencia o pantallazo de teams de las mesas técnicas de expertos en Gestión Documental y Archivos._x000a_- Presentación de Power Point de las mesas técnicas de expertos en Gestión Documental y Archivos, que incluye el tema a tratar en cada sesión._x000a_*Registro de Asistencia o pantallazo de teams de las mesas técnicas de expertos en Gestión Documental y Archivos._x000a_- Acta del subcomité de Autocontrol aprobada por el Subdirector del Sistema Distrital de Archivos_x000a_- Acta del subcomité de Autocontrol aprobada por el Subdirector del Sistema Distrital de Archivos_x000a_- Acta del subcomité de Autocontrol aprobada por el Subdirector del Sistema Distrital de Archivos_x000a_- Presentación de Power Point  de los temas de la inducción, lista de asistencia o pantallazo de teams_x000a_- Presentación de Power Point  de los temas de la inducción, lista de asistencia o pantallazo de teams_x000a_- Presentación de Power Point  de los temas de la inducción, lista de asistencia o pantallazo de teams_x000a__x000a_________________x000a__x000a_- Informe de visitas de seguimiento al cumplimiento de la normatividad archivística revisado y aprobado por el Director del Archivo de Bogotá y el Subdirector del Sistema Distrital de Archivos._x000a__x000a__x000a__x000a__x000a__x000a__x000a__x000a__x000a_"/>
    <s v="01/02/2021_x000a_01/02/2021_x000a_01/02/2021_x000a_01/02/2021_x000a_01/02/2021_x000a_01/02/2021_x000a_01/02/2021_x000a_01/02/2021_x000a_01/02/2021_x000a__x000a_________________x000a__x000a_01/02/2021_x000a__x000a__x000a__x000a__x000a__x000a__x000a__x000a__x000a_"/>
    <s v="30/06/2021_x000a_30/06/2021_x000a_30/06/2021_x000a_30/06/2021_x000a_30/06/2021_x000a_30/06/2021_x000a_30/06/2021_x000a_30/06/2021_x000a_30/06/2021_x000a__x000a_________________x000a__x000a_30/06/2021_x000a__x000a__x000a__x000a__x000a__x000a__x000a__x000a__x000a_"/>
    <s v="- Reportar el riesgo materializado de Errores (fallas o deficiencias) en  la gestión de la función archivística en el informe de monitoreo a la Oficina Asesora de Planeación._x000a_- Se informa al superior inmediato y se realiza la respectiva corrección._x000a_- Se realiza la verificación de la información en el archivo de gestión de la Subdirección del Sistema Distrital de Archivos, como también la información reportada en el OneDrive de la Oficina Asesora de Planeación. La información a verificar es la trazabilidad de cada una de las entidades del distrito. y los reportes de cumplimiento de las metas que integran las actividades del riesgo de gestión._x000a__x000a__x000a__x000a__x000a__x000a__x000a_- Actualizar el mapa de riesgos del proceso Gestión de la Función Archivística y del Patrimonio Documental del Distrito Capital"/>
    <s v="- Director(a) del Archivo de Bogotá_x000a_- Profesional Universitario y/o especializado_x000a_- Subdirector del Sistema Distrital de Archivos_x000a__x000a__x000a__x000a__x000a__x000a__x000a_- Director(a) del Archivo de Bogotá"/>
    <s v="- Reporte de monitoreo indicando la materialización del riesgo de Errores (fallas o deficiencias) en  la gestión de la función archivística_x000a_- Correo electrónico_x000a_- Informe de verificación de la información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Improbable (2) e impacto Mayor (4)_x000a__x000a_Después de controles_x000a_Hasta el cuadrante de probabilidad Rara vez (1) e impacto Menor (2)"/>
    <d v="2018-09-04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18-09-04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ajustan los tramites y OPAS posiblemente afectados, eliminando Impresión de artes gráficas para las entidades del distrito capital. Lo anterior teniendo en cuenta, que el proceso no realiza impresión de artes gráficas para ninguna entidad del distrito._x000a_4. El proyecto de inversión posiblemente afectado por la materialización del riesgo, es el proyecto 1125 fortalecimiento y modernización de la gestión pública distrital._x000a_5. Se diligencia la columna de perspectivas en la identificación de efectos._x000a_6. Se modifica en causas externas el agente generador de “políticos” a “personal”, frente a la causa externa Insuficiente personal idóneo de los responsables de la gestión documental en las entidades Distritales._x000a_7. Se modifica la explicación de la valoración del riesgo obtenido antes de controles._x000a_8. Conforme a la actualización de los procedimientos realizados en la vigencia 2019, se mantienen los controles preventivos y detectivos, eliminando el monitoreo ambiental ya que está dentro de la actividad de asistencias técnicas._x000a_9. Se modifica la explicación de la valoración del riesgo obtenido después de controles._x000a_10. Se incluyen en el SIG nuevas acciones preventivas y detectivas para el año 2020._x000a_11. Se ajusta el plan contingente."/>
    <d v="2020-12-04T00:00:00"/>
    <s v="_x000a__x000a_Análisis de controles_x000a__x000a_Tratamiento del riesgo"/>
    <s v="1. Se incluyen en el SIG nuevas acciones preventivas y detectivas para el año 2021._x000a_2. Se retiran los controles detectivos de auditorías."/>
    <s v=""/>
    <s v="_x000a__x000a__x000a__x000a_"/>
    <s v=""/>
    <s v=""/>
    <s v="_x000a__x000a__x000a__x000a_"/>
    <s v=""/>
    <s v=""/>
    <s v="_x000a__x000a__x000a__x000a_"/>
    <s v=""/>
    <s v=""/>
    <s v="_x000a__x000a__x000a__x000a_"/>
    <s v=""/>
  </r>
  <r>
    <s v="Gestión de la Función Archivística y del Patrimonio Documental del Distrito Capital"/>
    <s v="Realizar el ingreso de documentación patrimonial a la dirección distrital del Archivo de Bogotá._x000a_Organizar los fondos históricos (clasificar, ordenar y describir)._x000a_Realizar catalogación bibliográfica._x000a_Realizar la conservación, restauración y la reprografía de la documentación histórica._x000a_Prestar el servicio para consulta de los fondos documentales custodiados por el Archivo de Bogotá."/>
    <x v="3"/>
    <s v="en la gestión del patrimonio documental del Distrito"/>
    <x v="0"/>
    <s v="Operativo"/>
    <s v="- Falta de inducción del recurso humano en el puesto de trabajo para realizar los procesos técnicos._x000a_- Inadecuado control ambiental en los espacios destinados al almacenamiento y procesamiento documental._x000a_- Fallas en el sistema informático oficial de los fondos históricos, que impida el servicio al público de la documentación histórica._x000a_- Restricciones en la conectividad de la red wi-fi y la no atención oportuna en los casos de soportes tecnológicos reportados._x000a__x000a__x000a__x000a__x000a__x000a_"/>
    <s v="- Desconocimiento del propósito, el funcionamiento, los productos y servicios que ofrece el proceso por parte de los usuarios del proceso._x000a_- Nueva legislación que afecta la ejecución del proceso._x000a_- El soporte de los aplicativos informáticos son competencia de otra dependencia.  _x000a__x000a__x000a__x000a__x000a__x000a__x000a_"/>
    <s v="- Demoras en la realización de los procesos técnicos para gestión del patrimonio documental del Distrito._x000a_- Documentación afectada por deterioro biológico._x000a_- Pérdida de información de valor patrimonial._x000a_- No disposición de los fondos documentales para su consulta de forma oportuna._x000a_- Reprocesos y deterioro de la documentación._x000a_- Pérdida de la integridad de los fondos y colecciones._x000a_- Pérdida de confianza y credibilidad por parte de los usuarios que requieran consultar un documento de carácter histórico._x000a_- Afectación del reporte del indicador del proyecto de inversión 1125, frente a la meta: “Poner 380.187 unidades documentales al servicio de la administración y la ciudadanía”.  _x000a_- Limitación en el uso de los recursos de información para los investigadores y la ciudadanía en general._x000a_"/>
    <s v="- Fallas en la prestación de los bienes y servicios que oferta la Secretaria General_x000a_- Pérdida del conocimiento institucional, que genera obsolescencia de la gestión.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0"/>
    <s v="Insignificante (1)"/>
    <s v="Moderado (3)"/>
    <s v="Menor (2)"/>
    <s v="Moderado (3)"/>
    <s v="Mayor (4)"/>
    <s v="Insignificante (1)"/>
    <x v="0"/>
    <x v="0"/>
    <s v="El análisis antes de controles frente a la valoración por frecuencia se mantiene conforme a evidencia del Mapa de Riesgos Actualizado, dado que nunca se ha presentado la materialización del riesgo en los últimos 4 años quedando en una escala de probabilidad rara vez. El análisis antes de controles frente a la valoración de impacto por gestión de procesos pasa de moderada (3) a una escala mayor (4), de acuerdo con el análisis de las perspectivas de impacto._x000a__x000a_Se concluye entonces, que la valoración antes de controles es Alta, debido a que el desempeño del proceso se fortaleció en los puntos de control dentro de los procedimientos, los documentos patrimoniales son únicos y no se encuentran digitalizados en un 100% y todas las fallas en el desarrollo de las actividades operativas afectan la prestación del servicio."/>
    <s v="- El procedimiento Monitoreo y control de condiciones ambientales 2215100-PR-080 indica que los profesionales, autorizado(a) por Director(a) y/o Subdirectores, cada vez que se realice el procedimiento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FT-589._x000a_- El Procedimiento de Consulta de Fondos Documentales Custodiados por el Archivo de Bogotá 2215100-PR-082 indica que los profesionales, autorizado(a) por Director(a) y/o Subdirectores, Cada vez que se recibe la solicitud verifica las solicitudes recibidas y su registro en la herramienta informática. La(s) fuente(s) de información utilizadas es(son) Herramienta informática.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El Procedimiento de Gestión de las solicitudes internas de documentos históricos 4213200-PR-375 indica que Técnico operativo o Auxiliar administrativo, autorizado(a) por Director(a) y/o Subdirectores, Cada Vez que se requiera verifica que la documentación a recibir corresponda con lo registrado en la solicitud tramitada.. La(s) fuente(s) de información utilizadas es(son) Sistema de Información del Archivo de Bogotá SIAB. En caso de evidenciar observaciones, desviaciones o diferencias, se registra en el espacio habilitado para observaciones dentro del mismo formato y no se recibe la documentación hasta que sea entregada en su totalidad. Queda como evidencia Sistema de Información del Archivo de Bogotá SIAB y Circulación interna de documentos históricos 2215100-FT-161._x000a_- El procedimiento 2215100-PR-243 _x0009_Conservación, restauración y reprografía de la documentación histórica, que referencia el instructivo de reprografía 2215300-IN-045 indica que el profesional, autorizado(a) por Director(a) y/o Subdirectores, mensualmente  Verifica  la  calidad de las imágenes digitalizadas en el mes  seleccionando de manera aleatoria el 10% . La(s) fuente(s) de información utilizadas es(son)  Sistema de almacenamiento (NAS) el cual es un repositorio donde se almacenan las imágenes para su preservación digital y el formato correspondiente de control de calidad. . En caso de evidenciar observaciones, desviaciones o diferencias, devuelve a personal operativo las imágenes para que se realicen las correcciones solicitadas hasta total satisfacción.. Queda como evidencia Informe mensual  del Sistema de Información del Archivo de Bogotá - SIAB y el Acta de Autocontrol Mensual..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 El procedimiento Organización de fondos históricos  2215100-PR-073 indica que el profesional universitario, autorizado(a) por Subdirector técnico, mensualmente valida que  los datos contenidos en la ficha  descriptiva corresponda al documento descrito,  tomando como muestra  representativa el 10% del total de las unidades descrit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_x000a_- El procedimiento Catalogación bibliográfica 4213200-PR-362 indica que los profesionales universitario, autorizado(a) por Subdirector técnico, Cada vez que se requiera validar que  los datos contenidos en la ficha  bibliográfica corresponda al documento catalogado,  tomando como muestra  representativa el 10% del total de las unidades catalogadas en el mes.. La(s) fuente(s) de información utilizadas es(son) Sistema de Información del Archivo de Bogotá SIAB. En caso de evidenciar observaciones, desviaciones o diferencias, se rechaza retornanado al servidor público que elaboró la descripción documental.. Queda como evidencia Reporte del Sistema de Información del Archivo de Bogotá - SIAB y el Acta de Autocontrol Mensu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x v="0"/>
    <x v="3"/>
    <x v="3"/>
    <s v="Se modifica la explicación de la valoración del riesgo obtenido después de controles: La escala de probabilidad genera un resultado de rara vez (1), toda vez que nunca se ha presentado la materialización del riesgo en los últimos 4 años, así mismo, dentro de la escala de impacto se ubica en moderado (3), lo que hace que se tenga una valoración después de controles en zona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una jornada de sensibilización en el primer semestre de 2020 a cargo del área de conservación y dirigida a los funcionarios de la Subdirección Técnica sobre el Sistema Integrado de Conservación, la cual incluye el tema de manipulación adecuada de la documentación para la ejecución de los procesos técnicos, con el fin de fortalecer la inducción del recurso humano en el puesto de trabajo para el procesamiento técnico del acervo documental del Archivo de Bogotá. _x000a__x000a_Acción preventiva_x000a_- Realizar una reunión en el primer semestre de 2020, con la Subdirección Técnica del Archivo de Bogotá y la Oficina de Tecnologías Información y Comunicación - OTIC, con base en el levantamiento previo de requerimientos tecnológicos que presentan inconvenientes para el normal desarrollo de las actividades de los procedimientos de la gestión del patrimonio, con el objetivo de generar estrategias conjuntas que permitan mejorar el servicio._x000a__x000a_Acción Preventiva_x000a_- Realizar la centralización inicial de la Información y el back up mensual de los datos suministrados por los diferentes líderes de proceso en una carpeta “one drive” compartida en la nube, que incluye información de: Inventarios, fichas descriptivas y bases de datos de registro de usuarios, catalogación, cuadros de ocupación de depósito, guías de fondos y colecciones, y cuadro de clasificación del archivo, con el objetivo de facilitar la recuperación de los datos y la prestación normal del servicio. _x000a__x000a_Acción Preventiva_x000a__x000a__x000a__x000a__x000a__x000a__x000a__x000a_________________x000a__x000a__x000a__x000a__x000a__x000a__x000a__x000a__x000a__x000a__x000a_"/>
    <s v="- Profesionales área de conservación_x000a_- Subdirector Técnico_x000a_- Profesionales universitarios y/o especializados de la Subdirección Técnica_x000a__x000a__x000a__x000a__x000a__x000a__x000a__x000a_________________x000a__x000a__x000a__x000a__x000a__x000a__x000a__x000a__x000a__x000a__x000a_"/>
    <s v="- _x000a_Jornada de sensibilización sobre el Sistema Integrado de Conservación realizada. con sus respectivas evidencias._x000a__x000a__x000a_- Levantamiento previo de requerimientos tecnológicos que presentan inconvenientes para el normal desarrollo de las actividades de los procedimientos de la gestión del patrimonio._x000a__x000a_Evidencia de Reunión o Acta que incluya las  estrategias conjuntas definidas que permitan mejorar el servicio. _x000a__x000a_Soporte convocatoria reunión correo electrónico._x000a_- Carpeta One Drive compartida que en la nube, que incluye información de: Inventarios, fichas descriptivas y bases de datos de registro de usuarios, catalogación, cuadros de ocupación de depósito, guías de fondos y colecciones, y cuadro de clasificación del archivo, con el objetivo de facilitar la recuperación de los datos y la prestación normal del servicio. _x000a__x000a__x000a__x000a__x000a__x000a__x000a__x000a_________________x000a__x000a__x000a__x000a__x000a__x000a__x000a__x000a__x000a__x000a__x000a_"/>
    <s v="04/05/2020_x000a_04/05/2020_x000a_04/05/2020_x000a__x000a__x000a__x000a__x000a__x000a__x000a__x000a_________________x000a__x000a__x000a__x000a__x000a__x000a__x000a__x000a__x000a__x000a__x000a_"/>
    <s v="04/08/2020_x000a_04/08/2020_x000a_04/09/2020_x000a__x000a__x000a__x000a__x000a__x000a__x000a__x000a_________________x000a__x000a__x000a__x000a__x000a__x000a__x000a__x000a__x000a__x000a__x000a_"/>
    <s v="- Reportar el riesgo materializado de Errores (fallas o deficiencias) en la gestión del patrimonio documental del Distrito en el informe de monitoreo a la Oficina Asesora de Planeación._x000a_- Solicitar la activación del Plan de Recuperación para el sistema SIAB por medio de correo electrónico al profesional responsable en la OTIC, quién define el tiempo de respuesta de acuerdo con la escala de valoración relativa a la gravedad de las consecuencias y relativa al tiempo sin servicio de la operación. _x000a_- Consultar la información (imágenes + bases de datos), que está centralizada en el Sistema de Almacenamiento NAS, la cual se encuentra actualizada para garantizar la continuidad en la prestación del servicio. _x000a_- Se informa al Director del archivo de Bogotá, para que se reporte a las instancias correspondientes._x000a_-  _x000a__x000a__x000a__x000a__x000a_- Actualizar el mapa de riesgos del proceso Gestión de la Función Archivística y del Patrimonio Documental del Distrito Capital"/>
    <s v="- Director(a) del Archivo de Bogotá_x000a_- Profesional Universitario y/o especializado_x000a_- Profesionales universitarios y/o especializados de la Subdirección Técnica_x000a_- Subdirector Técnico_x000a__x000a__x000a__x000a__x000a__x000a_- Director(a) del Archivo de Bogotá"/>
    <s v="- Reporte de monitoreo indicando la materialización del riesgo de Errores (fallas o deficiencias) en la gestión del patrimonio documental del Distrito_x000a_- Correo electrónico_x000a_- Repositorio Digital con las Bases de datos e imágenes que está ubicado en One Drive._x000a__x000a_Información centralizada en el Sistema de Almacenamiento NAS._x000a_- Correo electrónico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Improbable (2) e impacto Mayor (4)_x000a__x000a_Después de controles_x000a_Hasta el cuadrante de probabilidad Rara vez (1) e impacto Menor (2)"/>
    <d v="2018-09-04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09T00:00:00"/>
    <s v="_x000a__x000a_Análisis de controles_x000a__x000a_Tratamiento del riesgo"/>
    <s v="Cambia redacción procedimiento de consulta y gestión de las solicitudes internas_x000a_Se incluye control de calidad frente al procedimiento de digitalización_x000a_Acciones de tratamiento se modifican"/>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ajusta la explicación del riesgo._x000a_4. Se incluye el riesgo estratégico “Pérdida del conocimiento institucional, que genera obsolescencia de la gestión”._x000a_5. El proyecto de inversión posiblemente afectado por la materialización del riesgo, es el proyecto 1125 fortalecimiento y modernización de la gestión pública distrital._x000a_6. Se diligencia la columna de perspectivas en la identificación de efectos y se incluyen: Perjuicio de la imagen: Pérdida de confianza y credibilidad por parte de los usuarios que requieran consultar un documento de carácter histórico. Afectación operativa: Reprocesos y deterioro de la documentación. (Pasa de Información operativa). Afectación de la información: Pérdida de la integridad de los fondos y colecciones. 2. Limitación en el uso de los recursos de información para los investigadores y la ciudadanía en general. Cumplimiento:  Afectación del reporte del indicador del proyecto de inversión 1125, frente a la meta: “Poner 380.187 unidades documentales al servicio de la administración y la ciudadanía”.    _x000a_7. Se incluyen dos (2) causas internas agente generador Tecnología: Fallas en el sistema informático oficial de los fondos históricos, que impida el servicio al público de la documentación histórica._x000a_Agente generador Tecnología: Restricciones en la conectividad de la red wi-fi y la no atención oportuna en los casos de soportes tecnológicos reportados._x000a_8. Se elimina la causa Procesos: Fallas en el seguimiento de la documentación que circula en las áreas para los procesos técnicos y en el servicio al usuario externo en Sala. Teniendo en cuenta que la ejecución de las acciones preventivas 35, 36 y 47 se cierran en el SIG y las mismas son eficaces._x000a_9. Se incluye la causa externa: agente generador tecnológico: El soporte de los aplicativos informáticos son competencia de otra dependencia._x000a_10. Se modifica la explicación de la valoración del riesgo obtenido antes de controles._x000a_11. Conforme a la actualización de los procedimientos realizados en la vigencia 2019, se mantienen los controles preventivos y detectivos, y se incluyen un (1) control detectivo y uno (1) preventivo._x000a_9. Se modifica la explicación de la valoración del riesgo obtenido después de controles._x000a_10. Se incluyen en el SIG nuevas acciones preventivas y detectivas para el año 2020._x000a_11. Se ajusta el plan contingente._x000a_"/>
    <d v="2020-12-04T00:00:00"/>
    <s v="_x000a__x000a_Análisis de controles_x000a__x000a_Tratamiento del riesgo"/>
    <s v="1. Se incluyen en el SIG nuevas acciones preventivas y detectivas para el año 2021._x000a_2. 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r>
  <r>
    <s v="Gestión de la Función Archivística y del Patrimonio Documental del Distrito Capital"/>
    <s v="Realizar el ingreso de la documentación patrimonial a la Dirección Distrital del Archivo De Bogotá._x000a_Organizar los fondos históricos (clasificar, ordenar y describir)._x000a_Realizar catalogación bibliográfica._x000a_Realizar la conservación, restauración y la reprografía de la documentación histórica._x000a_Prestar el servicio para consulta de los fondos documentales custodiados por el Archivo de Bogotá."/>
    <x v="4"/>
    <s v="en el manejo de la documentación histórica en el Archivo de Bogotá con el fin de obtener cualquier dádiva o beneficio a nombre propio o de terceros"/>
    <x v="1"/>
    <s v="Operativo"/>
    <s v="- Falta de formación en Investigación y en archivística para el desempeño adecuado en el tratamiento de documentos históricos. _x000a_- Inadecuada apropiación de los principios de la gestión archivística y del patrimonio documental._x000a_- Deficiencias en la gestión documental por parte de los funcionarios de la Subdirección técnica a quienes se les encarga la tarea de gestionar los documentos del proceso. _x000a_- No se reporta adecuadamente en los subcomités de autocontrol, el seguimiento de la gestión documental de los procesos de la dependencia, donde queda plasmado el estado y el trámite correspondiente. _x000a_- Conflicto de intereses._x000a_- No se tienen directrices claras por parte del área de Gestión Documental de la Subdirección de Servicios Administrativos, frente al manejo de los correos y memorandos electrónicos._x000a__x000a__x000a__x000a_"/>
    <s v="- Presiones o motivaciones individuales, sociales o colectivas, que inciten a la realizar conductas contrarias al deber ser._x000a_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  Dificultades en la gestión de patrimonio documental Institucional. 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0"/>
    <s v="Insignificante (1)"/>
    <s v="Moderado (3)"/>
    <s v="Moderado (3)"/>
    <s v="Moderado (3)"/>
    <s v="Mayor (4)"/>
    <s v="Mayor (4)"/>
    <x v="0"/>
    <x v="0"/>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
    <s v="- 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_x000a_- 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_x000a_- 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_x000a_- 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x v="0"/>
    <x v="2"/>
    <x v="2"/>
    <s v="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 _x000a__x000a_ _x000a__x000a_Acción Preventiva_x000a_- 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_x000a_ _x000a_Acción preventiva_x000a_- 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_x000a_ _x000a_Acción preventiva_x000a_- 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_x000a__x000a_Acción preventiva_x000a_- 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_x000a__x000a_Acción preventiva_x000a__x000a__x000a__x000a__x000a__x000a_________________x000a__x000a__x000a__x000a__x000a__x000a__x000a__x000a__x000a__x000a__x000a_"/>
    <s v="- Subdirector Técnico_x000a_- Profesional universitario de la Subdirección Técnica_x0009__x0009__x0009__x0009__x0009__x0009__x0009__x0009__x0009__x000a_- Profesional universitario de la Subdirección Técnica_x0009__x0009__x0009__x0009__x0009__x0009__x0009__x0009__x0009__x000a_- Auxiliares, técnicos y profesionales de la Subdirección Técnica. _x000a_- Auxiliares, técnicos y profesionales de la Subdirección Técnica. _x000a__x000a__x000a__x000a__x000a__x000a_________________x000a__x000a__x000a__x000a__x000a__x000a__x000a__x000a__x000a__x000a__x000a_"/>
    <s v="- Acta Subcomité de autocontrol de la Subdirección Técnica del Archivo de Bogotá, que incluya el seguimiento de la gestión documental._x000a__x000a_Registro de Asistencia_x000a_- Taller sobre valoración, organización e investigación en archivos históricos realizada. con sus respectivas evidencias._x000a__x0009__x0009__x0009__x0009__x0009__x0009__x0009__x0009__x0009__x0009__x0009__x0009__x000a_- Taller sobre valoración, organización e investigación en archivos históricos realizada. con sus respectivas evidencias._x000a__x0009__x0009__x0009__x0009__x0009__x0009__x0009__x0009__x0009__x0009__x0009__x0009__x000a_- Informe consolidado mensual de las acciones individuales que haya reportado el equipo de auxiliares, técnicos y profesionales de la Subdirección Técnica.  _x000a_- Informe consolidado mensual de las acciones individuales que haya reportado el equipo de auxiliares, técnicos y profesionales de la Subdirección Técnica.  _x000a__x000a__x000a__x000a__x000a__x000a_________________x000a__x000a__x000a__x000a__x000a__x000a__x000a__x000a__x000a__x000a__x000a_"/>
    <s v="04/05/2020_x000a_04/05/2020_x000a_04/05/2020_x000a_04/05/2020_x000a_04/05/2020_x000a__x000a__x000a__x000a__x000a__x000a_________________x000a__x000a__x000a__x000a__x000a__x000a__x000a__x000a__x000a__x000a__x000a_"/>
    <s v="04/09/2020_x000a_04/08/2020_x000a_04/08/2020_x000a_04/09/2020_x000a_04/09/2020_x000a__x000a_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_x000a_- Se informa al Director del archivo de Bogotá, para que se reporte a las instancias correspondientes._x000a_- Consultar la información (imágenes + bases de datos), que está centralizada en el Sistema de Almacenamiento NAS, la cual se encuentra actualizada para garantizar la continuidad en la prestación del servicio._x000a__x000a__x000a__x000a__x000a__x000a__x000a_- Actualizar el mapa de riesgos del proceso Gestión de la Función Archivística y del Patrimonio Documental del Distrito Capital"/>
    <s v="- Director(a) del Archivo de Bogotá_x000a_- Subdirector Técnico_x000a_- Profesionales universitarios y/o especializados de la Subdirección Técnica_x000a__x000a__x000a__x000a__x000a__x000a__x000a_- Director(a) del Archivo de Bogotá"/>
    <s v="-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_x000a_- Correo electrónico_x000a_- Repositorio Digital con las Bases de datos e imágenes que está ubicado en One Drive._x000a__x000a_Información centralizada en el Sistema de Almacenamiento NAS.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Análisis de controles_x000a__x000a_Tratamiento del riesgo"/>
    <s v="1.Se incluyen en el SIG nuevas acciones preventivas y detectivas para el año 2021._x000a_2. 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la Función Archivística y del Patrimonio Documental del Distrito Capital"/>
    <s v="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
    <x v="2"/>
    <s v="con  la modificación y/o ocultamiento de datos para la emisión de conceptos técnicos e informes de la Subdirección del Sistema Distrital de Archivos a cambio de dadivas"/>
    <x v="1"/>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bendas, gratificaciones o dadivas._x000a_- Conflicto de intereses._x000a__x000a__x000a__x000a__x000a__x000a_"/>
    <s v="- Presiones indebidas de terceros a partir de dadivas u ofrecimientos._x000a_- Presiones o motivaciones individuales, sociales o colectivas, que inciten a la realizar conductas contrarias al deber ser.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Procesos de apoyo operativo en el Sistema de Gestión de Calidad_x000a__x000a__x000a__x000a_"/>
    <s v="- 1125 Fortalecimiento y modernización de la gestión pública distrital_x000a__x000a__x000a__x000a_"/>
    <x v="0"/>
    <s v="Insignificante (1)"/>
    <s v="Moderado (3)"/>
    <s v="Mayor (4)"/>
    <s v="Menor (2)"/>
    <s v="Catastrófico (5)"/>
    <s v="Insignificante (1)"/>
    <x v="0"/>
    <x v="0"/>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_x000a__x000d__x000a_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
    <s v="- 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_x000a_- 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PR: 299 Visitas de segumiento al cumplimiento de la normativa archivi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i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istica aproba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2"/>
    <x v="2"/>
    <s v="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PR : 299 Seguimiento al cumplimiento de la normatividad archivística en las entidades del distrito capital, con el propósito de fortalecer los controles y las actividades establecidos._x000a__x000a_Acción Preventiva._x000a__x000a__x000a__x000a__x000a__x000a__x000a__x000a__x000a__x000a_________________x000a__x000a__x000a__x000a__x000a__x000a__x000a__x000a__x000a__x000a__x000a_"/>
    <s v="- Profesional universitario de la Subdirección del Sistema Distrital de Archivos_x000a__x000a__x000a__x000a__x000a__x000a__x000a__x000a__x000a__x000a_________________x000a__x000a__x000a__x000a__x000a__x000a__x000a__x000a__x000a__x000a__x000a_"/>
    <s v="- Procedimiento PR: 299 actualizado y publicado._x000a__x000a__x000a__x000a__x000a__x000a__x000a__x000a__x000a__x000a_________________x000a__x000a__x000a__x000a__x000a__x000a__x000a__x000a__x000a__x000a__x000a_"/>
    <s v="04/05/2020_x000a__x000a__x000a__x000a__x000a__x000a__x000a__x000a__x000a__x000a_________________x000a__x000a__x000a__x000a__x000a__x000a__x000a__x000a__x000a__x000a__x000a_"/>
    <s v="04/09/2020_x000a__x000a__x000a__x000a__x000a__x000a__x000a__x000a__x000a__x000a_________________x000a__x000a__x000a__x000a__x000a__x000a__x000a__x000a__x000a__x000a__x000a_"/>
    <s v="-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_x000a_-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_x000a_- El profesional universitario y/o especializado le informa al Subdirector del Sistema Distrital de Archivos la materialización del riesgo de corrupción._x000a__x000a__x000a__x000a__x000a__x000a__x000a_- Actualizar el mapa de riesgos del proceso Gestión de la Función Archivística y del Patrimonio Documental del Distrito Capital"/>
    <s v="- Director(a) del Archivo de Bogotá_x000a_- Subdirector del Sistema Distrital de Archivos_x000a_- Profesional universitario y/o especializado_x000a__x000a__x000a__x000a__x000a__x000a__x000a_- Director(a) del Archivo de Bogotá"/>
    <s v="-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_x000a_- Informe de verificación de la información._x000a_- Correo Electrónico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
    <d v="2020-03-26T00:00:00"/>
    <s v="Identificación del riesgo_x000a__x000a__x000a_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incluye la causa interna: Procesos: Controles que se ejercen durante el desarrollo de las actividades del proceso son parcialmente suficientes y adecuados. _x000a_4. Se realiza la calificación del riesgo por perspectivas de Impacto._x000a_5. Se modifica la explicación de la valoración del riesgo._x000a_6. Se fortalece un control preventivo y actúa ahora como control detectivo._x000a_7. Se modifica la explicación de la valoración del riesgo obtenido después de controles._x000a_8. Se incluyen en el SIG nuevas acciones preventivas para el año 2020._x000a_9. Se ajusta el plan contingente."/>
    <d v="2020-12-04T00:00:00"/>
    <s v="_x000a__x000a_Análisis de controles_x000a__x000a_Tratamiento del riesgo"/>
    <s v="1.Se incluyen en el SIG nuevas acciones preventivas para el año 2021._x000a_2. 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Recursos Físicos"/>
    <s v="Gestionar los recursos necesarios para el ingreso a bodega y registro en los inventarios de los bienes objeto de solicitud."/>
    <x v="4"/>
    <s v="en  el ingreso, suministro y baja  de bienes de consumo, consumo controlado y devolutivo de los inventarios de la entidad, con el fin de obtener beneficios a nombre propio o de un tercero"/>
    <x v="1"/>
    <s v="Financiero"/>
    <s v="- La información de entrada que se requiere para desarrollar las actividades no es completa o de calidad._x000a_- Deficiencias en la supervisión de contratos suscritos por las dependencias para la adquisición de bienes de la entidad._x000a_- En la estructuración de los procesos contractuales no se tiene en cuenta el procedimiento de ingreso o entrada de bienes._x000a_- Omisión o incumplimiento de procedimientos para agilizar trámites._x000a_- Ingreso intencional de información errónea para lograr beneficios personales._x000a_- Amiguismo o clientelismo._x000a_- Concentración de información de determinadas actividades o procesos en una persona._x000a_- Conflicto de intereses._x000a__x000a_"/>
    <s v="- Cambios constantes en la normativa vigente._x000a_- Presiones o motivaciones individuales, sociales o colectivas que inciten a realizar conductas contrarias al deber ser.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 Incumplimiento o atraso en los programas, proyectos y gestión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 Todos los proyectos de inversión_x000a__x000a__x000a__x000a_"/>
    <x v="0"/>
    <s v="Moderado (3)"/>
    <s v="Insignificante (1)"/>
    <s v="Mayor (4)"/>
    <s v="Moderado (3)"/>
    <s v="Moderado (3)"/>
    <s v="Moderado (3)"/>
    <x v="1"/>
    <x v="1"/>
    <s v="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
    <s v="- Actividad (5) PR-148 &quot;Ingreso o entrada de bienes&quot;:  indica que Auxiliar Administrativo ol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_x000a_- 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_x000a_- 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_x000a_- 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concepto técnico._x000a_- 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_x000a_-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La mayoría"/>
    <s v="-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Se determina la probabilidad (1 rara vez) ya que el riesgo nunca se ha materializado o no se ha presentado en los últimos cuatro años. El impacto (4 mayor) obedece sanción por parte del ente de control u otro ente regulador."/>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48: Teniendo en cuenta que las áreas que ejecutan la adquisición no revisan el procedimiento para realizar el ingreso de bienes, se propone _x000a_Trabajar con: ACDVPR; Subdirección de Imprenta, Dirección del Sistema Distrital de Servicio a la Ciudadanía, ACDTIC, de acuerdo al volumen y valor de los bienes adquiridos. Se socializará el procedimiento con estas áreas._x000a_- AP 48: Por intermedio de la Dirección de contratación, hacer entrega de un documento de resumen con los “tips” que se deben tener en cuenta por parte de los supervisores para formalizar el ingreso de bienes._x000a_- AP 48: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_x000a__x000a__x000a__x000a__x000a__x000a__x000a__x000a_________________x000a__x000a__x000a__x000a__x000a__x000a__x000a__x000a__x000a__x000a__x000a_"/>
    <s v="- Profesional Especializado_x000a_- Profesional especializado_x000a_- Profesional Universitario_x000a__x000a__x000a__x000a__x000a__x000a__x000a__x000a_________________x000a__x000a__x000a__x000a__x000a__x000a__x000a__x000a__x000a__x000a__x000a_"/>
    <s v="- Evidencias de Reunión _x000a_- Documento con Tips_x000a_- Memorando Electrónico_x000a__x000a__x000a__x000a__x000a__x000a__x000a__x000a_________________x000a__x000a__x000a__x000a__x000a__x000a__x000a__x000a__x000a__x000a__x000a_"/>
    <s v="08/10/2020_x000a_08/10/2020_x000a_08/10/2020_x000a__x000a__x000a__x000a__x000a__x000a__x000a__x000a_________________x000a__x000a__x000a__x000a__x000a__x000a__x000a__x000a__x000a__x000a__x000a_"/>
    <s v="12/02/2021_x000a_12/02/2021_x000a_12/02/2021_x000a__x000a__x000a__x000a__x000a__x000a__x000a__x000a_________________x000a__x000a__x000a__x000a__x000a__x000a__x000a__x000a__x000a__x000a__x000a_"/>
    <s v="-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_x000a_- Evidencia de reunión o acta de revisión._x000a_- Reporte de inconsistencias_x000a_- Documentos con las gestiones efectuadas._x000a__x000a__x000a__x000a__x000a__x000a_- Mapa de riesgo del proceso Gestión de Recursos Físico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s v=""/>
    <s v="_x000a__x000a__x000a__x000a_"/>
    <s v=""/>
    <s v=""/>
    <s v="_x000a__x000a__x000a__x000a_"/>
    <s v=""/>
    <s v=""/>
    <s v="_x000a__x000a__x000a__x000a_"/>
    <s v=""/>
    <s v=""/>
    <s v="_x000a__x000a__x000a__x000a_"/>
    <s v=""/>
    <s v=""/>
    <s v="_x000a__x000a__x000a__x000a_"/>
    <s v=""/>
  </r>
  <r>
    <s v="Gestión de Recursos Físicos"/>
    <s v="Preparar y generar la cuenta mensual de almacén con destino a la Subdirección Financiera"/>
    <x v="3"/>
    <s v="en la generación de la cuenta mensual de almacén con destino a la Subdirección Financiera"/>
    <x v="0"/>
    <s v="Operativo"/>
    <s v="- Los comprobantes de ingreso y egreso de bienes y consolidados que se requieren para preparar y generar la cuenta de almacén  no son oportunos, suficientes, claros, completos o de calidad._x000a_- Errores  (fallas o deficiencias) en el ingreso y egreso de bienes de consumo, consumo controlado o devolutivo de los inventarios de la entidad._x000a__x000a__x000a__x000a__x000a__x000a__x000a__x000a_"/>
    <s v="- Las herramientas tecnológicas son insuficientes para atender las necesidades del proceso (Hardware: Equipos y herramientas. Software, sistemas de información aplicativos y soluciones ofimáticas es insuficiente._x000a__x000a__x000a__x000a__x000a__x000a__x000a__x000a__x000a_"/>
    <s v="- Entrega inoportuna de la cuenta mensual de almacén a la Subdirección Financiera._x000a_- Retraso en el cierre contable mensual. _x000a_- Retraso en la apertura de almacén._x000a_- Incumplimiento de términos para el reporte a la Secretaría Distrital de Hacienda._x000a__x000a__x000a__x000a__x000a__x000a_"/>
    <s v="- Incumplimiento o atraso en los programas, proyectos y gestión de la Secretaria General._x000a__x000a__x000a__x000a_"/>
    <s v="- -- Ningún trámite y/o procedimiento administrativo_x000a__x000a__x000a__x000a_"/>
    <s v="- Procesos de apoyo operativo en el Sistema de Gestión de Calidad_x000a__x000a__x000a__x000a_"/>
    <s v="- Todos los proyectos de inversión_x000a__x000a__x000a__x000a_"/>
    <x v="0"/>
    <s v="Insignificante (1)"/>
    <s v="Insignificante (1)"/>
    <s v="Mayor (4)"/>
    <s v="Moderado (3)"/>
    <s v="Moderado (3)"/>
    <s v="Insignificante (1)"/>
    <x v="0"/>
    <x v="0"/>
    <s v="Se determina la probabilidad (1 rara vez) ya que el riesgo nunca se ha materializado o no se ha presentado en los últimos cuatro años. El impacto (4 mayor) obedece a que de materializarse se afectaría la imagen institucional, habría reclamaciones por parte de los usuarios y/o servidores, reprocesos y aumento en la carga operativa. "/>
    <s v="-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queda como evidencia los consolidados y los comprobantes. . Queda como evidencia Memorando con el soporte de envio de cuenta mensual de almacén.._x000a_-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realiza la modificación de la información correspondiente queda como evidencia los consolidados y los comprobantes. . Queda como evidencia Correo Electronico con solicitud de ajustes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realiza la modificación de la información correspondiente queda como evidencia los consolidados y los comprobantes. . Queda como evidencia Correo Electronico con solicitud de ajustes .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las actividades de control preventivas son fuertes y mitigan la mayoría de las causas. El impacto pasa a (2 menor) ya que las actividades de control detectivas cubren los efectos más significativos, reduciendo el impacto inicial."/>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geniera(o) desarrollador(a) del SAI - SAE para realizar las modificaciones pertinentes. _x000a_- Remisión de la cuenta con los ajustes requerido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la generación de la cuenta mensual de almacén con destino a la Subdirección Financiera_x000a_- Documentos revisados y escaneados en el SAI_x000a_- Correo_x000a_- Documentos revisados y escaneados en el SAI_x000a__x000a__x000a__x000a__x000a__x000a_- Mapa de riesgo del proceso Gestión de Recursos Físico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_x000a__x000a_Análisis de controles_x000a__x000a_"/>
    <s v="Se define una actividad de control como detectiva y definición de Plan de Contingencia."/>
    <d v="2019-11-07T00:00:00"/>
    <s v="_x000a_Análisis antes de controles_x000a__x000a_Análisis después de controles_x000a_"/>
    <s v="Al calificar la probabilidad de riesgos por frecuencia, disminuyó la probabilidad de probable a rara vez, en consecuencia, la zona resultante bajó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s v=""/>
    <s v="_x000a__x000a__x000a__x000a_"/>
    <s v=""/>
    <s v=""/>
    <s v="_x000a__x000a__x000a__x000a_"/>
    <s v=""/>
    <s v=""/>
    <s v="_x000a__x000a__x000a__x000a_"/>
    <s v=""/>
    <s v=""/>
    <s v="_x000a__x000a__x000a__x000a_"/>
    <s v=""/>
    <s v=""/>
    <s v="_x000a__x000a__x000a__x000a_"/>
    <s v=""/>
    <s v=""/>
    <s v="_x000a__x000a__x000a__x000a_"/>
    <s v=""/>
  </r>
  <r>
    <s v="Gestión de Recursos Físicos"/>
    <s v="Programar el seguimiento y control de bienes"/>
    <x v="3"/>
    <s v="en el seguimiento y control de la información de los bienes de propiedad de la entidad"/>
    <x v="0"/>
    <s v="Financiero"/>
    <s v="- Los servidores públicos y contratistas con inventario a cargo no usan la herramienta por desconocimiento de las bondades de la misma._x000a_- El inventario individual en uso presenta diferencias con la información contenida en el SAI._x000a_- Errores al ingresar las características de los bienes en el Sistema SAI._x000a_- Errores al digitar la placa para realizar el egreso de los bienes._x000a_- Incumplimiento en el reporte de novedades de traslado, desvinculación o liquidación de contratos._x000a_- Retiro o cambio de placas por personal no autorizado._x000a_- Entrega de bienes dados de baja sin el debido control de placas._x000a_- Pérdida o hurto de bienes sin el debido reporte._x000a__x000a_"/>
    <s v="- Las herramientas tecnológicas son insuficientes para atender las necesidades del proceso (Hardware: Equipos y herramientas. Software, sistemas de información aplicativos y soluciones ofimáticas es insuficiente._x000a_- Cambios constantes en la normativa vigente._x000a__x000a__x000a__x000a__x000a__x000a__x000a__x000a_"/>
    <s v="- Inventarios desactualizados._x000a_- Pérdida de bienes de consumo, consumo controlado y devolutivo._x000a_- Sanción por parte del ente de control u otro ente regulador._x000a_- Reproceso de actividades y aumento de carga operativa._x000a_- Afectación de los estados financieros.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 Todos los proyectos de inversión_x000a__x000a__x000a__x000a_"/>
    <x v="0"/>
    <s v="Moderado (3)"/>
    <s v="Insignificante (1)"/>
    <s v="Mayor (4)"/>
    <s v="Moderado (3)"/>
    <s v="Moderado (3)"/>
    <s v="Insignificante (1)"/>
    <x v="0"/>
    <x v="0"/>
    <s v="Se determina la probabilidad (1 rara vez) ya que el riesgo nunca se ha materializado o no se ha presentado en los últimos cuatro años. El impacto (4 mayor) obedece a que de materializarse se afectaría la imagen institucional, habría reclamaciones por parte de los usuarios y/o servidores, reprocesos y aumento en la carga operativa. "/>
    <s v="- Actividad (7) PR-235 &quot;Control y seguimiento de bienes&quot;: indica que Profesional Universitario, autorizado(a) por Subdirector (a) de Servicios Administrativos, Minimo una vez cada dos años revisa el plan de trabajo elaborado y lo aprueba si cumple las condiciones necesarias para ejecutar la Toma Física de Inventarios, mínimo una vez cada dos años, la fuente de información es suministrado por el profesional delegado para la tarea.. La(s) fuente(s) de información utilizadas es(son) Plan de Trabajo de Toma Física de Inventarios. En caso de evidenciar observaciones, desviaciones o diferencias, se devolverá el documento al profesional delegado para los respectivos ajustes para finalmente ser aprobado, queda como evidencia correo electrónico o por medio de reunión con la presencia de los involucrados en la actividad. Queda como evidencia Correo electronico o evidencia de reunión._x000a_- Actividad (12) PR-235 &quot;Control y seguimiento de bienes&quot;: indica que Profesional Universitario, autorizado(a) por Subdirector (a) de Servicios Administrativos, Una vez ejecutada la toma física de inventarios que todas las sedes programadas en el cronograma establecido hayan sido visitadas en el marco de la Toma Física de Inventarios, también revisa que la totalidad de las sedes o dependencias cuenten con todos los registros completos con respecto a la consignación de información y firmas de los responsables de los bienes y de los auxiliares administrativos o personal delegado que realizó la actividad de verificación, con el fin de garantizar que se completó de manera integral lo planeado en la toma física de inventarios y procesar los registros generados de la toma física realizada. . La(s) fuente(s) de información utilizadas es(son) Registros de Información completos y firmados. En caso de evidenciar observaciones, desviaciones o diferencias, Evidencias de Reunión y las actas de la toma física de inventarios generadas en el ejercicio de toma física, en caso de evidenciar información incompleta, realiza devolución y/o solicita los ajustes necesarios a los auxiliares o personal delegado que realizó la verificación de elementos, dejando como evidencia correo electrónico.. Queda como evidencia El “Informe de Cierre Preliminar de Toma Física de Inventarios” ._x000a_-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18) PR-235 &quot;Control y seguimiento de bienes&quot;:  indica que Profesional Universitario, autorizado(a) por Subdirector (a) de Servicios Administrativos, Cada vez que se requiera realizar la actualización de los inventarios en el sistema de información de inventarios. La(s) fuente(s) de información utilizadas es(son) según el acta del Comité Técnico de Sostenibilidad Contable. En caso de evidenciar observaciones, desviaciones o diferencias, información se solicita ajuste del sistema de inventarios de la entidad mediante correo electrónico con los soportes que den cuenta de la corrección necesaria. Queda como evidencia Comprobantes de Ingreso de Elementos_x000a__x000a_Comprobantes de Egreso de Elementos._x000a_- Actividad (20) PR-235 &quot;Control y seguimiento de bienes&quot;:  indica que Profesional Universitario, autorizado(a) por Subdirector (a) de Servicios Administrativos, Cada vez que se requiera Recibe la solicitud de autorización de salida de elementos, verifica que  ésta  se  encuentre   completamente diligenciada que la información contenida en el documento corresponda con la información registrada en el Sistema de Información SAI. La(s) fuente(s) de información utilizadas es(son) Autorización de salida de elementos 2211500-FT-311. En caso de evidenciar observaciones, desviaciones o diferencias, se devolverá con las observaciones a que hubiere lugar; de corresponder la información. Queda como evidencia Autorización de salida de elementos 2211500-FT-311.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onico o memorando.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Todas"/>
    <s v="- Actividad (12) PR-235 &quot;Control y seguimiento de bienes&quot;: indica que Profesional Universitario, autorizado(a) por Subdirector (a) de Servicios Administrativos, Una vez ejecutada la toma física de inventarios que todas las sedes programadas en el cronograma establecido hayan sido visitadas en el marco de la Toma Física de Inventarios, también revisa que la totalidad de las sedes o dependencias cuenten con todos los registros completos con respecto a la consignación de información y firmas de los responsables de los bienes y de los auxiliares administrativos o personal delegado que realizó la actividad de verificación, con el fin de garantizar que se completó de manera integral lo planeado en la toma física de inventarios y procesar los registros generados de la toma física realizada. . La(s) fuente(s) de información utilizadas es(son) Registros de Información completos y firmados. En caso de evidenciar observaciones, desviaciones o diferencias, Evidencias de Reunión y las actas de la toma física de inventarios generadas en el ejercicio de toma física, en caso de evidenciar información incompleta, realiza devolución y/o solicita los ajustes necesarios a los auxiliares o personal delegado que realizó la verificación de elementos, dejando como evidencia correo electrónico.. Queda como evidencia El “Informe de Cierre Preliminar de Toma Física de Inventarios” ._x000a_-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onico o memoran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0"/>
    <x v="0"/>
    <s v="Se determina la probabilidad (1 rara vez) ya que las actividades de control preventivas son fuertes y mitigan la mayoría de las causas. El impacto pasa a (2 menor) ya que las actividades de control detectivas cubren los efectos más significativos, reduciendo el impacto inicial."/>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y control de la información de los bienes de propiedad de la entidad en el informe de monitoreo a la Oficina Asesora de Planeación._x000a_- Verificación de bienes en bodega y levantamiento físico de inventario _x000a_- Realizar los ajustes a la información contenida en el SAI de acuerdo con la verificación física de bienes_x000a_- Solicitar la firma de los comprobantes para legalizar los cambios en el SAI 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seguimiento y control de la información de los bienes de propiedad de la entidad_x000a_- Acta de verificación de bienes en bodega y levantamiento físico de inventario_x000a_- Comprobantes de traslado de bienes _x000a_- Comprobantes firmados _x000a__x000a__x000a__x000a__x000a__x000a_- Mapa de riesgo del proceso Gestión de Recursos Físico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s v=""/>
    <s v="_x000a__x000a__x000a__x000a_"/>
    <s v=""/>
    <s v=""/>
    <s v="_x000a__x000a__x000a__x000a_"/>
    <s v=""/>
    <s v=""/>
    <s v="_x000a__x000a__x000a__x000a_"/>
    <s v=""/>
    <s v=""/>
    <s v="_x000a__x000a__x000a__x000a_"/>
    <s v=""/>
    <s v=""/>
    <s v="_x000a__x000a__x000a__x000a_"/>
    <s v=""/>
    <s v=""/>
    <s v="_x000a__x000a__x000a__x000a_"/>
    <s v=""/>
  </r>
  <r>
    <s v="Gestión de Recursos Físicos"/>
    <s v="Seguimiento y control de la información de los bienes de propiedad de la entidad"/>
    <x v="4"/>
    <s v="durante el seguimiento y control de la información de los bienes de propiedad de la entidad, fin de obtener beneficios a nombre propio o de un tercero"/>
    <x v="1"/>
    <s v="Financiero"/>
    <s v="- No registrar en el sistema de administración de inventarios la totalidad de los movimientos debidamente radicados de acuerdo con solicitud._x000a_- Manipulación de los inventarios._x000a_- Omisión o incumplimiento de procedimientos para agilizar trámites._x000a_- Conflicto de Interés._x000a__x000a__x000a__x000a__x000a__x000a_"/>
    <s v="- Subjetividad en las exigencias de los clientes o proveedores fuera del contexto del proceso y de la Entidad._x000a_- Presiones o motivaciones individuales, sociales o colectivas, que inciten a realizar conductas contrarias al deber ser._x000a_- Cambios constantes en la normativa vigente._x000a__x000a__x000a__x000a__x000a__x000a__x000a_"/>
    <s v="- Desviación de recursos públicos._x000a_- Detrimento patrimonial._x000a_- Investigaciones disciplinarias, fiscales y/o penales._x000a_- Pérdida de la imagen o credibilidad institucional.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Todos los proyectos de inversión_x000a__x000a__x000a__x000a_"/>
    <x v="0"/>
    <s v="Moderado (3)"/>
    <s v="Moderado (3)"/>
    <s v="Menor (2)"/>
    <s v="Moderado (3)"/>
    <s v="Mayor (4)"/>
    <s v="Moderado (3)"/>
    <x v="0"/>
    <x v="0"/>
    <s v="La valoración antes de controles bajó la probabilidad del riesgo de improbable a rara vez por frecuencia; sin embargo, en la escala de impacto continúa como Alta, es decir podría tener una perdida de la información que critica puede ser recuperada de forma parcial o incompleta."/>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o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o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2"/>
    <x v="2"/>
    <s v="Se evidenció que una vez realizada la valoración de los controles, el riesgo bajó en la escala de probabilidad quedando ubicado en rara vez; sin embargo, el impacto continúa como mayor dentro de la escala. En consecuencia, la zona resultante se mantiene en zona alt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3 Actividad 1. Realizar revisión aleatoria en sitio hacia los elementos que han sido objeto de &quot;salidas&quot; dentro de la Subdirección de Servicios Administrativos sobre la información ingresada, con el fin de verificar la calidad de la información_x000a__x000a__x000a__x000a__x000a__x000a__x000a__x000a__x000a__x000a_________________x000a__x000a__x000a__x000a__x000a__x000a__x000a__x000a__x000a__x000a__x000a_"/>
    <s v="- Subdirectora de Servicios Administrativos_x000a__x000a__x000a__x000a__x000a__x000a__x000a__x000a__x000a__x000a_________________x000a__x000a__x000a__x000a__x000a__x000a__x000a__x000a__x000a__x000a__x000a_"/>
    <s v="- Informe Semestral sobre revisión aleatoria._x000a__x000a__x000a__x000a__x000a__x000a__x000a__x000a__x000a__x000a_________________x000a__x000a__x000a__x000a__x000a__x000a__x000a__x000a__x000a__x000a__x000a_"/>
    <s v="01/04/2020_x000a__x000a__x000a__x000a__x000a__x000a__x000a__x000a__x000a__x000a_________________x000a__x000a__x000a__x000a__x000a__x000a__x000a__x000a__x000a__x000a__x000a_"/>
    <s v="31/12/2020_x000a__x000a__x000a__x000a__x000a__x000a__x000a__x000a__x000a__x000a_________________x000a__x000a__x000a__x000a__x000a__x000a__x000a__x000a__x000a__x000a__x000a_"/>
    <s v="-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5-07T00:00:00"/>
    <s v="Identificación del riesgo_x000a_Análisis antes de controles_x000a_Análisis de controles_x000a_Análisis después de controles_x000a_Tratamiento del riesgo"/>
    <s v="Creación del riesgo"/>
    <d v="2019-11-07T00:00:00"/>
    <s v="_x000a_Análisis antes de controles_x000a__x000a__x000a_Tratamiento del riesgo"/>
    <s v="Se incluyó una causa externa &quot;Cambios constantes en la normativa vigente&quot;. _x000a_Al calificar la probabilidad de riesgos por frecuencia, disminuyó la probabilidad de improbable a rara vez. _x000a_Se modifican las fechas de finalización de la acción correctiva No. 6, conforme a la reprogramación del aplicativo Sistema Integrado de Gestión. "/>
    <d v="2020-03-12T00:00:00"/>
    <s v="Identificación del riesgo_x000a__x000a__x000a__x000a_Tratamiento del riesgo"/>
    <s v="Se incluyeron los proyectos de inversión que se pueden ver afectados._x000a_Fecha de Terminación._x000a_Actualización de fechas para controles._x000a_En efectos se actualiza la perspectiva._x000a_Creación de Acción Preventiva"/>
    <d v="2020-10-08T00:00:00"/>
    <s v="_x000a__x000a_Análisis de controles_x000a_Análisis después de controles_x000a_"/>
    <s v="Se actualizaron los análisis después de controles_x000a_Eliminación de auditorias como controles preventivos"/>
    <d v="2020-12-03T00:00:00"/>
    <s v="_x000a__x000a_Análisis de controles_x000a__x000a_Tratamiento del riesgo"/>
    <s v="Actualización de controles de acuerdo a las nuevas versiones de procedimientos._x000a_Actualización de Acciones Preventivas para el tratamiento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Seguridad y Salud en el Trabajo"/>
    <s v="Realizar diagnóstico basado en la aplicación de estándares mínimos del Sistema de Gestión de Seguridad y Salud en el Trabajo y mantener actualizado el marco normativo."/>
    <x v="5"/>
    <s v="en el diagnóstico y actualización del marco normativo en materia de estándares mínimos del Sistema de Gestión de Seguridad y Salud en el Trabajo"/>
    <x v="0"/>
    <s v="Operativo"/>
    <s v="- La normativa, políticas, lineamientos así como los resultados de la gestión en materia de SST necesarios para elaborar el diagnóstico y actualizar el marco normativo no son oportunos, suficientes, claros, completos o de calidad._x000a_- Las personas que realizan el diagnóstico y actualización del marco normativo no conocen la totalidad y a profundidad todos los requisitos legales y técnicos en materia de SST._x000a__x000a__x000a__x000a__x000a__x000a__x000a__x000a_"/>
    <s v="- Las entidades que emiten los lineamientos y la normativa vigente, lo hagan de manera apresurada y sobre el tiempo._x000a__x000a__x000a__x000a__x000a__x000a__x000a__x000a__x000a_"/>
    <s v="- Incumplimiento de requisitos legales y técnicos en materia de SST._x000a_- Errores (fallas o deficiencias) en la elaboración y actualización de los lineamientos y actividades relacionados con la Seguridad y Salud en el Trabajo._x000a_- Sanción por parte del ente de control u otro ente regulador._x000a_- Pérdida de credibilidad hacia la entidad de parte de los servidores, contratistas y visitantes.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2"/>
    <s v="Insignificante (1)"/>
    <s v="Insignificante (1)"/>
    <s v="Menor (2)"/>
    <s v="Menor (2)"/>
    <s v="Insignificante (1)"/>
    <s v="Moderado (3)"/>
    <x v="2"/>
    <x v="0"/>
    <s v="Por ser una actividad operativa, tiene un impacto moderado, sin embargo ya que su frecuencia es improbable, es decir, se presentó al menos una vez en los últimos cuatro años la valoración antes de los controles es moderada."/>
    <s v="- El procedimiento 4232000-PR-372 GESTIÓN DE PELIGROS, RIESGOS Y AMENAZAS indica que el Profesional Universitario y la ARL, autorizado(a) por el(la) Director(a) de Talento Humano, anualmente verifica el cumplimiento de la normatividad en los estándares mínimos del Sistema de Gestión de Seguridad y Salud en el Trabajo.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Queda como evidencia Informe de resultados de la evaluación de los estándares mínimos del Sistema de Gestión de Seguridad y Salud en el Trabajo._x000a_- El procedimiento 4232000-PR-372 GESTIÓN DE PELIGROS, RIESGOS Y AMENAZAS indica que el Profesional Universitario y la ARL, autorizado(a) por el(la) Director(a) de Talento Humano, anualmente se realiza validación de normatividad, y de manera bimensual se registra en los comités de autocontrol la expedición de normatividad en materia de estándares mínimos de Salud y Seguridad en el Trabajo. La(s) fuente(s) de información utilizadas es(son) bases o publicaciones de las paginas oficiales distritales o nacionales que manejen temas relacionados con el proceso de Salud y Seguridad en el Trabajo . En caso de evidenciar observaciones, desviaciones o diferencias, se deben notificar a el(la) Director(a) de Talento Humano y realizar las actualizaciones correspondientes. Queda como evidencia Matriz Legal actualizad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4232000-PR-372 GESTIÓN DE PELIGROS, RIESGOS Y AMENAZAS indica que el (la) Profesional Universitario de Talento Humano, autorizado(a) por el(la) Director(a) Técnico(a) de Talento Humano, bimenstralmente en el subcomité de autocontrol verifica si se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1"/>
    <x v="0"/>
    <x v="0"/>
    <s v="Dado la frecuencia y el impacto de este riesgo, se establecen controles de verificación en los comités de autocontrol que realiza la dependencia, con el fin de mantener actualizada la matriz normativa, de manera constante. Establecidos estos controles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en el diagnóstico y actualización del marco normativo en materia de estándares mínimos del Sistema de Gestión de Seguridad y Salud en el Trabajo en el informe de monitoreo a la Oficina Asesora de Planeación._x000a_- Reportar a la Dirección de Talento Humano la omisión de alguna norma del marco normativo en materia de estándares mínimos del Sistema de Gestión de Seguridad y Salud en el Trabajo_x000a_- Programar la implementación de la norma.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el diagnóstico y actualización del marco normativo en materia de estándares mínimos del Sistema de Gestión de Seguridad y Salud en el Trabajo_x000a_- Inclusión en la matriz normativa y programar la implementación del cumplimiento (si es el caso)._x000a_- Cronograma de implementación de la norma._x000a__x000a__x000a__x000a__x000a__x000a__x000a_- Mapa de riesgo del proceso Gestión de Seguridad y Salud en el Trabaj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Alta_x000a_Se incluyen causas externas y agente generador del riesgo_x000a_Se ajusta el nombre del riesgo y se incluye la explicación del riesgo._x000a_Se incluyeron análisis de controles detectivos._x000a_Se ajusta la valoración después de controles a baja"/>
    <d v="2019-10-30T00:00:00"/>
    <s v="Identificación del riesgo_x000a_Análisis antes de controles_x000a__x000a__x000a_Tratamiento del riesgo"/>
    <s v="Conforme a la modificación del procedimiento 4232000-PR-372 GESTIÓN DE PELIGROS, RIESGOS Y AMENAZAS se realiza una actualización de los controles._x000a_Se realiza el ajuste al tratamiento de riesgos pasando de Aceptar a Reducir. _x000a_Se incluyen y cierran dos (2) actividades de las tres (3) planeadas inicialmente dentro de la acción preventiva No. 26._x000a_Se incluye un control detectivo relacionado con evidenciar la materialización del riesgo a través del Subcomité de Autocontrol._x000a_Se ajusta el análisis antes de controles pasando de una frecuencia posible a Improbable, así cómo la explicación de la valoración obtenida."/>
    <d v="2020-03-31T00:00:00"/>
    <s v="Identificación del riesgo_x000a__x000a__x000a__x000a_"/>
    <s v="El proyecto de inversión posiblemente afectado por la materialización del riesgo, es el proyecto 1125 fortalecimiento y modernización de la gestión pública distrital._x000a_Se diligencia la columna de perspectivas en la identificación de efectos._x000a_Se realiza el cambio por: “Ningún otro proceso en el Sistema de Gestión de Calidad” en Seleccione o mencione otros procesos del SGC posiblemente afectados."/>
    <d v="2020-12-04T00:00:00"/>
    <s v="Identificación del riesgo_x000a__x000a_Análisis de controles_x000a__x000a_"/>
    <s v="Se realiza recategorización de la probabilidad de frecuencia de materialización del riesgo._x000a_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Seguridad y Salud en el Trabajo"/>
    <s v="Actualizar la Identificación de peligros y valoración de riesgos"/>
    <x v="5"/>
    <s v="en la actualización e identificación de peligros y valoración de riesgos"/>
    <x v="0"/>
    <s v="Operativo"/>
    <s v="- Las personas que participan en la actualización e identificación de peligros y valoración de riesgos no conocen la totalidad y a profundidad los requisitos legales y técnicos en materia de SST, así como la particularidad de las labores que se desarrollan  y las instalaciones de los centros de trabajo de la Entidad._x000a_- Cambios desapercibidos en la infraestructura física o en el número de personas expuestas._x000a_- Ausencia de reporte de incidentes o deficiencias en el reporte e investigación de accidentes laborales._x000a_- Falta de precisión o ambigüedades en la metodología para valoración de riesgos._x000a_- Baja objetividad en la identificación de peligros  y valoración de riesgos; no se emplean datos o resultados apropiados en la actividad._x000a__x000a__x000a__x000a__x000a_"/>
    <s v="- El o los entes que emiten los lineamientos en materia de valoración de riesgos,  lo hagan de manera apresurada y sobre el tiempo._x000a__x000a__x000a__x000a__x000a__x000a__x000a__x000a__x000a_"/>
    <s v="- Intervención inadecuada de riesgos laborales._x000a_- Modificación de riesgos en la matriz de peligros, observación por parte del ente de control u otro ente regulador, disminución en los estándares mínimos._x000a_- Sanción por parte del ente de control u otro ente regulador._x000a_- Pérdida de credibilidad hacia la entidad de parte de los servidores, contratistas y visitantes._x000a_- Generar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0"/>
    <s v="Insignificante (1)"/>
    <s v="Insignificante (1)"/>
    <s v="Menor (2)"/>
    <s v="Menor (2)"/>
    <s v="Insignificante (1)"/>
    <s v="Moderado (3)"/>
    <x v="2"/>
    <x v="2"/>
    <s v="Al ser una actividad que se viene realizando todos los años, no se ha presentado dicha omisión en los últimos 4 años, sin embargo, al ser su impacto moderado, el nivel de valoración obtenida antes de los controles es de nivel moderado."/>
    <s v="- El procedimiento 4232000-PR-372 GESTIÓN DE PELIGROS, RIESGOS Y AMENAZAS indica que el Profesional Universitario, autorizado(a) por el(la) Director(a) de Talento Humano, mensualmente  verifica y actualizar si es el caso la matriz de identificación de peligros y valoración de riesgos de la entidad, basado en la normatividad vigente.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 Queda como evidencia  matriz de identificación de peligros ._x000a_- El procedimiento 4232000-PR-372 GESTIÓN DE PELIGROS, RIESGOS Y AMENAZAS indica que el Profesional Universitario, autorizado(a) por el(la) Director(a) de Talento Humano, cada vez que se presente una alerta verifica y valora el riesgo para que este sea integrado al proceso de Salud y seguridad en el trabajo. La(s) fuente(s) de información utilizadas es(son) los informes de los inspectores de diferentes puntos de la Secretaría General. En caso de evidenciar observaciones, desviaciones o diferencias, se deben notificar a el(la) Director(a) de Talento Humano y realizar los ajustes y correcciones pertinentes. Queda como evidencia  matriz de identificación de peligros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4232000-PR-372 GESTIÓN DE PELIGROS, RIESGOS Y AMENAZAS indica que el (la) Profesional Universitario de Talento Humano, autorizado(a) por el(la) Director(a) Técnico(a) de Talento Humano, bimenstralmente en el subcomité de autocontrol verifica si se ha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de peligros y riesgos (cuando haya lug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0"/>
    <x v="0"/>
    <s v="Después de los controles establecidos en la dependencia, se logra verificar que la probabilidad de que la omisión ocur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en la actualización e identificación de peligros y valoración de riesgos en el informe de monitoreo a la Oficina Asesora de Planeación._x000a_- Reportar a la Dirección de Talento Humano la omisión en la actualización e identificación de peligros y valoración de riesgos_x000a_- Realizar jornada de actualización e identificación de peligros y valoración de riesgo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la actualización e identificación de peligros y valoración de riesgos_x000a_- Reporte a el(la) Director(a) de Talento Humano._x000a_- Matriz de identificación de riesgos actualizada_x000a__x000a__x000a__x000a__x000a__x000a__x000a_- Mapa de riesgo del proceso Gestión de Seguridad y Salud en el Trabaj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establecieron los controles necesarios y se está realizando el seguimiento al Plan anual de Seguridad en el Trabajo, por lo cual cabe resaltar que, aunque su impacto es moderado la probabilidad de que este ocurra omisión ocurra es baja.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ués de controles a baja"/>
    <d v="2019-10-31T00:00:00"/>
    <s v="_x000a__x000a_Análisis de controles_x000a__x000a_Tratamiento del riesgo"/>
    <s v="Conforme a la modificación del procedimiento 4232000-PR-372 GESTIÓN DE PELIGROS, RIESGOS Y AMENAZAS se realiza una actualización de los controles._x000a_Se realiza el ajuste al tratamiento de riesgos pasando de Aceptar a Reducir. _x000a_Se incluyen y cierran las dos (2) actividades planeadas inicialmente dentro de la acción preventiva No. 28._x000a_Se incluye un control detectivo relacionado con evidenciar la materialización del riesgo a través del Subcomité de Autocontrol."/>
    <d v="2020-03-31T00:00:00"/>
    <s v="Identificación del riesgo_x000a__x000a__x000a__x000a_"/>
    <s v="Se asoció la materialización del riesgo al proyecto de inversión &quot;1125 Fortalecimiento y modernización de la gestión pública distrital&quot;, se escogen las perspectivas de los efectos, se modifica el control detectivo al procedimiento gestión de riesgos, peligros y amenazas, se ajusta la frecuencia de los controles. "/>
    <d v="2020-12-04T00:00:00"/>
    <s v="_x000a__x000a_Análisis de controles_x000a__x000a_"/>
    <s v="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Seguridad y Salud en el Trabajo"/>
    <s v="Ejecutar el Plan de Prevención, Preparación y Respuesta ante Emergencias - PPPRE"/>
    <x v="1"/>
    <s v="en ejecutar el Plan de Prevención, Preparación y Respuesta ante Emergencias - PPPRE"/>
    <x v="0"/>
    <s v="Cumplimiento"/>
    <s v="- Las disposiciones e instrucciones del Plan de Prevención, Preparación y Respuesta ante Emergencias no se han divulgado, socializado y apropiado adecuadamente por parte de los servidores, contratistas y visitantes._x000a_- Baja importancia o prioridad al desarrollo de el Plan de Prevención, Preparación y Respuesta ante Emergencias, por parte de las dependencias involucradas._x000a__x000a__x000a__x000a__x000a__x000a__x000a__x000a_"/>
    <s v="- Desconocimiento por parte de terceros sobre el Plan de Prevención, Preparación y Respuesta ante Emergencias._x000a__x000a__x000a__x000a__x000a__x000a__x000a__x000a__x000a_"/>
    <s v="- Improvisación ante situaciones de emergencia._x000a_- Posibles casos de morbilidad o accidentes laborales con  consecuencias económicas por quejas de servidores, contratistas o visitantes que podrían implicar una denuncia ante los entes de control o reguladores o demanda de largo alcance para la entidad._x000a_- Sanción por parte del ente de control u otro ente regulador._x000a_- Deterioro de la imagen institucional de parte de los ciudadanos, servidores, contratistas y visitantes._x000a_- Generar un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3"/>
    <s v="Menor (2)"/>
    <s v="Moderado (3)"/>
    <s v="Menor (2)"/>
    <s v="Menor (2)"/>
    <s v="Insignificante (1)"/>
    <s v="Moderado (3)"/>
    <x v="2"/>
    <x v="2"/>
    <s v="Por ser una actividad operativa, tiene un impacto moderado, sin embargo ya que su frecuencia es improbable, es decir, se presentó al menos una vez en los últimos cuatro años la valoración antes de los controles es moderada."/>
    <s v="- El procedimiento 4232000-PR-372 GESTIÓN DE PELIGROS, RIESGOS Y AMENAZAS indica que el Profesional Universitario y la ARL, autorizado(a) por el(la) Director(a) de Talento Humano, anualmente realiza las inspecciones y revisa los antecedentes propios de cada sede, para determinar y valorar las amenazas de acuerdo a los lineamientos establecidos en la elaboración de emergencia. La(s) fuente(s) de información utilizadas es(son) los planes de prevención, preparación y respuesta ante emergencia - Secretaria General, y las inspecciones realizadas. En caso de evidenciar observaciones, desviaciones o diferencias, se deben notificar a el(la) Director(a) de Talento Humano y se deben realizar los ajustes y correcciones correspondientes. . Queda como evidencia los planes de prevención, preparación y respuesta ante emergencia - Secretaria Gener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32000-PR-372 GESTIÓN DE PELIGROS, RIESGOS Y AMENAZAS indica que el (la) Profesional Universitario de Talento Humano, autorizado(a) por el(la) Director(a) Técnico(a) de Talento Humano, bimenstralmente en el subcomité de autocontrol verifica si existe cambios normativos en materia de gestión de peligros, riesgos y amenazas, además de validar si existió o no algún cambio que modifiique los planes de prevención, preparación y respuesta ante emergencia - Secretaria General. La(s) fuente(s) de información utilizadas es(son) normatividad vigente, inspecciones en las sedes. En caso de evidenciar observaciones, desviaciones o diferencias, se informa al Director(a) Técnico(a) de Talento Humano y se toman las acciones necesarias para el cumplimiento del Plan de Seguridad y Salud en el Trabajo. Queda como evidencia acta del subcomité de autocontrol, los planes de prevención, preparación y respuesta ante emergencia - Secretaria Gener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0"/>
    <x v="0"/>
    <s v="Después de los controles de seguimiento en los comités de autocontrol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ejecutar el Plan de Prevención, Preparación y Respuesta ante Emergencias - PPPRE en el informe de monitoreo a la Oficina Asesora de Planeación._x000a_- Reportar a la Dirección de Talento Humano el incumplimiento a la ejecución de alguna actividad establecida en el Plan de Prevención, Preparación y Respuesta ante Emergencias_x000a_- Re programar la actividad dentro del Plan de Prevención, Preparación y Respuesta ante Emergencia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ejecutar el Plan de Prevención, Preparación y Respuesta ante Emergencias - PPPRE_x000a_- Reporte a el(la) Director(a) de Talento Humano._x000a_- Re programas la actividad dentro del siguiente Plan Anual de Trabajo del Sistema de Seguridad y Salud en el Trabajo_x000a__x000a__x000a__x000a__x000a__x000a__x000a_- Mapa de riesgo del proceso Gestión de Seguridad y Salud en el Trabaj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ués de controles a baja"/>
    <d v="2019-10-31T00:00:00"/>
    <s v="_x000a__x000a_Análisis de controles_x000a__x000a_Tratamiento del riesgo"/>
    <s v="Conforme a la modificación del procedimiento 4232000-PR-372 GESTIÓN DE PELIGROS, RIESGOS Y AMENAZAS se realiza una actualización de los controles._x000a_Se realiza el ajuste al tratamiento de riesgos pasando de Aceptar a Reducir. _x000a_Se incluyen y cierra la actividad planeada inicialmente dentro de la acción preventiva No. 29._x000a_Se incluye un control detectivo relacionado con evidenciar la materialización del riesgo a través del Subcomité de Autocontrol._x000a_Se ajusta el análisis antes de controles pasando de una frecuencia posible a Improbable, así cómo la explicación de la valoración obtenida."/>
    <d v="2020-03-31T00:00:00"/>
    <s v="Identificación del riesgo_x000a__x000a_Análisis de controles_x000a__x000a_"/>
    <s v="Se asoció la materialización del riesgo al proyecto de inversión &quot;1125 Fortalecimiento y modernización de la gestión pública distrital&quot;, se escogen las perspectivas de los efectos, se incluye el control detectivo al procedimiento gestión de riesgos, peligros y amenazas, se ajusta la frecuencia de los controles, se ajusta el nombre del riesgo y se eliminan controles preventivos asociados al procedimiento gestión de peligros, riesgos y amenazas."/>
    <d v="2020-12-04T00:00:00"/>
    <s v="_x000a__x000a_Análisis de controles_x000a__x000a_"/>
    <s v="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Seguridad y Salud en el Trabajo"/>
    <s v="Gestionar las condiciones de salud, de lo(a)s Servidore(a)s Público(a)s de la Entidad"/>
    <x v="1"/>
    <s v="en las actividades definidas para la gestión de las condiciones de salud de lo(a)s Servidore(a)s Público(a)s de la Entidad"/>
    <x v="0"/>
    <s v="Cumplimiento"/>
    <s v="- Las actividades definidas para la  gestión de las condiciones de salud de los Servidores de la Entidad no se han divulgado, socializado y apropiado adecuadamente._x000a_- Baja importancia o prioridad hacia las actividades definidas para la  gestión de las condiciones de salud de los Servidores de la Entidad, por parte de las dependencias involucradas._x000a_- No este vinculado el suficiente personal para gestionar las actividades propias del procedimiento de salud y seguridad en el trabajo._x000a__x000a__x000a__x000a__x000a__x000a__x000a_"/>
    <s v="- El desconocimiento por parte de terceros sobre la gestión de las condiciones de salud de lo(a)s Servidore(a)s Público(a)s de la Entidad._x000a__x000a__x000a__x000a__x000a__x000a__x000a__x000a__x000a_"/>
    <s v="- Gestión inadecuada de las condiciones de salud, de los Servidores de la Entidad._x000a_- Presencia de enfermedades laborales con posibles consecuencias económicas por quejas de servidores, que podrían implicar una denuncia ante los entes de control o reguladores o demanda de largo alcance para la entidad._x000a_- Sanción por parte del ente de control u otro ente regulador._x000a_- Pérdida de credibilidad hacia la entidad de parte de los servidores._x000a_- Producir una enfermedad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0"/>
    <s v="Menor (2)"/>
    <s v="Insignificante (1)"/>
    <s v="Menor (2)"/>
    <s v="Insignificante (1)"/>
    <s v="Insignificante (1)"/>
    <s v="Moderado (3)"/>
    <x v="2"/>
    <x v="2"/>
    <s v="Por ser un riesgo de impacto moderado, su valoración es moderada. Sin embargo, se debe tener en cuenta que la probabilidad es considerablemente baja."/>
    <s v="- 2211300-PR-166 PR GESTIÓN DE LA SALUD indica que el Profesional Universitario y el técnico operativo de la Dirección de Talento Humano, autorizado(a) por el(la) Director(a) de Talento Humano, cuatrimestralmente realiza seguimiento a las restricciones y recomendaciones médicas de los Servidore(a)s Publico(a)s de la Secretaría General. La(s) fuente(s) de información utilizadas es(son) las restricciones y recomendaciones medicas de los servidore(a)s Publico(a)s de la Secretaría General. En caso de evidenciar observaciones, desviaciones o diferencias, se deben notificar a el(la) Director(a) de Talento Humano y se debe requerir formalmente el cumplimiento de las restricciones o recomendaciones médicas. Queda como evidencia memorando de notificación de recomendaciones médicas y Evidencia Reunión de seguimiento a restricciones y recomendaciones médicas._x000a_- 2211300-PR-166 PR GESTIÓN DE LA SALUD indica que el Profesional Universitario y el técnico operativo de la Dirección de Talento Humano, autorizado(a) por el(la) Director(a) de Talento Humano, cuatrimestralmente realiza el seguimiento a eventos de Salud de los funcionarios de la Secretaria General: (incidente laboral, accidente laboral, enfermedad profesional, accidente común y enfermedades de origen común.). La(s) fuente(s) de información utilizadas es(son) las notificaciones de incidentes y reporte de accidentes de Trabajo, las investigaciones de incidentes y accidentes de Trabajo y el reporte, investigación y seguimiento de la enfermedad Laboral. En caso de evidenciar observaciones, desviaciones o diferencias, se deben notificar a el(la) Director(a) de Talento Humano y se deben realizar los ajustes, acciones o correcciones pertinentes. Queda como evidencia las investigaciones de incidentes y accidentes de trabajo 4232000-FT-1043, las notificación de incidentes 4232000-FT-1053, realizadas y la base de datos - Matriz de Seguimiento de Enfermedad Común y labo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2211300-PR-166 PR GESTIÓN DE LA SALUD indica que el (la) Profesional Universitario de Talento Humano, autorizado(a) por el(la) Director(a) Técnico(a) de Talento Humano, bimestralmente en el subcomité de autocontrol verifica , el seguimiento al cumplimiento de los seguimientos a las restricciones y recomendaciones de lo(a)s Servidore(a)s Público(a)s de la Entidad. Así como, hacer seguimiento a los cambios normativos que se presenten en materia de Gestión de la Salud. La(s) fuente(s) de información utilizadas es(son) restricciones o recomendaciones hechas por la ARL o la EPS.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_x000a_- 2211300-PR-166 PR GESTIÓN DE LA SALUD indica que el (la) Profesional Universitario de Talento Humano, autorizado(a) por el(la) Director(a) Técnico(a) de Talento Humano, bimestralmente en el subcomité de autocontrol verifica el seguimiento al cumplimiento de los seguimientos  en casos de salud de los(las) servidores(as) públicos(a) de la Entidad. Así como, validar si existe cambios normativos en materia de Gestión de la Salud. La(s) fuente(s) de información utilizadas es(son) los seguimientos a los incidentes laborales, accidentes laborales, enfermedades profesionales, accidentes comunes o las enfermedades de origen común de los(las) servidores(as) públicos(a) de la Entidad.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x v="0"/>
    <x v="0"/>
    <x v="0"/>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s actividades definidas para la gestión de las condiciones de salud de lo(a)s Servidore(a)s Público(a)s de la Entidad en el informe de monitoreo a la Oficina Asesora de Planeación._x000a_- Reportar a la Dirección de Talento Humano la no ejecución de alguna de las actividades definidas para la gestión de las condiciones de salud de lo(a)s Servidore(a)s Público(a)s de la Entidad_x000a_- Re programar la actividad de gestión de las condiciones de salud de lo(a)s Servidore(a)s Público(a)s de la Entidad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s actividades definidas para la gestión de las condiciones de salud de lo(a)s Servidore(a)s Público(a)s de la Entidad_x000a_- Reporte a el(la) Director(a) de Talento Humano._x000a_- Re programas la actividad dentro del siguiente Plan Anual de Trabajo del Sistema de Seguridad y Salud en el Trabajo_x000a__x000a__x000a__x000a__x000a__x000a__x000a_- Mapa de riesgo del proceso Gestión de Seguridad y Salud en el Trabaj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ués de controles a baja"/>
    <d v="2019-10-31T00:00:00"/>
    <s v="_x000a__x000a_Análisis de controles_x000a__x000a_Tratamiento del riesgo"/>
    <s v="Conforme a la modificación del procedimiento 2211300-PR-166 PR GESTIÓN DE LA SALUD se realiza una actualización de los controles._x000a_Se realiza el ajuste al tratamiento de riesgos pasando de Aceptar a Reducir y conforme a la información en el Aplicativo SIG._x000a_Se cierran las 2 acciones dentro de la preventiva No. 31, se realiza un nuevo análisis de controles._x000a_Se incluye un control detectivo relacionado con evidenciar la materialización del riesgo a través del Subcomité de Autocontrol."/>
    <d v="2020-03-31T00:00:00"/>
    <s v="Identificación del riesgo_x000a__x000a_Análisis de controles_x000a__x000a_"/>
    <s v="El proyecto de inversión posiblemente afectado por la materialización del riesgo, es el proyecto 1125 fortalecimiento y modernización de la gestión pública distrital._x000a_Se diligencia la columna de perspectivas en la identificación de efectos._x000a_Se ajusta la frecuencia de los controles detectivos."/>
    <d v="2020-12-04T00:00:00"/>
    <s v="_x000a__x000a_Análisis de controles_x000a__x000a_"/>
    <s v="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Seguridad y Salud en el Trabajo"/>
    <s v="Realizar seguimiento al Plan Anual de Trabajo del Sistema de Seguridad y Salud en el Trabajo"/>
    <x v="1"/>
    <s v="de el Plan Anual de Trabajo del Sistema de Seguridad y Salud en el Trabajo"/>
    <x v="0"/>
    <s v="Cumplimiento"/>
    <s v="- La información de entrada que se requiere para hacer seguimiento al Plan Anual de Trabajo del SG-SST no se entrega oportunamente o no es suficiente, clara, completa o de calidad._x000a_- Baja importancia o prioridad hacia las actividades de seguimiento del Plan Anual de Trabajo del SG-SST, por parte de las dependencias involucradas._x000a_- La periodicidad para supervisar las actividades del Plan Anual de Trabajo del SG-SST no es adecuada._x000a_- No se hace retroalimentación oportuna al equipo de trabajo sobre los resultados del Plan Anual de Trabajo del SG-SST. No se identifican logros o debilidades._x000a__x000a__x000a__x000a__x000a__x000a_"/>
    <s v="- Realizar un cambio presupuestal por contingencias de la Entidad._x000a__x000a__x000a__x000a__x000a__x000a__x000a__x000a__x000a_"/>
    <s v="- Incumplimiento de requisitos legales y técnicos en materia de SST._x000a_- Gestión inadecuada de las condiciones de salud, de los Servidores de la Entidad._x000a_- Intervención inadecuada de riesgos laborales._x000a_- Incumplimiento en las metas y objetivos institucionales. _x000a_- Sanción por parte del ente de control u otro ente regulador._x000a_- Pérdida de credibilidad hacia la entidad de parte de los servidores, contratistas y visitantes._x000a__x000a__x000a__x000a_"/>
    <s v="- Ambiente laboral desfavorable._x000a_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1"/>
    <s v="Menor (2)"/>
    <s v="Insignificante (1)"/>
    <s v="Menor (2)"/>
    <s v="Insignificante (1)"/>
    <s v="Insignificante (1)"/>
    <s v="Menor (2)"/>
    <x v="3"/>
    <x v="2"/>
    <s v="Por ser un riesgo de impacto menor la probabilidad es posible, su valoración es moderada. "/>
    <s v="- Los procedimiento 4232000-PR-372 GESTIÓN DE PELIGROS, RIESGOS Y AMENAZAS y 2211300-PR-166 PR GESTIÓN DE LA SALUD  indica que los Profesionales Universitarios, autorizado(a) por el(la) Director(a) de Talento Humano, mensualmente verifica el cumplimiento del Plan Estratégico de Talento Humano específicamente en el componente del Plan de Salud y Seguridad en el Trabajo en los tiempos establecidos. La(s) fuente(s) de información utilizadas es(son) los documentos que soportan la ejecución de las actividades planeadas en el componente del Plan de Salud y Seguridad en el Trabajo en los tiempos establecidos. En caso de evidenciar observaciones, desviaciones o diferencias, se deben notificar a el(la) Director(a) de Talento Humano y realizar las actividades o ajustes correspondientes. Queda como evidencia reporte de cumplimiento de la ejecución de actividades de Salud y Seguridad en el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Los procedimientos 4232000-PR-372 GESTIÓN DE PELIGROS, RIESGOS Y AMENAZAS y 2211300-PR-166 PR GESTIÓN DE LA SALUD indica que el (la) Profesional Universitario de Talento Humano, autorizado(a) por el(la) Director(a) Técnico(a) de Talento Humano, bimensualmente en el subcomité de autocontrol verifica el cumplimiento del Plan de Trabajo de Seguridad y Salud en el Trabajo adoptado en el Plan Estratégico de Talento Humano, las restricciones o recomendaciones a los(as) servidores(a) públicos(a), hechas por la ARL o la EPS, los seguimientos a los incidentes laborales, accidentes laborales, enfermedades profesionales, accidentes comunes o las enfermedades de origen común de los(las) servidores(as) públicos(a) de la Entidad. Así como, validar si existen cambios normativos en materia de gestión de peligros, riesgos y amenazas y gestión de la salud.. La(s) fuente(s) de información utilizadas es(son) los soportes de las actividades ejecutadas del Plan de Seguridad y Salud en el Trabajo.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4"/>
    <x v="0"/>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de el Plan Anual de Trabajo del Sistema de Seguridad y Salud en el Trabajo en el informe de monitoreo a la Oficina Asesora de Planeación._x000a_- Reportar a la Dirección de Talento Humano el incumplimiento de cualquier compromiso que no se ejecutó del Plan Anual de Trabajo del Sistema de Seguridad y Salud en el Trabajo_x000a_- Re programar la actividad dentro del siguiente Plan Anual de Trabajo del Sistema de Seguridad y Salud en el Trabajo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de el Plan Anual de Trabajo del Sistema de Seguridad y Salud en el Trabajo_x000a_- Reporte a el(la) Director(a) de Talento Humano._x000a_- Re programas la actividad dentro del siguiente Plan Anual de Trabajo del Sistema de Seguridad y Salud en el Trabajo_x000a__x000a__x000a__x000a__x000a__x000a__x000a_- Mapa de riesgo del proceso Gestión de Seguridad y Salud en el Trabaj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al estar en constante seguimiento se evita que el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ués de controles a baja."/>
    <d v="2019-10-31T00:00:00"/>
    <s v="_x000a__x000a_Análisis de controles_x000a__x000a_"/>
    <s v="Conforme a la modificación de los procedimientos 4232000-PR-372 GESTIÓN DE PELIGROS, RIESGOS Y AMENAZAS y 2211300-PR-166 PR GESTIÓN DE LA SALUD se realiza un ajuste de controles._x000a_Se incluye un control detectivo relacionado con evidenciar la materialización del riesgo a través del Subcomité de Autocontrol."/>
    <d v="2020-12-04T00:00:00"/>
    <s v="_x000a__x000a_Análisis de controles_x000a__x000a_"/>
    <s v="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Servicios Administrativos"/>
    <s v="Formular, el Plan Institucional de  Gestión Ambiental - PIGA para la vigencia, con su respectivo plan de acción anual"/>
    <x v="0"/>
    <s v="en  la formulación del PIGA y su plan de acción"/>
    <x v="0"/>
    <s v="Estratégico"/>
    <s v="- Las personas que formulan el PIGA y su plan de acción no tienen los conocimientos requeridos o suficientes._x000a_- No contar con la línea base de implementación del PIGA de la vigencia anterior._x000a_- Dificultad en la apropiación de políticas ambientales._x000a_- Inadecuada determinación de los controles operacionales para mitigar los impactos y riesgos ambientales._x000a_- Debilidades u omisiones en  la Identificación de aspectos y valoración de Impactos._x000a__x000a__x000a__x000a__x000a_"/>
    <s v="- Cambios constantes en la normativa aplicable al proceso. _x000a_- Demora por parte de los entes de control en materia ambiental en la atención de los trámites y requerimientos de la Secretaría General._x000a__x000a__x000a__x000a__x000a__x000a__x000a__x000a_"/>
    <s v="- Pérdida o inadecuada utilización de recursos._x000a_- Pérdida de imagen institucional por inadecuado manejo ambiental en los puntos de atención a la ciudadanía  y demás sedes de la Secretaría General. _x000a_- Posibles hallazgos por parte de las autoridades ambientales, los entes o instancias de control._x000a_- Falencias en la implementación del Sistema de Gestión Ambiental de la Entidad._x000a_- Interrupción de la operación de la Secretaría General por la materialización de un riesgo ambiental que no cuente con un control operacional eficiente._x000a_- Falencia en la formulación de metas para el siguiente cuatrienio.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 1127 Infraestructura adecuada para todos en la Secretaría General_x000a_- 1156 Bogotá Mejor para las Víctimas, la Paz y la reconciliación._x000a_- 1126 Implementación de un nuevo enfoque de servicio a la ciudadanía_x000a_- 1125 Fortalecimiento y modernización de la gestión pública distrital_x000a_"/>
    <x v="0"/>
    <s v="Insignificante (1)"/>
    <s v="Moderado (3)"/>
    <s v="Moderado (3)"/>
    <s v="Moderado (3)"/>
    <s v="Insignificante (1)"/>
    <s v="Menor (2)"/>
    <x v="2"/>
    <x v="2"/>
    <s v="Se determina la probabilidad (1 rara vez) ya que el riesgo nunca se ha materializado o no se ha presentado en los últimos cuatro años. El impacto (3 moderado) obedece a que de materializarse se afectaría la imagen institucional, habría reclamaciones por parte de los usuarios y/o servidores, reprocesos y aumento en la carga operativa. "/>
    <s v="- PR -203 (PC #3) &quot;Formulación, ejecución y seguimiento al Plan Institucional de Gestión Ambiental - PIGA &quot; indica que el Comité Institucional de Gestión y Desempeño , autorizado(a) por la Resolución 494 de 2019, cada vez que se defina la política ambiental  revisa que se incluya la responsabilidad de la organización con el medio ambiente en tres puntos fundamentales:_x000a_- Mejora continua_x000a_- Prevención y control de la contaminación_x000a_- Compromiso de cumplir la legislación ambiental relevante y otros compromisos existentes. La(s) fuente(s) de información utilizadas es(son) la Constitución Política de Colombia, Ley 99 de 1993, Decreto 807 de 2019, Resolución 242 de 2014 y la NTC-ISO 14001. En caso de evidenciar observaciones, desviaciones o diferencias, el Gestor Ambiental y los profesionales de la DAF realizarán los ajustes necesarios conforme con lo señalado en el Acta de Comité Institucional de Gestión y Desempeño, quedando aprobada la Política Ambiental. En caso contrario, queda aprobada la Política Ambiental en el Acta del Comité Institucional de Gestión y Desempeño sin observaciones. Queda como evidencia Acta 2211600-FT-008 Comité Institucional de Gestión y Desempeño Secretaría General Alcaldía Mayor de Bogotá D.C._x000a_- PR -203 (PC #9) &quot;Formulación, ejecución y seguimiento al Plan Institucional de Gestión Ambiental - PIGA &quot; indica que el Comité Institucional de Gestión y Desempeño, autorizado(a) por la Resolución 494 de 2019, cada cuatro años para el Plan Institucional de Gestión Ambiental - PIGA y anualmente para el Plan de Acción revisa que cumplan con los lineamientos establecidos en la Resolución 242 de 2014 de la Secretaría Distrital de Ambiente . La(s) fuente(s) de información utilizadas es(son) la Resolución 242 de 2014. En caso de evidenciar observaciones, desviaciones o diferencias, el Gestor Ambiental y los profesionales de la DAF realizarán los ajustes necesarios conforme con lo señalado en el Acta de Comité Institucional de Gestión y Desempeño, quedando aprobado el Plan Institucional de Gestión Ambiental PIGA y el Plan de Acción Anual. En caso contrario, queda aprobado el Plan Institucional de Gestión Ambiental PIGA y el Plan de Acción Anual en el Acta del Comité Institucional de Gestión y Desempeño sin observaciones. Queda como evidencia  Acta 2211600-FT-008: Comité Institucional de Gestión y Desempeño Secretaría General Alcaldía Mayor de Bogotá D.C.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 -203 (PC #15) &quot;Formulación, ejecución y seguimiento al Plan Institucional de Gestión Ambiental - PIGA &quot; indica que la Mesa técnica de Apoyo en Gestión Ambiental, autorizado(a) por la Resolución 494 de 2019, trimestralmente revisan la ejecución al Plan de Acción anual del Plan Institucional de Gestión Ambiental – PIGA, teniendo en cuenta las actividades establecidas en los programas que conforman el Plan de Acción anual del Plan Institucional de Gestión Ambiental – PIGA. La(s) fuente(s) de información utilizadas es(son) es el Plan de Acción anual del Plan Institucional de Gestión Ambiental – PIGA aprobado. En caso de evidenciar observaciones, desviaciones o diferencias, el Gestor Ambiental y los profesionales DAF realizarán los ajustes pertinentes, los cuales serán presentados en la siguiente Mesa Técnica de Apoyo en Gestión Ambiental. En caso contrario, queda la conformidad de la información reportada.. Queda como evidencia Acta 2211600-FT-008: Mesa Técnica de apoyo en Gestión Ambient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0"/>
    <x v="0"/>
    <s v="Se determina la probabilidad (1 rara vez) ya que las actividades de control preventivas son fuertes y mitigan la mayoría de las causas. El impacto pasa a (2 menor) ya que las actividades de control detectivas cubren los efectos más significativos, reduciendo el impacto inici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 cada uno de los procedimientos en cuanto a que actividades y tareas se deben realizar para su cumplimiento; así como los registros requeridos que dan cuenta de la gestión del mismo._x000a_- AC#34 (Actividad 1): Realizar un diagnóstico de cada uno de los procedimientos en cuanto a que actividades y tareas se deben realizar para su cumplimiento; así como los registros requeridos que dan cuenta de la gestión del mismo._x000a__x000a__x000a__x000a__x000a__x000a__x000a__x000a__x000a_________________x000a__x000a_- AC#34 (Actividad 1):  Realizar un diagnóstico de cada uno de los procedimientos en cuanto a que actividades y tareas se deben realizar para su cumplimiento; así como los registros requeridos que dan cuenta de la gestión del mismo._x000a__x000a__x000a__x000a__x000a__x000a__x000a__x000a__x000a_"/>
    <s v="- Director(a) Administrativos y Financiero_x000a_- Director(a) Administrativos y Financiero_x000a__x000a__x000a__x000a__x000a__x000a__x000a__x000a__x000a_________________x000a__x000a_- Director(a) Administrativos y Financiero_x000a__x000a__x000a__x000a__x000a__x000a__x000a__x000a__x000a_"/>
    <s v="- Propuesta de procedimiento_x000a_- Propuesta de procedimiento_x000a__x000a__x000a__x000a__x000a__x000a__x000a__x000a__x000a_________________x000a__x000a_- Propuesta de procedimiento_x000a__x000a__x000a__x000a__x000a__x000a__x000a__x000a__x000a_"/>
    <s v="02/11/2018_x000a_02/11/2018_x000a__x000a__x000a__x000a__x000a__x000a__x000a__x000a__x000a_________________x000a__x000a_02/11/2018_x000a__x000a__x000a__x000a__x000a__x000a__x000a__x000a__x000a_"/>
    <s v="27/08/2020_x000a_27/08/2020_x000a__x000a__x000a__x000a__x000a__x000a__x000a__x000a__x000a_________________x000a__x000a_27/08/2020_x000a__x000a__x000a__x000a__x000a__x000a__x000a__x000a__x000a_"/>
    <s v="- Reportar el riesgo materializado de Decisiones erróneas o no acertadas en  la formulación del PIGA y su plan de acción en el informe de monitoreo a la Oficina Asesora de Planeación._x000a_- Análisis de las imprecisiones tomadas en la formulación   y definir los ajustes al PIGA y su plan de acción_x000a_- Realizar la propuesta de ajustes al PIGA y su plan de acción_x000a_- Presentación de los cambios efectuados al PIGA y su plan de acción y en la mesa técnica de apoyo en gestión ambiental y en el comité institucional de gestión y desempeño_x000a_- Publicación y socialización del al PIGA y su plan de acción_x000a__x000a__x000a__x000a__x000a_- Actualizar el mapa de riesgos del proceso Gestión de Servicios Administrativos"/>
    <s v="- Subdirector Servicios Administrativos_x000a_- Director(a) Administrativo y Financiero_x000a_- Director(a) Administrativo y Financiero_x000a_- Director(a) Administrativo y Financiero_x000a_- Director(a) Administrativo y Financiero_x000a__x000a__x000a__x000a__x000a_- Subdirector Servicios Administrativos"/>
    <s v="- Reporte de monitoreo indicando la materialización del riesgo de Decisiones erróneas o no acertadas en  la formulación del PIGA y su plan de acción_x000a_- Evidencia de Reunión_x000a_- Propuesta  PIGA y su plan de acción_x000a_- PIGA y su plan de acción Actualizado_x000a_- Aplicativo Sig - Intranet_x000a__x000a__x000a__x000a__x000a_- Mapa de riesgo del proceso Gestión de Servicios Administrativos,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Tratamiento del riesgo"/>
    <s v="Se incluye el control detectivo. Definición de Plan de acción para fortalecer las actividades de control del PIGA. En la calificación del riesgo la escala de impacto bajo de  moderado a menor, lo que modificó la zona resultante  de moderado a baja."/>
    <d v="2019-10-30T00:00:00"/>
    <s v="Identificación del riesgo_x000a_Análisis antes de controles_x000a_Análisis de controles_x000a_Análisis después de controles_x000a_Tratamiento del riesgo"/>
    <s v="Se ajustaron las causas internas, externas y efectos_x000a_Se cambió la calificación de la probabilidad del riesgo de factible a frecuencia. Su resultado redujo la escala de probabilidad de probable  a rara vez._x000a_Se ajustaron las actividades de control del riesgo conforme a la actualización de los procedimientos_x000a_La escala de probabilidad del riesgo bajo de improbable a rara vez_x000a_Se ajustaron las fechas de finalización de las acciones"/>
    <d v="2020-03-12T00:00:00"/>
    <s v="Identificación del riesgo_x000a_Análisis antes de controles_x000a_Análisis de controles_x000a_Análisis después de controles_x000a_Tratamiento del riesgo"/>
    <s v="Se ajustó la explicación del riesgo._x000a_Se incluyeron los proyectos de inversión que se pueden ver afectados._x000a_Se ajustaron las causas internas, externas y efectos_x000a_Se cambió la calificación del impacto del riesgo. Su resultado redujo la escala de mayor a moderado. _x000a_Se ajustaron las actividades de control del riesgo conforme a la actualización de los procedimientos_x000a_Se modificó el Plan de contingencia_x000a_Se modificó la fecha de cierre de acciones de acuerdo con el aplicativo SIG"/>
    <d v="2020-08-28T00:00:00"/>
    <s v="_x000a__x000a_Análisis de controles_x000a__x000a_Tratamiento del riesgo"/>
    <s v="Se realiza el ajuste a las actividades de control preventivas No. 7 de los procedimientos 288 y 203 y se incluye la actividad de control detectiva No. 14 del procedimiento 203.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Análisis de controles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realizan el ajuste a las actividades de control preventivas y detectivas conforme a la actualización del procedimiento PR-203: Formulación, ejecución y seguimiento al Plan Institucional de Gestión Ambiental - PIGA_x000a_Se incluyó una nueva acción preventiva asociada a la revisión integral del riesgo para la vigencia  2021."/>
    <s v=""/>
    <s v="_x000a__x000a__x000a__x000a_"/>
    <s v=""/>
    <s v=""/>
    <s v="_x000a__x000a__x000a__x000a_"/>
    <s v=""/>
    <s v=""/>
    <s v="_x000a__x000a__x000a__x000a_"/>
    <s v=""/>
    <s v=""/>
    <s v="_x000a__x000a__x000a__x000a_"/>
    <s v=""/>
    <s v=""/>
    <s v="_x000a__x000a__x000a__x000a_"/>
    <s v=""/>
    <s v=""/>
    <s v="_x000a__x000a__x000a__x000a_"/>
    <s v=""/>
  </r>
  <r>
    <s v="Gestión de Servicios Administrativos"/>
    <s v="Prestar los servicios de apoyo administrativo "/>
    <x v="3"/>
    <s v="en la prestación de servicios de apoyo administrativo"/>
    <x v="0"/>
    <s v="Operativo"/>
    <s v="- Inadecuada planeación en la estructuración de los procesos de contratación de los servicios administrativos._x000a_- Falta de claridad en la solicitud de los requerimientos._x000a_- No se cuenta con la cultura sobre el uso de la herramienta y los tiempos requeridos para la solicitudes de los servicios._x000a_- No se tiene una programación real y anticipada de los eventos._x000a_- Falta de articulación y comunicación en la operación de las actividades que se gestionan al interior  del proceso._x000a_- Desconocimiento y falta de apropiación de los procedimientos y protocolos del proceso._x000a__x000a__x000a__x000a_"/>
    <s v="- Cambios constantes en la normativa aplicable al proceso._x000a_- Los clientes pueden realizar exigencias basadas en aspectos subjetivos, fuera del contexto del proceso._x000a__x000a__x000a__x000a__x000a__x000a__x000a__x000a_"/>
    <s v="- Insatisfacción por parte de las dependencias de la Entidad, otras entidades del Distrito y usuarios de los servicios._x000a_- Pérdida de activos o información por fallas en la seguridad física._x000a_- Interrupciones en actividades programadas de la Entidad.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 1126 Implementación de un nuevo enfoque de servicio a la ciudadanía_x000a_- 1156 Bogotá Mejor para las Víctimas, la Paz y la reconciliación._x000a__x000a__x000a_"/>
    <x v="4"/>
    <s v="Insignificante (1)"/>
    <s v="Moderado (3)"/>
    <s v="Menor (2)"/>
    <s v="Moderado (3)"/>
    <s v="Mayor (4)"/>
    <s v="Insignificante (1)"/>
    <x v="0"/>
    <x v="1"/>
    <s v="Se determina la probabilidad (5 casi seguro) ya que el riesgo se ha presentado más de una vez en el presente año. El impacto (4 mayor) obedece a que de materializarse podría presentarse pérdida de información crítica que puede ser recuperada de forma parcial o incompleta."/>
    <s v="- PR-153 (Act. #3) &quot;Prestación de servicios administrativos&quot;: indica que Profesional Universitario, Auxiliar Administrativo, autorizado(a) por Subdirector(a) de Servicios Administrativos, Cada vez que se recibe una solicitud de servicio verifica que la solicitud cumpla con los parámetros establecidos . La(s) fuente(s) de información utilizadas es(son) los lineamientos establecidos en las condiciones generales del procedimiento . En caso de evidenciar observaciones, desviaciones o diferencias, se contacta al usuario para ajustar o incluir la información en el Sistema de Gestión de servicios, en caso de que no corresponda a servicios administrativos se asigna al responsable de gestionarla, de lo contrario, regustra la conformidad de la soliditud. Queda como evidencia Sistema de Gestión de Servicios ._x000a_-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53 (PC. #5) &quot;Prestación de servicios administrativos&quot; indica que el profesional, autorizado(a) por el/la Subdirector(a) de Servicios Administrativos, cada vez que se solucione una solicitud verifica la condormidad de la solución en el Sistema de Gestión de Servicios. La(s) fuente(s) de información utilizadas es(son) el Sistema de Gestión de Servicios. En caso de evidenciar observaciones, desviaciones o diferencias, el responsable reabre la solicitud, de lo contrario cierra la solicitud. Queda como evidencia el Sistema de Gestión de Servicios ._x000a_- PR-153 (PC. #7) &quot;Prestación de servicios administrativos&quot; indica que el/la Subdirector(a) de Servicios Administrativos , autorizado(a) por el Decreto 425 de 2016, mensualmente  verifica los resultados de las encuestas y trimestralmente los resultados del informe del Sistema de Gestión de Servicios. La(s) fuente(s) de información utilizadas es(son) el Sistema de Gestión de Servicios. En caso de evidenciar observaciones, desviaciones o diferencias, se establecen acciones que optimicen la gestión de los servicios administrativos. Queda como evidencia FT-449 evidencia de reunión Análisis de resultados de encuestas de satisfacción y del Sistema de Gestión de Servicios._x000a_- PR-152 (Act. #6) &quot;Administración del parque automotor&quot;: indica que el técnico de la Subdirección de Servicios Administrativos, autorizado(a) por el Subdirector de Servicios Administrativos, cada vez que se realice un mantenimiento verifica su cumplimiento conforme con lo solicitado. La(s) fuente(s) de información utilizadas es(son) la autorización del mantenimiento. En caso de evidenciar observaciones, desviaciones o diferencias, el técnico solicita mediante correo electrónico al taller contratado la intervención necesaria, de lo contrario, firma el Acta de emtrega y recibido a satisfacción. Queda como evidencia correo electrónico: Observaciones mantenimiento o el “Acta de entrega y recibido a satisfacción” ._x000a_- PR-152 (Act. #9) &quot;Administración del parque automotor&quot;: indica que el auxiliar Administrativo, autorizado(a) por el Subdirector de Servicios Administrativos, cada vez que reciba la factura  verifica contra la información de las colillas de tanqueo . La(s) fuente(s) de información utilizadas es(son) el Sistema Hoja de Vida de Vehículos. En caso de evidenciar observaciones, desviaciones o diferencias, el auxiliar administrativo solicita mediante correo electrónico al área de facturación del proveedor de combustible los ajustes necesarios, de lo contrario, registra la información en el Sistema Hoja de Vida de Vehículos - SHV. Queda como evidencia Correo electrónico: Observaciones factura o Sistema Hoja de Vida de Vehículos - SHV._x000a_- PR-363 (PC 5) &quot;Uso de Espacios&quot;: indica que el profesional, técnico operativo o auxiliar administrativo de la sede, autorizado(a) por el Subdirector de Servicios Administrativos, el Director Distrital Archivo de Bogotá y el coordinador del CMPR, cada vez que se preste un espacio reciben y verifican que el espacio esté en funcionamiento y en las mismas condiciones en que se entregó. La(s) fuente(s) de información utilizadas es(son) el espacio prestado para el evento o la actividad. En caso de evidenciar observaciones, desviaciones o diferencias, el personal encargado realizará los trámites pertinentes con el responsable de la actividad y enviará a través de correo electrónico las fotografías de los daños causados, solicitando la reparación del elemento o inmueble. En caso contrario, se entiende como recibido a satisfacción.. Queda como evidencia Evidencia Reunión 2213100-FT-449: Recibir espacio,  O Acta de préstamo de espacios 4213000-FT-769, Correo electrónico Solicitud de reparación elemento o inmueble_x000a__x000a_.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x v="2"/>
    <x v="0"/>
    <x v="3"/>
    <s v="Se determina la probabilidad (3 posible) ya que las actividades de control preventivas son fuertes y mitigan la mayoría de las causas. El impacto pasa a (2 menor) ya que las actividades de control detectivas cubren los efectos más significativos, reduciendo el impacto inici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9(ACT.2 ): Realizar la revisión y propuesta al procedimiento prestación de servicios administrativos y demás documentos asociados._x000a_- AP:# 39(ACT.3):Realizar el trámite documental en el aplicativo SIG, hasta su divulgación_x000a_- AP:# 39(ACT.4):Realizar talleres sobre el uso de la herramienta y campaña para el mejoramiento en las solicitudes y gestión de los servicios administrativos_x000a__x000a__x000a__x000a__x000a__x000a__x000a__x000a_________________x000a__x000a_- AP:# 39(ACT.2 ): Realizar la revisión y propuesta al procedimiento prestación de servicios administrativos y demás documentos asociados._x000a_- AP:# 39(ACT.2 ): Realizar la revisión y propuesta al procedimiento prestación de servicios administrativos y demás documentos asociados._x000a_- AC#34 (Actividad 1):  Realizar un diagnóstico de cada uno de los procedimientos en cuanto a que actividades y tareas se deben realizar para su cumplimiento; así como los registros requeridos que dan cuenta de la gestión del mismo._x000a_- AC#34 (Actividad 1):  Realizar un diagnóstico de cada uno de los procedimientos en cuanto a que actividades y tareas se deben realizar para su cumplimiento; así como los registros requeridos que dan cuenta de la gestión del mismo._x000a_- AC#34 (Actividad 1):  Realizar un diagnóstico de cada uno de los procedimientos en cuanto a que actividades y tareas se deben realizar para su cumplimiento; así como los registros requeridos que dan cuenta de la gestión del mismo._x000a__x000a__x000a__x000a__x000a_"/>
    <s v="- Subdirector de Servicios Administrativos_x000a_- Subdirector de Servicios Administrativos_x000a_- Subdirector de Servicios Administrativos_x000a__x000a__x000a__x000a__x000a__x000a__x000a__x000a_________________x000a__x000a_- Subdirector de Servicios Administrativos_x000a_- Subdirector de Servicios Administrativos_x000a_- Subdirector de Servicios Administrativos_x000a_- Subdirector de Servicios Administrativos_x000a_- Subdirector de Servicios Administrativos_x000a__x000a__x000a__x000a__x000a_"/>
    <s v="- Propuesta de procedimiento prestación de servicios administrativos_x000a_- Publicación de documentos en aplicativo SIG_x000a_- Talleres ejecutados_x000a__x000a__x000a__x000a__x000a__x000a__x000a__x000a_________________x000a__x000a_- Propuesta de procedimiento prestación de servicios administrativos_x000a_- Propuesta de procedimiento prestación de servicios administrativos_x000a_- Propuesta de procedimiento_x000a_- Propuesta de procedimiento_x000a_- Propuesta de procedimiento_x000a__x000a__x000a__x000a__x000a_"/>
    <s v="21/09/2018_x000a_21/09/2018_x000a_21/09/2018_x000a__x000a__x000a__x000a__x000a__x000a__x000a__x000a_________________x000a__x000a_21/09/2018_x000a_21/09/2018_x000a_02/11/2018_x000a_02/11/2018_x000a_02/11/2018_x000a__x000a__x000a__x000a__x000a_"/>
    <s v="24/08/2020_x000a_25/08/2020_x000a_24/08/2020_x000a__x000a__x000a__x000a__x000a__x000a__x000a__x000a_________________x000a__x000a_24/08/2020_x000a_24/08/2020_x000a_27/08/2020_x000a_27/08/2020_x000a_27/08/2020_x000a__x000a__x000a__x000a__x000a_"/>
    <s v="- Reportar el riesgo materializado de Errores (fallas o deficiencias) en la prestación de servicios de apoyo administrativo en el informe de monitoreo a la Oficina Asesora de Planeación._x000a_- Identificar y reportar las fallas presentadas en la prestación del servicio a la empresa contratada _x000a_- Se definen las medidas correctivas inmediatas _x000a_- Definir las acciones correctivas o de mejora_x000a_- Ejecutar las acciones definidas _x000a__x000a__x000a__x000a__x000a_- Actualizar el mapa de riesgos del proceso Gestión de Servicios Administrativos"/>
    <s v="- Subdirector Servicios Administrativos_x000a_- Profesional encargado o Subdirector de Servicios Administrativos _x000a_- Subdirector Servicios Administrativos_x000a_- Subdirector Servicios Administrativos_x000a_- Subdirector Servicios Administrativos_x000a__x000a__x000a__x000a__x000a_- Subdirector Servicios Administrativos"/>
    <s v="- Reporte de monitoreo indicando la materialización del riesgo de Errores (fallas o deficiencias) en la prestación de servicios de apoyo administrativo_x000a_- Correo o memorando electrónico con el reporte_x000a_- Servicio prestado_x000a_- Acciones correctivas o de mejora_x000a_- Acciones ejecutadas_x000a__x000a__x000a__x000a__x000a_- Mapa de riesgo del proceso Gestión de Servicios Administrativos,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Identificación del riesgo_x000a_Análisis antes de controles_x000a_Análisis de controles_x000a_Análisis después de controles_x000a_"/>
    <s v="Se ajustó la definición del Riesgo conforme a la realidad del proceso. Se definen nuevos controles para el riesgos toda vez que no existían, una vez se efectúa el análisis después de controles la valoración quedo de zona extrema a zona Alta. Así mismo, Se define plan de contingencia"/>
    <d v="2019-10-30T00:00:00"/>
    <s v="Identificación del riesgo_x000a_Análisis antes de controles_x000a_Análisis de controles_x000a_Análisis después de controles_x000a_Tratamiento del riesgo"/>
    <s v="Se ajustó el nombre del riesgos según los servicios_x000a_Se ajustó la actividad clave del riesgo _x000a_Se ajustó la calificación de probabilidad de factible a frecuente, lo que redujo la escala de probable a rara vez, en consecuencia disminuyó la zona resultante de externa a alta._x000a_Se incluyó una actividad de control referente a uso de espacios_x000a_La valoración del riesgo después de controles se redujo de alto a moderado._x000a_Se ajustaron las fechas de finalización de las acciones"/>
    <d v="2020-03-12T00:00:00"/>
    <s v="Identificación del riesgo_x000a_Análisis antes de controles_x000a_Análisis de controles_x000a__x000a_Tratamiento del riesgo"/>
    <s v="Se incluyeron los proyectos de inversión que se pueden ver afectados._x000a_Se ajustaron las causas internas, externas y efectos_x000a_Se eliminó un riesgo estratégico que se puede ver afectado._x000a_Se modificó la frecuencia. Su resultado incrementó la escala de insignificante a catastrófico._x000a_Se incluyó el punto de control de Supervisión de contratos_x000a_Se modificó la fecha de cierre de acciones de acuerdo con el aplicativo SIG"/>
    <d v="2020-08-28T00:00:00"/>
    <s v="_x000a__x000a_Análisis de controles_x000a__x000a_Tratamiento del riesgo"/>
    <s v="Se realiza el ajuste a las actividades de control preventivas No. 3 y la actividad de control detectiva No. 5 y 7 del procedimiento 153, se incluyen las actividades de control detectivo No. 5 y 8 del procedimiento No. 152. 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se ha presentado más de una vez en el presente año, así mismo se registran las evidencias que soportan su elección para la vigencia 2020._x000a_Se incluyó una nueva acción preventiva asociada a la revisión integral del riesgo para la vigencia  2021."/>
    <s v=""/>
    <s v="_x000a__x000a__x000a__x000a_"/>
    <s v=""/>
    <s v=""/>
    <s v="_x000a__x000a__x000a__x000a_"/>
    <s v=""/>
    <s v=""/>
    <s v="_x000a__x000a__x000a__x000a_"/>
    <s v=""/>
    <s v=""/>
    <s v="_x000a__x000a__x000a__x000a_"/>
    <s v=""/>
    <s v=""/>
    <s v="_x000a__x000a__x000a__x000a_"/>
    <s v=""/>
    <s v=""/>
    <s v="_x000a__x000a__x000a__x000a_"/>
    <s v=""/>
  </r>
  <r>
    <s v="Gestión de Servicios Administrativos"/>
    <s v="Realizar la adquisición del bien o servicio y su legalización"/>
    <x v="3"/>
    <s v="en la legalización de adquisición de bienes y/o servicios"/>
    <x v="0"/>
    <s v="Financiero"/>
    <s v="- Falta de apropiación del procedimiento por parte de las dependencias._x000a_- La información de los soportes para legalizar el gasto presenta inconsistencias._x000a_- Errores durante el registro de información en la herramienta dispuesta._x000a_- Falta claridad en la descripción de algunas actividades del procedimiento._x000a_- Legalización de gastos inoportuna._x000a_- Las herramientas tecnológicas no son suficientes para atender las necesidades del proceso._x000a__x000a__x000a__x000a_"/>
    <s v="_x000a__x000a__x000a__x000a__x000a__x000a__x000a__x000a__x000a_"/>
    <s v="- Pérdida de credibilidad y confianza en los responsables del manejo de la caja menor._x000a_- Posibles hallazgos por parte de los entes o instancias de control o investigaciones penales, fiscales o disciplinarias._x000a__x000a_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 Ningún proyecto de inversión_x000a__x000a__x000a__x000a_"/>
    <x v="0"/>
    <s v="Insignificante (1)"/>
    <s v="Menor (2)"/>
    <s v="Moderado (3)"/>
    <s v="Insignificante (1)"/>
    <s v="Insignificante (1)"/>
    <s v="Insignificante (1)"/>
    <x v="2"/>
    <x v="2"/>
    <s v="Se determina la probabilidad (1 rara vez) ya que el riesgo no se ha materializado nunca o no se ha presentado en los últimos cuatro años. El impacto (3 moderado) obedece a que de materializarse podría presentarse reclamaciones o quejas de los usuarios. "/>
    <s v="- 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_x000a_- 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Se determina la probabilidad (1 rara vez) ya que las actividades de control preventivas son fuertes y mitigan la mayoría de las causas. El impacto pasa a (1 insignificante) ya que las actividades de control detectivas cubren los efectos más significativos, reduciendo el impacto inicial."/>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legalización de adquisición de bienes y/o servicios en el informe de monitoreo a la Oficina Asesora de Planeación._x000a_- Identificar las inconsistencias presentadas_x000a_- Efectuar la devolución de la documentación _x000a_- Efectuar el ajuste para gestionar nuevamente la legalización_x000a__x000a__x000a__x000a__x000a__x000a_- Actualizar el mapa de riesgos del proceso Gestión de Servicios Administrativos"/>
    <s v="- Subdirector Servicios Administrativos_x000a_- Subdirector de Servicios Administrativos_x000a_- Subdirector de Servicios Administrativos_x000a_- Subdirector de Servicios Administrativos_x000a__x000a__x000a__x000a__x000a__x000a_- Subdirector Servicios Administrativos"/>
    <s v="- Reporte de monitoreo indicando la materialización del riesgo de Errores (fallas o deficiencias) en la legalización de adquisición de bienes y/o servicios_x000a_- correo indicando inconsistencias_x000a_- Correo o memorando con soportes_x000a_- Documentos ajustados_x000a__x000a__x000a__x000a__x000a__x000a_- Mapa de riesgo del proceso Gestión de Servicios Administrativos,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 control detectivo. Una vez se efectúa el análisis después de controles de la escala de impacto bajó de menor a insignificante. Se define plan de mitigación."/>
    <d v="2019-10-30T00:00:00"/>
    <s v="_x000a_Análisis antes de controles_x000a_Análisis de controles_x000a_Análisis después de controles_x000a_"/>
    <s v="_x000a_Se ajustó la calificación de probabilidad por frecuencia de factible a frecuente, lo que redujo la escala de probable a rara vez, en consecuencia disminuyó la zona resultante de alta a moderada._x000a_Se ajustaron los controles preventivos y detectivos conforme al procedimiento._x000a_El cuadrante de probabilidad bajó de 2 a 1"/>
    <d v="2020-03-12T00:00:00"/>
    <s v="Identificación del riesgo_x000a__x000a__x000a__x000a_"/>
    <s v="Se ajustó la explicación del riesgo_x000a_Se modificó el riesgo estratégico asociado_x000a_Se ajustaron las causas"/>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7, conforme con la actualización del procedimiento._x000a_Se elimina las actividades de control detectivas asociadas al procedimiento de auditorías internas de gestión PR-006 y al procedimiento de auditorías internas de calidad PR-361. "/>
    <d v="2020-12-02T00:00:00"/>
    <s v="_x000a_Análisis antes de controles_x000a__x000a__x000a_"/>
    <s v="Se realiza la calificación de la probabilidad del riesgo por frecuencia cuya calificación es nunca o no se ha presentado durante los últimos cuatro años, así mismo se registran las evidencias que soportan su elección para la vigencia 2020."/>
    <s v=""/>
    <s v="_x000a__x000a__x000a__x000a_"/>
    <s v=""/>
    <s v=""/>
    <s v="_x000a__x000a__x000a__x000a_"/>
    <s v=""/>
    <s v=""/>
    <s v="_x000a__x000a__x000a__x000a_"/>
    <s v=""/>
    <s v=""/>
    <s v="_x000a__x000a__x000a__x000a_"/>
    <s v=""/>
    <s v=""/>
    <s v="_x000a__x000a__x000a__x000a_"/>
    <s v=""/>
    <s v=""/>
    <s v="_x000a__x000a__x000a__x000a_"/>
    <s v=""/>
  </r>
  <r>
    <s v="Gestión de Servicios Administrativos"/>
    <s v="Realizar la adquisición del bien o servicio y su legalización "/>
    <x v="4"/>
    <s v="en la administración de la caja menor"/>
    <x v="1"/>
    <s v="Financiero"/>
    <s v="- Manipulación de la caja menor por personal no autorizado._x000a_- Falta de integridad del funcionario encargado del manejo de caja menor._x000a_- Intereses personales._x000a_- Abuso de poder._x000a__x000a__x000a__x000a__x000a__x000a_"/>
    <s v="- Presiones o motivaciones individuales, sociales o colectivas, que inciten a realizar conductas contrarias al deber ser._x000a__x000a__x000a__x000a__x000a__x000a__x000a__x000a__x000a_"/>
    <s v="- Desviación de recursos públicos._x000a_- Investigaciones disciplinarias, fiscales y/o penales._x000a_- Pérdida de imagen del proces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Ningún proyecto de inversión_x000a__x000a__x000a__x000a_"/>
    <x v="0"/>
    <s v="Insignificante (1)"/>
    <s v="Insignificante (1)"/>
    <s v="Menor (2)"/>
    <s v="Menor (2)"/>
    <s v="Insignificante (1)"/>
    <s v="Insignificante (1)"/>
    <x v="0"/>
    <x v="0"/>
    <s v="Se determina la probabilidad (1 rara vez) ya que el riesgo no se ha materializado nunca o no se ha presentado en los últimos cuatro años. El impacto (4 mayor) obedece a que corresponde a un riesgo de corrupción cuya materialización podría afectar la imagen institucional. "/>
    <s v="- 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_x000a_- 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40 (PC #14) &quot;Manejo de la Caja Menor&quot;: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_x000a_- 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2"/>
    <x v="2"/>
    <s v="Se determina la probabilidad (1 rara vez) ya que las actividades de control preventivas son fuertes y mitigan la mayoría de las causas. El impacto se mantiene en (4 mayor) debido a que es un riesgo de corrupción y no es posible mitigar el impact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Manejo de caja menor en cuanto a que actividades y tareas se deben realizar para su cumplimiento; así como los registros requeridos que dan cuenta de la gestión del mismo._x000a_- AC#34 (Actividad 1): Realizar un diagnóstico del procedimiento Manejo de caja menor en cuanto a que actividades y tareas se deben realizar para su cumplimiento; así como los registros requeridos que dan cuenta de la gestión del mismo._x000a_- AP # 2: Como medida de autocontrol, realizar la verificación aleatoria de los movimientos realizados en la caja menor con sus respectivas evidencias._x000a__x000a__x000a__x000a__x000a__x000a__x000a__x000a_________________x000a__x000a_- AC#34 (Actividad 1):  Realizar un diagnóstico de cada uno de los procedimientos en cuento a que actividades y tareas se deben realizar para su cumplimiento; así como los registros requeridos que dan cuenta de la gestión del mismo._x000a_- AC#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
    <s v="- Subdirector de Servicios Administrativos_x000a_- Subdirector de Servicios Administrativos_x000a_- Subdirector de Servicios Administrativos_x000a__x000a__x000a__x000a__x000a__x000a__x000a__x000a_________________x000a__x000a_- Subdirector de Servicios Administrativos_x000a_- Subdirector de Servicios Administrativos_x000a__x000a__x000a__x000a__x000a__x000a__x000a__x000a_"/>
    <s v="- Propuesta de procedimiento_x000a_- Propuesta de procedimiento_x000a_- 2211500 FT - 320 Arqueo de caja menor_x000a__x000a__x000a__x000a__x000a__x000a__x000a__x000a_________________x000a__x000a_- Propuesta de procedimiento_x000a_- Propuesta de procedimiento_x000a__x000a__x000a__x000a__x000a__x000a__x000a__x000a_"/>
    <s v="02/11/2018_x000a_02/11/2018_x000a_06/03/2020_x000a__x000a__x000a__x000a__x000a__x000a__x000a__x000a_________________x000a__x000a_02/11/2018_x000a_02/11/2018_x000a__x000a__x000a__x000a__x000a__x000a__x000a__x000a_"/>
    <s v="27/08/2020_x000a_27/08/2020_x000a_31/12/2020_x000a__x000a__x000a__x000a__x000a__x000a__x000a__x000a_________________x000a__x000a_27/08/2020_x000a_27/08/2020_x000a__x000a_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erminar las acciones a tomar conforme al informe de los hechos_x000a_- Reporte el presunto hecho de desvió de recursos a la oficina competente_x000a__x000a__x000a__x000a__x000a_- Actualizar el mapa de riesgos del proceso Gestión de Servicios Administrativos"/>
    <s v="- Subdirector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 Servicios Administrativos"/>
    <s v="Prestar los servicios de mantenimiento de las edificaciones, maquinaria y equipos de la Entidad."/>
    <x v="3"/>
    <s v="en el mantenimiento de las edificaciones, maquinaria y equipos de la Entidad"/>
    <x v="0"/>
    <s v="Operativo"/>
    <s v="- 1. Inadecuada identificación de necesidades para el mantenimiento._x000a_- 2. Inadecuada planeación para  el mantenimiento._x000a_- 3. Falta de idoneidad en el personal que efectúa el mantenimiento de las edificaciones y  de maquinaria y equipos._x000a_- 4. Aplicación errónea de instrucciones para la realización del mantenimiento _x000a__x000a__x000a__x000a__x000a__x000a_"/>
    <s v="_x000a__x000a__x000a__x000a__x000a__x000a__x000a__x000a__x000a_"/>
    <s v="- 1. Ineficiente ejecución presupuestal _x000a_- 2. Incumplimiento de metas de los proyectos de inversión  asociados al mantenimiento de las edificaciones_x000a_- 3. Detrimento patrimonial _x000a_- 4. Insatisfacción por parte de los usuarios internos y externos _x000a__x000a__x000a__x000a__x000a__x000a_"/>
    <s v="- Subutilización de la infraestructura dispuesta para el aprovechamiento del ciudadano._x000a_- Debilidades en las acciones de articulación interinstitucional que afectan las acciones para la modernización de la infraestructura física del Distrito._x000a__x000a__x000a_"/>
    <s v="- Visitas guiadas Archivo de Bogotá_x000a__x000a__x000a__x000a_"/>
    <s v="- Todos los procesos en el Sistema de Gestión de Calidad_x000a__x000a__x000a__x000a_"/>
    <s v="- 1127 Infraestructura adecuada para todos en la Secretaría General_x000a_- 1126 Implementación de un nuevo enfoque de servicio a la ciudadanía_x000a_- 1156 Bogotá Mejor para las Víctimas, la Paz y la reconciliación._x000a_- 1125 Fortalecimiento y modernización de la gestión pública distrital_x000a_"/>
    <x v="0"/>
    <s v="Menor (2)"/>
    <s v="Moderado (3)"/>
    <s v="Mayor (4)"/>
    <s v="Mayor (4)"/>
    <s v="Insignificante (1)"/>
    <s v="Moderado (3)"/>
    <x v="0"/>
    <x v="0"/>
    <s v="Se determina la probabilidad (1 rara vez) ya que el riesgo no se ha materializado nunca o no se ha presentado en los últimos cuatro años. El impacto (4 mayor) obedece a que de materializarse podrían presentarse reclamaciones o quejas de los usuarios e interrupciones en las operaciones de la Entidad."/>
    <s v="- PR-154 PC # (2) &quot;Mantenimiento de las Edificaciones&quot;: indica que los profesionales de obra y el Director Administrativo y Financiero o el Subdirector de Servicios Administrativos, autorizado(a) por el Decreto 425 de 2016, semestralmente  revisan el nivel de criticidad técnica y los compromisos misionales de las sedes de la Entidad, para determinar la priorización inicial del mantenimiento integral. La(s) fuente(s) de información utilizadas es(son) la normatividad técnica vigente. En caso de evidenciar observaciones, desviaciones o diferencias, se debe ajustar la priorización inicial, en caso contrario se formaliza . Queda como evidencia de reunión 2213100-FT-449 Priorización sedes a intervenir._x000a_- PR-154 PC # (5) &quot;Mantenimiento de las Edificaciones&quot;: indica que el profesional de la Dirección Administrativa y Financiera, autorizado(a) por el Director Administrativo y Financiero, cada vez que se reciba una solicitud de mantenimiento puntual verifica que la solicitud de mantenimiento cumpla con los parámetros establecidos. La(s) fuente(s) de información utilizadas es(son)  los lineamientos señalados en condiciones generales del procedimiento. En caso de evidenciar observaciones, desviaciones o diferencias, se contacta al usuario para ajustar o incluir la información en el Sistema de Gestión de servicios, en caso de que no corresponda a mantenimiento puntual se asigna al responsable de gestionarla, de lo contrario, registra la conformidad de la solicitud. Queda como evidencia el Sistema de Gestión de Servicios._x000a_- PR-154 PC # (6) &quot;Mantenimiento de las Edificaciones&quot;: indica que el profesional de obra, autorizado(a) por el Director Administrativo y Financiero y el Subdirector de Servicios Administrativos, cada vez que se reciba una solicitud de mantenimiento puntual verifica el alcance del mantenimiento en la visita a la sede a intervenir. La(s) fuente(s) de información utilizadas es(son) la solicitud recibida en el Sistema de Gestión de Servicios. En caso de evidenciar observaciones, desviaciones o diferencias, el profesional de obra: 1. Modifica el tipo de intervención y cambia el estado a “No resuelta” en el Sistema de Gestión de Servicios, con el fin de darle tratamiento de mantenimiento integral o mediante contrato de obra externa. 2. Asigna la solicitud al responsable de gestionarla en el Sistema de Gestión de Servicios De lo contrario, se ingresa el alcance en el Sistema de Gestión de Servicios. Queda como evidencia el Sistema de Gestión de Servicios._x000a_- PR-379 PC # (4)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tro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la información en la herramienta. Queda como evidencia el Sistema de Gestión de Servicios.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 PR-154 PC # (9) &quot;Mantenimiento de las Edificaciones&quot;: indica que el profesional de obra, autorizado(a) por el Director Administrativo y Financiero y el Subdirector de Servicios Administrativos, cada vez que finalice el mantenimiento integral lo revisa conforme con lo estipulado en la Ficha Descriptiva Antes - Mantenimiento Integral 4233100-FT-1004. La(s) fuente(s) de información utilizadas es(son) la Ficha Descriptiva Antes - Mantenimiento Integral 4233100-FT-1004. En caso de evidenciar observaciones, desviaciones o diferencias, este las registra en la Bitácora de obra para sus respectivos ajustes. De lo contrario, se firmará la Ficha Descriptiva Después – Mantenimiento Integral 4233100-FT-1002. Queda como evidencia la Bitácora de obra, Ficha descriptiva después - Mantenimiento integral 4233100-FT-1002._x000a_- PR-154 PC # (10) &quot;Mantenimiento de las Edificaciones&quot;: indica que el profesional de obra, autorizado(a) por el Director Administrativo y Financiero y el Subdirector de Servicios Administrativos, cada vez que finalice el mantenimiento puntual revisa el mantenimiento ejecutado conforme con la solicitud y el alcance en el Sistema de Gestión de Servicios. La(s) fuente(s) de información utilizadas es(son) la solicitud y el alcance en el Sistema de Gestión de Servicios. En caso de evidenciar observaciones, desviaciones o diferencias, en el mantenimiento ejecutado, este las registra en la Bitácora de obra para sus respectivos ajustes. De lo contrario, registra la solución en el Sistema de gestión de Servicios, quedando la solicitud en estado “Resuelto”. Queda como evidencia el Sistema de Gestión de Servicios, Bitácora de obra._x000a_- PR-379 PC # (8) &quot;Mantenimiento de maquinaria y equipos&quot; indica que el profesional ,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facción el Reporte de visita técnica de intervención . Queda como evidencia Reporte de visita técnica de intervención (EXT)_x000a_Correo electrónico: Solicitud de ajustes mantenimiento preventivo._x000a_- PR-379PC # (9) &quot;Mantenimiento de maquinaria y equipos&quot; indica que el profesional ,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 Queda como evidencia Sistema de Gestión de Servicios_x000a_Correo electrónico: Observaciones intervención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x v="0"/>
    <x v="0"/>
    <x v="0"/>
    <s v="Se determina la probabilidad (1 rara vez) ya que las actividades de control preventivas son fuertes y mitigan la mayoría de las causas. El impacto pasa a (2 menor) ya que las actividades de control detectivas cubren los efectos más significativos, reduciendo el impacto inici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34 (actividad 1):  Realizar un diagnóstico de cada uno de los procedimientos en cuento a que actividades y tareas se deben realizar para su cumplimiento; así como los registros requeridos que dan cuenta de la gestión del mismo_x000a_- AC #34 (actividad 1):  Realizar un diagnóstico de cada uno de los procedimientos en cuento a que actividades y tareas se deben realizar para su cumplimiento; así como los registros requeridos que dan cuenta de la gestión del mismo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_______________x000a__x000a_- AC #34 (actividad 1):  Realizar un diagnóstico de cada uno de los procedimientos en cuento a que actividades y tareas se deben realizar para su cumplimiento; así como los registros requeridos que dan cuenta de la gestión del mismo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
    <s v="- Subdirector Servicios Administrativos_x000a_- Subdirector Servicios Administrativos_x000a_- Subdirector Servicios Administrativos_x000a__x000a__x000a__x000a__x000a__x000a__x000a__x000a_________________x000a__x000a_- Subdirector Servicios Administrativos_x000a_- Subdirector Servicios Administrativos_x000a__x000a__x000a__x000a__x000a__x000a__x000a__x000a_"/>
    <s v="- Propuesta de procedimientos_x000a_- Propuesta de procedimientos_x000a_- Propuesta de procedimientos_x000a__x000a__x000a__x000a__x000a__x000a__x000a__x000a_________________x000a__x000a_- Propuesta de procedimientos_x000a_- Propuesta de procedimientos_x000a__x000a__x000a__x000a__x000a__x000a__x000a__x000a_"/>
    <s v="02/11/2018_x000a_02/11/2018_x000a_02/11/2018_x000a__x000a__x000a__x000a__x000a__x000a__x000a__x000a_________________x000a__x000a_02/11/2018_x000a_02/11/2018_x000a__x000a__x000a__x000a__x000a__x000a__x000a__x000a_"/>
    <s v="27/08/2020_x000a_27/08/2020_x000a_27/08/2020_x000a__x000a__x000a__x000a__x000a__x000a__x000a__x000a_________________x000a__x000a_27/08/2020_x000a_27/08/2020_x000a__x000a__x000a__x000a__x000a__x000a__x000a__x000a_"/>
    <s v="- Reportar el riesgo materializado de Errores (fallas o deficiencias) en el mantenimiento de las edificaciones, maquinaria y equipos de la Entidad en el informe de monitoreo a la Oficina Asesora de Planeación._x000a_- Análisis del incumplimiento parcial de los mantenimientos de las edificaciones, maquinaria y equipos_x000a_- De acuerdo a la criticidad del incumplimiento, se ajustan las actividades de los mantenimientos _x000a_- Se adelantan las actividades conforme con los ajustes realizados_x000a__x000a__x000a__x000a__x000a__x000a_- Actualizar el mapa de riesgos del proceso Gestión de Servicios Administrativos"/>
    <s v="- Subdirector Servicios Administrativos_x000a_- Subdirector Servicios Administrativos_x000a_- Subdirector Servicios Administrativos_x000a_- Subdirector Servicios Administrativos_x000a__x000a__x000a__x000a__x000a__x000a_- Subdirector Servicios Administrativos"/>
    <s v="- Reporte de monitoreo indicando la materialización del riesgo de Errores (fallas o deficiencias) en el mantenimiento de las edificaciones, maquinaria y equipos de la Entidad_x000a_- Acta de reunión o evidencia de reunión con las inconsistencias identificadas_x000a_- Para el caso de edificaciones se realiza una Priorización de mantenimiento integral y para el mantenimiento puntual el Sistema de Gestión de Servicios. En caso de mantenimiento de maquinaria y equipos queda correo electrónico de ajuste de actividades._x000a_- Para el caso de edificaciones: Formato 4233100-FT-1004 Ficha Descriptiva Antes - Mantenimiento Integral, bitácora y el formato 4233100-FT-1002 Ficha Descriptiva Después - Mantenimiento Integral_x000a_Para maquinaria y equipos: Reporte de mantenimiento _x000a__x000a__x000a__x000a__x000a__x000a_- Mapa de riesgo del proceso Gestión de Servicios Administrativos,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9-05-07T00:00:00"/>
    <s v="Identificación del riesgo_x000a_Análisis antes de controles_x000a_Análisis de controles_x000a_Análisis después de controles_x000a_Tratamiento del riesgo"/>
    <s v="Creación del mapa de riesgos. Se identifica nuevo riesgo, dando  respuesta a la acción preventiva No, 51. Se define plan de mitigación."/>
    <d v="2019-10-30T00:00:00"/>
    <s v="_x000a_Análisis antes de controles_x000a__x000a__x000a_Tratamiento del riesgo"/>
    <s v="Se ajustó la calificación de probabilidad de factible a frecuente,  lo que redujo su escala de probabilidad de posible a rara vez y en consecuencia disminuyó zona resultante de  extrema a alta._x000a_Se ajustaron las fechas de finalización de las acciones"/>
    <d v="2020-03-12T00:00:00"/>
    <s v="Identificación del riesgo_x000a__x000a__x000a__x000a_Tratamiento del riesgo"/>
    <s v="Se modifica la categoría en el nombre del riesgo y su descripción._x000a_Se incluyen los proyectos de inversión posiblemente afectados._x000a_Se ajustan las causas y efectos y se incluyen sus perspectivas._x000a_Se ajusta el Plan de contingencia._x000a_Se ajustan las fechas de las acciones de acuerdo con el aplicativo SIG."/>
    <d v="2020-08-28T00:00:00"/>
    <s v="Identificación del riesgo_x000a__x000a_Análisis de controles_x000a__x000a_Tratamiento del riesgo"/>
    <s v="Se ajusta la categoría del riesgo._x000a_Se realiza el ajuste a las actividades de control preventivas No. 2, 5 y 6, se incluyen las actividades de control detectivo No. 9 y 10. 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Identificación del riesgo_x000a_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ocumental Interna"/>
    <s v="Gestionar y tramitar las comunicaciones oficiales."/>
    <x v="3"/>
    <s v="en la  gestión y trámite de comunicaciones oficiales "/>
    <x v="0"/>
    <s v="Operativo"/>
    <s v="- Conocimiento parcial de responsabilidades y funciones a cargo del proceso._x000a_- Desconocimiento de los riesgos del proceso._x000a_- Uso  formatos obsoletos o inadecuados por parte de los usuarios._x000a_- Por errores humanos se han presentado inconsistencias en el proceso._x000a_- Uso de formatos obsoletos o inadecuados por parte de los usuarios del proceso._x000a__x000a__x000a__x000a__x000a_"/>
    <s v="- Situaciones sociales que impiden el normal funcionamiento de la dependencia._x000a_- Desconocimiento del propósito, el funcionamiento, los productos y servicios que ofrece el proceso por parte de los usuarios del proceso._x000a_- Incumplimiento de los tiempos de entrega por parte del prestador de servicio postal.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_x000a_- Perdida de información (documentos)._x000a_- Demora en la ejecución de los procesos de la entidad._x000a_- Fuga u ocultamiento de información y afectación a la protección de datos personales.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 Ningún proyecto de inversión_x000a__x000a__x000a__x000a_"/>
    <x v="2"/>
    <s v="Insignificante (1)"/>
    <s v="Moderado (3)"/>
    <s v="Moderado (3)"/>
    <s v="Moderado (3)"/>
    <s v="Mayor (4)"/>
    <s v="Menor (2)"/>
    <x v="0"/>
    <x v="1"/>
    <s v="La valoración antes de controles arrojó probable dentro de la escala de probabilidad por frecuencia, debido a que se presento una vez en el presente año, así mismo, dentro de la escala de impacto se ubicó en mayor, debido a pérdida de información critica que puede ser recuperada de forma parcial o incompleta, pérdida de credibilidad, incumplimiento legal, pérdida de recursos, quejas, entre otras; lo que ubica el riesgo en la zona resultante extrema. _x000a_El riesgo se materializó debido a la pérdida de un documento por la falta de control que debía hacer el proveedor. "/>
    <s v="- El procedimiento Gestión y trámite de comunicaciones oficiales 2211600-PR-049 (Act. 1): indica que el Auxiliar Administrativo , autorizado(a) por el(la) Subdirector(a) de Servicios Administrativos, cada vez que reciba una comunicación verifica los lineamientos establecidos en la condición específica. La(s) fuente(s) de información utilizadas es(son) los lineamientos del aplicativo SIG y el listado del personal directivo y las dependencias. En caso de evidenciar observaciones, desviaciones o diferencias, se debe devolver  a la dependencia en los formatos establecidos. Queda como evidencia la planilla de documentos enviados para radicar y Devoluciones._x000a_- El procedimiento Gestión y trámite de comunicaciones oficiales 2211600-PR-049 (Act. 6): indica que la Empresa Contratista y el Auxiliar de servicios administrativos, autorizado(a) por el(la) Subdirector(a) de Servicios Administrativos, cada vez que asigne para distribución verifica mapas de zona de correspondencia y de dependencias previamente establecido.. La(s) fuente(s) de información utilizadas es(son) el documento tramitado. En caso de evidenciar observaciones, desviaciones o diferencias, se debe solicitar la modificación por medio del aplicativo. Queda como evidencia el documento de rastreoy el sistema de rastreo de comunicaciones del contratista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Gestión y trámite de comunicaciones oficiales 2211600-PR-049 (Act. 1): indica que el Auxiliar Administrativo, autorizado(a) por el(la) Subdirector(a) de Servicios Administrativos, cada vez que reciba una comunicación verifica los lineamientos establecidos en la condición específica. La(s) fuente(s) de información utilizadas es(son) los lineamientos del aplicativo SIG y el listado del personal directivo y las dependencias. En caso de evidenciar observaciones, desviaciones o diferencias, se debe devolver  a la dependencia en los formatos establecidos. Queda como evidencia la planilla de documentos enviados para radicar y Devoluciones._x000a_- El procedimiento Gestión y trámite de comunicaciones oficiales 2211600-PR-049 (Act. 6): indica que la Empresa Contratista  y el Auxiliar de servicios administrativos, autorizado(a) por el(la) Subdirector(a) de Servicios Administrativos, cada vez que asigne para distribución verifica mapas de zona de correspondencia y de dependencias previamente establecido.. La(s) fuente(s) de información utilizadas es(son) el documento tramitado. En caso de evidenciar observaciones, desviaciones o diferencias, se debe solicitar la modificación por medio del aplicativo. Queda como evidencia el documento de rastreoy el sistema de rastreo de comunicaciones del contratista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1"/>
    <x v="0"/>
    <x v="0"/>
    <s v="La valoración del riesgo después de controles cambió de posible a improbable en la escala de probabilidad con un impacto menor  manteniéndose  la valoración del riesgo en zona resultante baja, cambiando la posición del cuadrante de (3,3) a (2,2). Lo anterior se debe a que se fortalecieron los controles preventivos y se identificaron controles detectivos propios para el proceso."/>
    <s v="Reducir"/>
    <s v="_x000a_- Realizar solicitud del informe de trazabilidad del envío de la comunicación._x000a__x000a_(Actividad 1 Acción Correctiva #2 registrada en el aplicativo SIG)_x000a_- Realizar el análisis del informe emitido por el contratista._x000a__x000a_(Actividad 2 Acción Correctiva #2 registrada en el aplicativo SIG)_x000a_- Requerir al contratista la definición de un plan de mejoramiento para el control del estado de los envíos._x000a_(Actividad 3 Acción Correctiva #2 registrada en el aplicativo SIG)_x000a_- Realizar la revisión y fortalecimiento de las actividades de control del procedimiento PR-049._x000a__x000a_(Actividad 4 Acción Correctiva #2 registrada en el aplicativo SIG)_x000a__x000a__x000a__x000a__x000a__x000a_________________x000a__x000a__x000a__x000a__x000a__x000a__x000a__x000a__x000a__x000a__x000a_"/>
    <s v="_x000a_- Profesional Especializado (Subdirección de Servicios Administrativos)_x000a_- Profesional Especializado (Subdirección de Servicios Administrativos)_x000a_Contratista _x000a_- Profesional Especializado (Subdirección de Servicios Administrativos)_x000a_Contratista _x000a_- Profesional Especializado (Subdirección de Servicios Administrativos)_x000a__x000a__x000a__x000a__x000a__x000a_________________x000a__x000a__x000a__x000a__x000a__x000a__x000a__x000a__x000a__x000a__x000a_"/>
    <s v="_x000a_- Comunicación solicitando informe_x000a_- Análisis del Informe _x000a_- Comunicación al contratista y plan de mejoramiento_x000a_- Procedimiento PR-049 actualizado_x000a__x000a__x000a__x000a__x000a__x000a_________________x000a__x000a__x000a__x000a__x000a__x000a__x000a__x000a__x000a__x000a__x000a_"/>
    <s v="_x000a_19/03/2020_x000a_19/03/2020_x000a_25/03/2020_x000a_15/04/2020_x000a__x000a__x000a__x000a__x000a__x000a_________________x000a__x000a__x000a__x000a__x000a__x000a__x000a__x000a__x000a__x000a__x000a_"/>
    <s v="_x000a_20/03/2020_x000a_19/03/2020_x000a_27/04/2020_x000a_16/07/2020_x000a__x000a__x000a__x000a__x000a__x000a_________________x000a__x000a__x000a__x000a__x000a__x000a__x000a__x000a__x000a__x000a__x000a_"/>
    <s v="- Incluir en el procedimiento &quot;Informar al comité de Gestión y Desempeño&quot; el incumplimiento de los formatos establecidos en el Sistema Integrado de Gestión._x000a__x000a_(Acción de mejora No.49 registrada en aplicativo SIG)_x000a_- Realizar la revisión y fortalecimiento de las actividades de control del procedimiento PR-049._x000a__x000a_(Actividad 4 Acción Correctiva #2 registrada en el aplicativo SIG)_x000a__x000a__x000a__x000a__x000a__x000a__x000a__x000a__x000a_________________x000a__x000a_- Realizar la revisión y fortalecimiento de las actividades de control del procedimiento PR-049._x000a__x000a_(Actividad 4 Acción Correctiva #2 registrada en el aplicativo SIG)_x000a__x000a__x000a__x000a__x000a__x000a__x000a__x000a__x000a_"/>
    <s v="- Profesional Especializado (Subdirección de Servicios Administrativos)_x000a_- Profesional Especializado (Subdirección de Servicios Administrativos)_x000a__x000a__x000a__x000a__x000a__x000a__x000a__x000a__x000a_________________x000a__x000a_- Profesional Especializado (Subdirección de Servicios Administrativos)_x000a__x000a__x000a__x000a__x000a__x000a__x000a__x000a__x000a_"/>
    <s v="- Procedimiento Actualizado_x000a_Informe uso no adecuado de los formatos_x000a_- Procedimiento PR-049 actualizado_x000a__x000a__x000a__x000a__x000a__x000a__x000a__x000a__x000a_________________x000a__x000a_- Procedimiento PR-049 actualizado_x000a__x000a__x000a__x000a__x000a__x000a__x000a__x000a__x000a_"/>
    <s v="12/11/2019_x000a_15/04/2020_x000a__x000a__x000a__x000a__x000a__x000a__x000a__x000a__x000a_________________x000a__x000a_15/04/2020_x000a__x000a__x000a__x000a__x000a__x000a__x000a__x000a__x000a_"/>
    <s v="27/06/2020_x000a_16/07/2020_x000a__x000a__x000a__x000a__x000a__x000a__x000a__x000a__x000a_________________x000a__x000a_16/07/2020_x000a__x000a__x000a__x000a__x000a__x000a__x000a__x000a__x000a_"/>
    <s v="- Reportar el riesgo materializado de Errores (fallas o deficiencias) en la  gestión y trámite de comunicaciones oficiales  en el informe de monitoreo a la Oficina Asesora de Planeación._x000a_- Se devuelve el documento en físico o electrónico a la dependencia correspondiente para su respectivo ajuste._x000a_- Se informa a la dependencia para que realice los respectivos ajustes a la comunicación._x000a_- Se ajusta la información o se adjunta la imagen adecuada al radicado._x000a_- Para el caso del proveedor de servicios postal, se solicita mediante comunicación el informe de trazabilidad del envío._x000a_- Realizar el análisis del informe presentado y de las causas._x000a_- Definir y ejecutar  las acciones correctivas pertinentes._x000a__x000a__x000a_- Actualizar el mapa de riesgos del proceso Gestión Documental Interna"/>
    <s v="- Subdirector(a) de Servicios Administrativos_x000a_- Subdirector(a) de Servicios Administrativos_x000a_- Subdirector(a) de Servicios Administrativos_x000a_- Subdirector(a) de Servicios Administrativos_x000a_- Subdirector(a) de Servicios Administrativos_x000a_- Subdirector(a) de Servicios Administrativos - Contratista_x000a_- Subdirector(a) de Servicios Administrativos - Contratista_x000a__x000a__x000a_- Subdirector(a) de Servicios Administrativos"/>
    <s v="- Reporte de monitoreo indicando la materialización del riesgo de Errores (fallas o deficiencias) en la  gestión y trámite de comunicaciones oficiales _x000a_- Formato de devolución de correspondencia 2211600-FT-262_x000a_- Correo Fuera de Servicio aplicativo SIGA_x000a_- Solicitud de modificación en el aplicativo_x000a_- Comunicación Oficial_x000a_-  Registro del Análisis de causas_x000a_- Acción correctiva registrada en el aplicativo SIG._x000a__x000a__x000a_- Mapa de riesgo del proceso Gestión Documental Intern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o la calificación de la probabilidad del riesgo por frecuencia. _x000a_Se modifico la calificación del control.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
    <d v="2020-03-24T00:00:00"/>
    <s v="Identificación del riesgo_x000a_Análisis antes de controles_x000a_Análisis de controles_x000a_Análisis después de controles_x000a_Tratamiento del riesgo"/>
    <s v="Se definen las perspectivas para los efectos ya identificados._x000a_Valoración de la Probabilidad: Se incluyen las evidencias faltantes de la vigencia 2016-2019 y las evidencias de la vigencia 2020._x000a_Se incorporó la siguiente amenaza: “Desconocimiento del impacto que genera la formulación, diseño, ejecución, implementación y demás fases de proyectos institucionales, en el proceso de gestión documental”, teniendo en cuenta las necesidades del proceso._x000a_Se incluye la causa externa: &quot;Desconocimiento del propósito, el funcionamiento, los productos y servicios que ofrece el proceso por parte de los usuarios del proceso._x000a_Calificación de Impacto: Se cambia la calificación de la perspectiva de “cumplimiento” de insignificante a menor_x000a_Análisis de controles: Se cambia la calificación del control preventivo. y se incluye una nueva actividad de control preventivo y detectivo._x000a_En el análisis después de controles, cambió la escala de probabilidad de probable a posible manteniéndose en  zona resultante Alta pero cambiando la posición del cuadrante de (4,4) a (3,3)._x000a_Acciones: Se eliminó la acción preventiva No. 30 porque ya se encuentra cerrada en el aplicativo._x000a_Se reprograma la fecha de finalización a 30 de abril de 2020 de la actividad 1 de la AM #49. _x000a_Se incluyen acciones derivadas de la materialización del riesgo._x000a_Se incluye tres nuevas acciones en el plan de contingencia."/>
    <d v="2020-08-31T00:00:00"/>
    <s v="_x000a__x000a_Análisis de controles_x000a_Análisis después de controles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ó la explicación de la valoración obtenida después de controles.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
    <s v="_x000a__x000a__x000a__x000a_"/>
    <s v=""/>
    <s v=""/>
    <s v="_x000a__x000a__x000a__x000a_"/>
    <s v=""/>
    <s v=""/>
    <s v="_x000a__x000a__x000a__x000a_"/>
    <s v=""/>
    <s v=""/>
    <s v="_x000a__x000a__x000a__x000a_"/>
    <s v=""/>
    <s v=""/>
    <s v="_x000a__x000a__x000a__x000a_"/>
    <s v=""/>
    <s v=""/>
    <s v="_x000a__x000a__x000a__x000a_"/>
    <s v=""/>
  </r>
  <r>
    <s v="Gestión Documental Interna"/>
    <s v="Gestionar y tramitar las comunicaciones oficiales."/>
    <x v="6"/>
    <s v="en la  gestión y trámite de comunicaciones oficiales"/>
    <x v="0"/>
    <s v="Operativo"/>
    <s v="- Conocimiento parcial de responsabilidades y funciones a cargo del proceso._x000a_- Desconocimiento de los riesgos del proceso._x000a_- Uso de formatos obsoletos o inadecuados por parte de los usuarios del proceso._x000a_- Por errores humanos se han presentado inconsistencias en el proceso._x000a_- Se tiene parcialmente documentados planes de contingencia en caso de presentarse fallas o materialización de un  riesgo._x000a__x000a__x000a__x000a__x000a_"/>
    <s v="- Situaciones sociales que impiden el normal funcionamiento de la dependencia.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_x000a_- Perdida de información (documentos)._x000a_- Demora en la ejecución de los procesos de la entidad._x000a_- Fuga u ocultamiento de información y afectación a la protección de datos personales.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 Ningún proyecto de inversión_x000a__x000a__x000a__x000a_"/>
    <x v="0"/>
    <s v="Insignificante (1)"/>
    <s v="Moderado (3)"/>
    <s v="Moderado (3)"/>
    <s v="Mayor (4)"/>
    <s v="Mayor (4)"/>
    <s v="Insignificante (1)"/>
    <x v="0"/>
    <x v="0"/>
    <s v="La valoración antes de controles arrojó rara vez dentro de la escala de probabilidad por frecuencia, toda vez que existe posibilidad de que suceder el riesgo, así mismo, dentro de la escala de impacto se ubicó en mayor, debido a Pérdida de credibilidad, incumplimientos, pérdida de recursos, entre otras; lo que ubica el riesgo en la zona resultante alta."/>
    <s v="- El procedimiento Gestión y trámite de comunicaciones oficiales 2211600-PR-049 (Act. 1): indica que el Auxiliar Administrativo , autorizado(a) por el(la) Subdirector(a) de Servicios Administrativos, cada vez que reciba una comunicación verifica los lineamientos establecidos en la condición específica. La(s) fuente(s) de información utilizadas es(son) los lineamientos del aplicativo SIG y el listado del personal directivo y las dependencias. En caso de evidenciar observaciones, desviaciones o diferencias, se debe devolver  a la dependencia en los formatos establecidos. Queda como evidencia la Planilla de documentos enviados para radicar y Devoluciones._x000a_- El procedimiento Gestión y trámite de comunicaciones oficiales 2211600-PR-049 (Act. 6): indica que la Empresa Contratista y el Auxiliar de servicios administrativos, autorizado(a) por el(la) Subdirector(a) de Servicios Administrativos, cada vez que asigne para distribución verifica mapas de zona de correspondencia y de dependencias previamente establecido.. La(s) fuente(s) de información utilizadas es(son) el documento tramitado. En caso de evidenciar observaciones, desviaciones o diferencias, se debe solicitar la modificación por medio del aplicativo. Queda como evidencia el documento de rastreoy el sistema de rastreo de comunicaciones del contratista ._x000a_- El procedimiento Gestión y trámite de comunicaciones oficiales 2211600-PR-049 (Act. 4): indica que el Auxiliar Administrativo y la Empresa contratista, autorizado(a) por el(la) Subdirector(a) de Servicios Administrativos, cada vez que se reciban una cumunicación Verificar los lineamientos establecidos en la condición específica para la digitalización de las comunicaciones, tomando una muestra del 5%_x0009_de los documentos para su revisión. La(s) fuente(s) de información utilizadas es(son) el documento tramitado. En caso de evidenciar observaciones, desviaciones o diferencias, se solicitará el ajustes a través del aplicativo.. Queda como evidencia las modificaciones en el aplicativo de correspondencia - EXT.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Gestión y trámite de comunicaciones oficiales 2211600-PR-049 (Act. 4) indica que el Auxiliar Administrativo y la Empresa contratista, autorizado(a) por Subdirector (a) de Servicios Administrativos, cada vez que se reciban una cumunicación verifican los lineamientos establecidos en la condición específica para la digitalización de las comunicaciones, tomando una muestra del 5%_x0009_de los documentos para su revisión (En caso de presentarse fallas que impidan la presentación del servicio, se debe proceder de acuerdo con lo establecido en las condiciones generales del procedimiento y los respectivos planes de contingencia).. La(s) fuente(s) de información utilizadas es(son) documento tramitado. En caso de evidenciar observaciones, desviaciones o diferencias, se solicita el ajustes a través del aplicativo.. Queda como evidencia las modificaciones en el aplicativo de correspondencia - EXT.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valoración del riesgo después de controles quedo en escala de probabilidad Rara vez y de impacto menor lo que lo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 plan de contingencia en caso de no contar con el personal que opera el proceso e incluirlo en el procedimiento PR-049 &quot;Gestión y trámite de comunicaciones oficiales&quot;._x000a_ _x000a_(Actividad #1 Acción preventiva 4)_x000a_- Actualizar y socializar el procedimiento PR-049 &quot;Gestión y trámite de comunicaciones oficiales&quot;._x000a__x000a_(Actividad #2 Acción preventiva 4)_x000a__x000a__x000a__x000a__x000a__x000a__x000a__x000a__x000a_________________x000a__x000a__x000a__x000a__x000a__x000a__x000a__x000a__x000a__x000a__x000a_"/>
    <s v="- Profesional Especializado (Subdirección de Servicios Administrativos)_x000a_- Profesional Especializado (Subdirección de Servicios Administrativos)_x000a__x000a__x000a__x000a__x000a__x000a__x000a__x000a__x000a_________________x000a__x000a__x000a__x000a__x000a__x000a__x000a__x000a__x000a__x000a__x000a_"/>
    <s v="- Plan de Contingencia_x000a_- Procedimiento PR-049 Actualizado y socializado_x000a__x000a__x000a__x000a__x000a__x000a__x000a__x000a__x000a_________________x000a__x000a__x000a__x000a__x000a__x000a__x000a__x000a__x000a__x000a__x000a_"/>
    <s v="26/03/2020_x000a_26/03/2020_x000a__x000a__x000a__x000a__x000a__x000a__x000a__x000a__x000a_________________x000a__x000a__x000a__x000a__x000a__x000a__x000a__x000a__x000a__x000a__x000a_"/>
    <s v="15/05/2020_x000a_19/10/2020_x000a__x000a__x000a__x000a__x000a__x000a__x000a__x000a__x000a_________________x000a__x000a__x000a__x000a__x000a__x000a__x000a__x000a__x000a__x000a__x000a_"/>
    <s v="- Reportar el riesgo materializado de Interrupciones en la  gestión y trámite de comunicaciones oficiales en el informe de monitoreo a la Oficina Asesora de Planeación._x000a_- Si la falla es técnica se reporta la incidencia a la mesa de ayuda de la OTIC, cara que se realice el respectivo soporte._x000a_- Una vez solucionado el inconveniente presentado, se continua con la gestión y trámite de los documentos._x000a_- Si la falla es por falta de recursos humano que opera el proceso se activa el Plan de contingencia._x000a__x000a__x000a__x000a__x000a__x000a_- Actualizar el mapa de riesgos del proceso Gestión Documental Interna"/>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Interrupciones en la  gestión y trámite de comunicaciones oficiales_x000a_- N° de soporte mesa de ayuda e Informe del plan de contingencia aplicado._x000a_- Documento radicado_x000a_- Informe del plan de contingencia aplicado._x000a__x000a__x000a__x000a__x000a__x000a_- Mapa de riesgo del proceso Gestión Documental Intern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Se incluyen acciones de contingencia."/>
    <d v="2020-03-24T00:00:00"/>
    <s v="Identificación del riesgo_x000a__x000a__x000a_Análisis después de controles_x000a_Tratamiento del riesgo"/>
    <s v="Se definen las perspectivas para los efectos ya identificados._x000a_Valoración de la Probabilidad: Se incluyen las evidencias faltantes de la vigencia 2016-2019 y las evidencias de la vigencia 2020._x000a_Se eliminaron dos causas  y incluyeron dos causas adicionales asociadas al contexto estratégico_x000a_Se incluye una nueva acción para la fortalecer las actividades del control del PR-049, asociado al riesgo._x000a_Se incluye una nueva actividad  asociada a la activación de un plan de contingencia por falta de recursos humano, dentro del plan de contingencia del riesgo."/>
    <d v="2020-08-31T00:00:00"/>
    <s v="_x000a__x000a_Análisis de controles_x000a_Análisis después de controles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ó la explicación de la valoración obtenida después de controles.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
    <s v="_x000a__x000a__x000a__x000a_"/>
    <s v=""/>
    <s v=""/>
    <s v="_x000a__x000a__x000a__x000a_"/>
    <s v=""/>
    <s v=""/>
    <s v="_x000a__x000a__x000a__x000a_"/>
    <s v=""/>
    <s v=""/>
    <s v="_x000a__x000a__x000a__x000a_"/>
    <s v=""/>
    <s v=""/>
    <s v="_x000a__x000a__x000a__x000a_"/>
    <s v=""/>
    <s v=""/>
    <s v="_x000a__x000a__x000a__x000a_"/>
    <s v=""/>
  </r>
  <r>
    <s v="Gestión Documental Interna"/>
    <s v="Gestionar y tramitar transferencias documentales. "/>
    <x v="5"/>
    <s v="de las transferencias documentales"/>
    <x v="0"/>
    <s v="Operativo"/>
    <s v="- Conocimiento parcial de responsabilidades y funciones a cargo del proceso._x000a_- Desconocimiento de los riesgos del proceso._x000a__x000a__x000a__x000a__x000a__x000a__x000a__x000a_"/>
    <s v="- Desconocimiento del propósito, el funcionamiento, los productos y servicios que ofrece el proceso por parte de los usuarios del proceso._x000a__x000a__x000a__x000a__x000a__x000a__x000a__x000a__x000a_"/>
    <s v="- Perdida de información y documentos._x000a_- Represamiento de archivos en las dependencias._x000a_- Sanciones administrativas a los jefes de las dependencias._x000a_- Reprocesos administrativos y perdida de recursos._x000a_- Incumplimiento de transferencias secundarias al Archivo de Bogotá._x000a_- Perdida financiera por la necesidad de celebrar contrato.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 Ningún proyecto de inversión_x000a__x000a__x000a__x000a_"/>
    <x v="1"/>
    <s v="Menor (2)"/>
    <s v="Menor (2)"/>
    <s v="Moderado (3)"/>
    <s v="Insignificante (1)"/>
    <s v="Catastrófico (5)"/>
    <s v="Menor (2)"/>
    <x v="1"/>
    <x v="1"/>
    <s v="La valoración del riesgo antes de controles arrojó posible dentro de la escala de probabilidad por frecuencia, así mismo, dentro de la escala de impacto se ubicó en catastrófico, lo que ubica el riesgo en la zona resultante extrema."/>
    <s v="- El procedimiento Gestión y trámite de  transferencias documentales 4233100-PR-376 (Act. 3): indica que el auxiliar administrativo, autorizado(a) por el (la) Subdirector(a) de Servicios Administrativos, cada vez que recibe se hace la revisión previa verifica que los documentos, corresponden a lo registrado en 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al transferencia y el FUID, evidencia de reunión donde se indican los ajustes con relación a la transferencia._x000a_- 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Queda como evidencia el Formato Único de Inventario Documental-Secretaría General 2211600-FT-018, memorando remisión de la transferencia y el FUID, memorando Devolución de Transferencia Documental Primar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Queda como evidencia el Formato Único de Inventario Documental-Secretaría General 2211600-FT-018.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3"/>
    <x v="3"/>
    <s v="La valoración del riesgo después de controles arroja rara vez en la escala de probabilidad con un impacto moderado lo que lo ubica al riesgo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Socializar los cambios efectuados en el procedimiento al interior de la dependencia._x000a__x000a_(Actividad 2 Acción Correctiva N° 33 aplicativo SIG)_x000a_- Socializar los cambios efectuados en el procedimiento al interior de la dependencia._x000a__x000a_( Actividad 2  Acción Correctiva N° 33 aplicativo SIG)_x000a__x000a__x000a__x000a__x000a__x000a__x000a__x000a__x000a_________________x000a__x000a_- Socializar los cambios efectuados en el procedimiento al interior de la dependencia._x000a__x000a_(Acción Correctiva N° 33 aplicativo SIG)_x000a__x000a__x000a__x000a__x000a__x000a__x000a__x000a__x000a_"/>
    <s v="- Subdirectora de servicios administrativos_x000a_- Subdirectora de servicios administrativos_x000a__x000a__x000a__x000a__x000a__x000a__x000a__x000a__x000a_________________x000a__x000a_- Subdirectora de servicios administrativos_x000a__x000a__x000a__x000a__x000a__x000a__x000a__x000a__x000a_"/>
    <s v="- Evidencias de socialización_x000a_- Evidencias de socialización_x000a__x000a__x000a__x000a__x000a__x000a__x000a__x000a__x000a_________________x000a__x000a_- Evidencias de socialización_x000a__x000a__x000a__x000a__x000a__x000a__x000a__x000a__x000a_"/>
    <s v="14/08/2019_x000a_14/08/2019_x000a__x000a__x000a__x000a__x000a__x000a__x000a__x000a__x000a_________________x000a__x000a_14/08/2019_x000a__x000a__x000a__x000a__x000a__x000a__x000a__x000a__x000a_"/>
    <s v="22/04/2020_x000a_22/04/2020_x000a__x000a__x000a__x000a__x000a__x000a__x000a__x000a__x000a_________________x000a__x000a_22/04/2020_x000a__x000a__x000a__x000a__x000a__x000a__x000a__x000a__x000a_"/>
    <s v="- Reportar el riesgo materializado de Omisión de las transferencias documentales en el informe de monitoreo a la Oficina Asesora de Planeación._x000a_- Se solicita a la dependencia realizar la transferencia documental._x000a_- Se ajusta el cronograma de transferencias documentales._x000a__x000a__x000a__x000a__x000a__x000a__x000a_- Actualizar el mapa de riesgos del proceso Gestión Documental Interna"/>
    <s v="- Subdirector(a) de Servicios Administrativos_x000a_- Subdirector(a) de Servicios Administrativos_x000a_- Subdirector(a) de Servicios Administrativos_x000a__x000a__x000a__x000a__x000a__x000a__x000a_- Subdirector(a) de Servicios Administrativos"/>
    <s v="- Reporte de monitoreo indicando la materialización del riesgo de Omisión de las transferencias documentales_x000a_- Memorando_x000a_- Cronograma _x000a__x000a__x000a__x000a__x000a__x000a__x000a_- Mapa de riesgo del proceso Gestión Documental Intern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ó el nombre del riesgo, teniendo en cuenta que se separó el tema _x000a_Se ajusto actividad clave de acuerdo al ajuste realizado a la caracterización del proceso por el cambio de nombre del procedimient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Se incluyó punto de control asociado en el procedimiento &quot;Gestión y trámite de transferencias documentales&quot; 4233100-PR-376 Versión 01._x000a_Se ajustaron las fechas de terminación de las acciones acorde con las fechas del aplicativo SIG.  _x000a_Se incluyen acciones de contingencia."/>
    <d v="2020-03-24T00:00:00"/>
    <s v="Identificación del riesgo_x000a_Análisis antes de controles_x000a__x000a_Análisis después de controles_x000a_Tratamiento del riesgo"/>
    <s v="Se definen las perspectivas para los efectos ya identificados._x000a_Valoración de la Probabilidad: Se incluyen las evidencias faltantes de la vigencia 2016-2019 y las evidencias de la vigencia 2020._x000a_Se eliminó 1 causa que no aplica al riesgo._x000a_Se cambia la calificación de la frecuencia, lo que disminuye el resultado de valoración dentro de la escala de probabilidad de casi seguro a posible, lo que cambió la zona resultante de Alta a Moderada._x000a_Se eliminó la acción preventiva No. 30 porque ya se encuentra cerrada en el aplicativo._x000a_Se reprogramó acción preventiva 43"/>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
    <s v="_x000a__x000a__x000a__x000a_"/>
    <s v=""/>
    <s v=""/>
    <s v="_x000a__x000a__x000a__x000a_"/>
    <s v=""/>
    <s v=""/>
    <s v="_x000a__x000a__x000a__x000a_"/>
    <s v=""/>
    <s v=""/>
    <s v="_x000a__x000a__x000a__x000a_"/>
    <s v=""/>
    <s v=""/>
    <s v="_x000a__x000a__x000a__x000a_"/>
    <s v=""/>
    <s v=""/>
    <s v="_x000a__x000a__x000a__x000a_"/>
    <s v=""/>
  </r>
  <r>
    <s v="Gestión Documental Interna"/>
    <s v="Gestionar y tramitar actos administrativos."/>
    <x v="3"/>
    <s v="en la gestión y trámite de actos administrativos "/>
    <x v="0"/>
    <s v="Operativo"/>
    <s v="- Conocimiento parcial de responsabilidades y funciones a cargo del proceso._x000a_- Desconocimiento de los riesgos del proceso._x000a_- Por errores humanos se han presentado inconsistencias en el proceso de numeración y fechado de actos administrativos._x000a_- Uso de formatos obsoletos o inadecuados por parte de los usuarios del proceso._x000a__x000a__x000a__x000a__x000a__x000a_"/>
    <s v="- Situaciones sociales que impiden el normal funcionamiento de la dependencia._x000a__x000a__x000a__x000a__x000a__x000a__x000a__x000a__x000a_"/>
    <s v="- Pérdida de los efectos estipulados en el acto administrativo._x000a_- Incumplimiento de las funciones._x000a_- Pérdida de credibilidad._x000a_- Reclamaciones de usuarios._x000a_- Requerimientos, llamados de atención de los superiores y posible investigación disciplinaria._x000a__x000a__x000a__x000a__x000a_"/>
    <s v="- Fallas en la prestación de los bienes y servicios que oferta la Secretaria General_x000a_- Falta de apropiación del modelo de gestión por procesos de la entidad, que genera insatisfacción a los grupos de valor de la Secretaria General._x000a__x000a__x000a_"/>
    <s v="- -- Ningún trámite y/o procedimiento administrativo_x000a__x000a__x000a__x000a_"/>
    <s v="- Todos los procesos en el Sistema de Gestión de Calidad_x000a__x000a__x000a__x000a_"/>
    <s v="- Ningún proyecto de inversión_x000a__x000a__x000a__x000a_"/>
    <x v="1"/>
    <s v="Insignificante (1)"/>
    <s v="Mayor (4)"/>
    <s v="Mayor (4)"/>
    <s v="Moderado (3)"/>
    <s v="Mayor (4)"/>
    <s v="Insignificante (1)"/>
    <x v="0"/>
    <x v="1"/>
    <s v="La valoración del riesgo antes de controles arrojó posible dentro de la escala de probabilidad por frecuencia, toda vez que existe la posibilidad de que suceda , así mismo, dentro de la escala de impacto se ubicó en mayor, debido a Pérdida de credibilidad, reclamaciones, entre otras; lo que ubica el riesgo en la zona resultante extrema._x000a_"/>
    <s v="- El procedimiento Gestión y trámite de actos administrativos 2211600-PR-055 (act 1) indica que el Profesional Universitario y/o Auxiliar Adsministrativo, autorizado(a) por el (la) Subdirector(a) de Servicios Administrativos, cada vez que se reciba un acto administrativo verifica que éste se encuentra en el formato establecido y debidamente firmado, asi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debe devolver el acto a la dependencia generadora. Queda como evidencia el control de entregas y recibos de actos administrativos 2211600-FT-559.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Gestión y trámite de actos administrativos 2211600-PR-055 (act 1)  indica que el Profesional Universitario y/o Auxiliar Adsministrativo, autorizado(a) por el (la) Subdirector(a) de Servicios Administrativos, cada vez que se reciba un acto administrativo verifica que éste se encuentra en el formato establecido y debidamente firmado, asi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se debe devolver el acto a la dependencia generadora. Queda como evidencia el control de entregas y recibos de actos administrativos 2211600-FT-559.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3"/>
    <x v="3"/>
    <s v="La valoración del riesgo después de controles cambia de posible a Rara vez en la escala de probabilidad con un impacto moderado, en consecuencia, la zona resultante cambia la ubicación de riesgo de zona resultante Extrema a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Sensibilizar en el uso adecuado del módulo de Actos administrativos del Sistema de Gestión Documental._x000a__x000a_(Acción preventiva No.45 registrada en el aplicativo SIG)_x000a__x000a__x000a__x000a__x000a__x000a__x000a__x000a__x000a__x000a_________________x000a__x000a_- Sensibilizar en el uso adecuado del módulo de Actos administrativos del Sistema de Gestión Documental._x000a__x000a_(Acción preventiva No.45 registrada en el aplicativo SIG)_x000a__x000a__x000a__x000a__x000a__x000a__x000a__x000a__x000a_"/>
    <s v="- Auxiliar Administrativo (Subdirección de Servicios Administrativos)_x000a__x000a__x000a__x000a__x000a__x000a__x000a__x000a__x000a__x000a_________________x000a__x000a_- Auxiliar Administrativo (Subdirección de Servicios Administrativos)_x000a__x000a__x000a__x000a__x000a__x000a__x000a__x000a__x000a_"/>
    <s v="- Planilla de Asistencia_x000a__x000a__x000a__x000a__x000a__x000a__x000a__x000a__x000a__x000a_________________x000a__x000a_- Planilla de Asistencia_x000a__x000a__x000a__x000a__x000a__x000a__x000a__x000a__x000a_"/>
    <s v="12/11/2019_x000a__x000a__x000a__x000a__x000a__x000a__x000a__x000a__x000a__x000a_________________x000a__x000a_12/11/2019_x000a__x000a__x000a__x000a__x000a__x000a__x000a__x000a__x000a_"/>
    <s v="13/05/2020_x000a__x000a__x000a__x000a__x000a__x000a__x000a__x000a__x000a__x000a_________________x000a__x000a_13/05/2020_x000a__x000a__x000a__x000a__x000a__x000a__x000a__x000a__x000a_"/>
    <s v="- Reportar el riesgo materializado de Errores (fallas o deficiencias) en la gestión y trámite de actos administrativos  en el informe de monitoreo a la Oficina Asesora de Planeación._x000a_- Se informa al involucrado._x000a_- Se realiza el respectivo ajuste al documento._x000a__x000a__x000a__x000a__x000a__x000a__x000a_- Actualizar el mapa de riesgos del proceso Gestión Documental Interna"/>
    <s v="- Subdirector(a) de Servicios Administrativos_x000a_- Subdirector(a) de Servicios Administrativos_x000a_- Dependencia responsable de elaborar el documento_x000a__x000a__x000a__x000a__x000a__x000a__x000a_- Subdirector(a) de Servicios Administrativos"/>
    <s v="- Reporte de monitoreo indicando la materialización del riesgo de Errores (fallas o deficiencias) en la gestión y trámite de actos administrativos _x000a_- Correo_x000a_- Acto administrativo_x000a__x000a__x000a__x000a__x000a__x000a__x000a_- Mapa de riesgo del proceso Gestión Documental Intern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modifico la calificación del control.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Se incluyen acciones de contingencia."/>
    <d v="2020-03-24T00:00:00"/>
    <s v="Identificación del riesgo_x000a_Análisis antes de controles_x000a_Análisis de controles_x000a_Análisis después de controles_x000a_Tratamiento del riesgo"/>
    <s v="Se definen las perspectivas para los efectos ya identificados._x000a_Valoración de la Probabilidad: Se incluyen las evidencias faltantes de la vigencia 2016-2019 y las evidencias de la vigencia 2020._x000a_Se incluyó el riesgo estratégico asociado: Falta de apropiación del modelo de gestión por procesos de la entidad, que genera insatisfacción a los grupos de valor de la Secretaria General._x000a_Causas: Se eliminó la siguiente causa: Conocimiento parcial de objetivos y metas del proceso a mediano y largo plazo, teniendo en cuenta que no aplica al riesgo._x000a_Efectos: se actualiza el efecto: de &quot;Pérdida de obligatoriedad del acto administrativo&quot; por &quot;Pérdida de los efectos estipulados en el acto administrativo&quot;_x000a_En Probabilidad por frecuencia:  Se cambió la calificación de probabilidad al siguiente criterio: Se presentó al menos una vez en los últimos 2 años, lo que cambió la calificación en la escala de probabilidad de probable a posible._x000a_En el análisis de controles:  Se cambió de  No a SI,  la calificación en el diseño del control en lo relacionado con  la información en la pregunta:  ¿es confiables para la ejecución?,  en consecuencia,  el resultado pasó de ser débil a fuerte. _x000a_En el análisis después de controles:  la valoración después de controles, cambió de Alta a Moderada._x000a_Tratamiento del Riesgo:_x000a_En las actividades que no presentaron solidez fuerte: Se elimina la acción asociada a la actividad que había generado resultado débil en el diseño del control,  teniendo en cuenta que se fortaleció con el cumplimiento de la actividad._x000a_En las actividades definidas para fortalecer la gestión del riesgo:  Se elimina la Acción Preventiva N° 31 de la actividad de control detectiva, teniendo en cuenta que ya se cumplió y se reprograma la actividad 1 de la AP#45."/>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
    <s v="_x000a__x000a__x000a__x000a_"/>
    <s v=""/>
    <s v=""/>
    <s v="_x000a__x000a__x000a__x000a_"/>
    <s v=""/>
    <s v=""/>
    <s v="_x000a__x000a__x000a__x000a_"/>
    <s v=""/>
    <s v=""/>
    <s v="_x000a__x000a__x000a__x000a_"/>
    <s v=""/>
    <s v=""/>
    <s v="_x000a__x000a__x000a__x000a_"/>
    <s v=""/>
    <s v=""/>
    <s v="_x000a__x000a__x000a__x000a_"/>
    <s v=""/>
  </r>
  <r>
    <s v="Gestión Documental Interna"/>
    <s v="Consulta y préstamo de documentos."/>
    <x v="3"/>
    <s v="en la recepción de documentos prestados"/>
    <x v="0"/>
    <s v="Operativo"/>
    <s v="- Conocimiento parcial de responsabilidades y funciones a cargo del proceso._x000a_- Desconocimiento de los riesgos del proceso._x000a_- Conocimiento parcial de objetivos y metas del proceso a mediano y largo plazo._x000a__x000a__x000a__x000a__x000a__x000a__x000a_"/>
    <s v="- Desconocimiento del propósito, el funcionamiento, los productos y servicios que ofrece el proceso por parte de los usuarios del proceso._x000a__x000a__x000a__x000a__x000a__x000a__x000a__x000a__x000a_"/>
    <s v="- Pérdida de información y documentos._x000a_- Interrupciones en la operación del proceso._x000a_- Quejas por no disponibilidad de documentos._x000a_- Pérdida de credibilidad._x000a_- Reemplazo no autorizado de documentos._x000a_- Ocultamiento de información.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 Ningún proyecto de inversión_x000a__x000a__x000a__x000a_"/>
    <x v="1"/>
    <s v="Insignificante (1)"/>
    <s v="Menor (2)"/>
    <s v="Moderado (3)"/>
    <s v="Mayor (4)"/>
    <s v="Catastrófico (5)"/>
    <s v="Insignificante (1)"/>
    <x v="1"/>
    <x v="1"/>
    <s v="La valoración del riesgo antes de controles cambio de probable a posible dentro de la escala de probabilidad por frecuencia, toda vez que se presentó una vez al menos en los últimos 2 años (3), así mismo, dentro de la escala de impacto se ubicó en catastrófico, en consecuencia cambió la ubicación del riesgo dentro de la zona extrema de (5,4) a (5,3)."/>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 Planilla en el aplicativo de gestión document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x v="0"/>
    <x v="2"/>
    <x v="2"/>
    <s v="La valoración del riesgo después de controles bajo de improbable a rara vez en la escala de probabilidad con un impacto mayor , en consecuencia mantiene la ubicación del riesgo en zona resultante alta."/>
    <s v="Reducir"/>
    <s v="_x000a__x000a_- Actualizar el procedimiento 2211600-PR-050 incorporando las actividades relacionadas con las nuevas funcionalidades del sistema de información._x000a__x000a_(Actividad #1 Acción mejora 3)_x000a_- Realizar la socialización de la actualización del procedimiento._x000a__x000a_(Actividad #2 Acción mejora 3)_x000a__x000a__x000a__x000a__x000a__x000a__x000a_________________x000a__x000a__x000a__x000a__x000a__x000a__x000a__x000a__x000a__x000a__x000a_"/>
    <s v="_x000a__x000a_- Profesional Especializado (Subdirección de Servicios Administrativos)_x000a_- Profesional Especializado (Subdirección de Servicios Administrativos)_x000a__x000a__x000a__x000a__x000a__x000a__x000a_________________x000a__x000a__x000a__x000a__x000a__x000a__x000a__x000a__x000a__x000a__x000a_"/>
    <s v="_x000a__x000a_- Procedimiento actualizado._x000a_- Evidencia de socialización_x000a__x000a__x000a__x000a__x000a__x000a__x000a_________________x000a__x000a__x000a__x000a__x000a__x000a__x000a__x000a__x000a__x000a__x000a_"/>
    <s v="_x000a__x000a_25/03/2020_x000a_25/03/2020_x000a__x000a__x000a__x000a__x000a__x000a__x000a_________________x000a__x000a__x000a__x000a__x000a__x000a__x000a__x000a__x000a__x000a__x000a_"/>
    <s v="_x000a__x000a_27/06/2020_x000a_27/06/2020_x000a__x000a__x000a__x000a__x000a__x000a__x000a_________________x000a__x000a__x000a__x000a__x000a__x000a__x000a__x000a__x000a__x000a__x000a_"/>
    <s v="- Actualizar el procedimiento 2211600-PR-050 incorporando las actividades relacionadas con las nuevas funcionalidades del sistema de información._x000a__x000a_(Actividad #1 Acción mejora 3)_x000a_- Realizar la socialización de la actualización del procedimiento._x000a__x000a_(Actividad #2 Acción mejora 3)_x000a__x000a__x000a__x000a__x000a__x000a__x000a__x000a__x000a_________________x000a__x000a__x000a__x000a__x000a__x000a__x000a__x000a__x000a__x000a__x000a_"/>
    <s v="- Profesional Especializado (Subdirección de Servicios Administrativos)_x000a_- Profesional Especializado (Subdirección de Servicios Administrativos)_x000a__x000a__x000a__x000a__x000a__x000a__x000a__x000a__x000a_________________x000a__x000a__x000a__x000a__x000a__x000a__x000a__x000a__x000a__x000a__x000a_"/>
    <s v="- Procedimiento actualizado._x000a_- Evidencia de socialización_x000a__x000a__x000a__x000a__x000a__x000a__x000a__x000a__x000a_________________x000a__x000a__x000a__x000a__x000a__x000a__x000a__x000a__x000a__x000a__x000a_"/>
    <s v="25/03/2020_x000a_25/03/2020_x000a__x000a__x000a__x000a__x000a__x000a__x000a__x000a__x000a_________________x000a__x000a__x000a__x000a__x000a__x000a__x000a__x000a__x000a__x000a__x000a_"/>
    <s v="27/06/2020_x000a_27/06/2020_x000a__x000a__x000a__x000a__x000a__x000a__x000a__x000a__x000a_________________x000a__x000a__x000a__x000a__x000a__x000a__x000a__x000a__x000a__x000a__x000a_"/>
    <s v="- Reportar el riesgo materializado de Errores (fallas o deficiencias) en la recepción de documentos prestados en el informe de monitoreo a la Oficina Asesora de Planeación._x000a_- Se informa al solicitante y se realiza el respectivo ajus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recepción de documentos prestados_x000a_- Correo_x000a__x000a__x000a__x000a__x000a__x000a__x000a__x000a_- Mapa de riesgo del proceso Gestión Documental Intern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control preventivo en calificación_x000a_Se ajustó la valoración obtenida antes y después de controles, de acuerdo con el resultado obtenido._x000a_Se ajustó la descripción de las actividades de control de acuerdo al ajuste realizado en los puntos de control de los procedimientos. Así mismo, se incluyó en la actividad de control la Acción Correctiva N° 29._x000a_Se ajustaron las fechas de terminación de las acciones acorde con las fechas del aplicativo SIG.  _x000a_Se incluyen acciones de contingencia."/>
    <d v="2020-03-24T00:00:00"/>
    <s v="Identificación del riesgo_x000a_Análisis antes de controles_x000a__x000a_Análisis después de controles_x000a_Tratamiento del riesgo"/>
    <s v="Identificación del riesgo: Se definen las perspectivas para los efectos ya identificados._x000a__x000a_Análisis antes de controles: Valoración de la probabilidad: En la escala de probabilidad por frecuencia se cambió la calificación  a: “Se presentó al menos una vez en los últimos 2 años”, lo que cambia el resultado en la escala de probabilidad de probable a posible. así mismo, Se incluyen las evidencias faltantes de la vigencia 2016-2019 y las evidencias de la vigencia 2020._x000a_Se ajusta la explicación de la valoración obtenida antes de controles._x000a__x000a__x000a_Análisis después de controles: Escala de probabilidad:  cambia de probable a improbable, en consecuencia la valoración después de controles cambió la ubicación del riesgo de zona extrema a zona alta y se ajusta la explicación de la valoración obtenida después de controles._x000a__x000a_Tratamiento del riesgo:  _x000a_En las actividades que no presentaron solidez fuerte:  Se elimina la acción asociada a la acción correctiva 29 y se incluyen nuevas acciones._x000a_En las actividades definidas para fortalecer la gestión del riesgo:  Se elimina la Acción Preventiva N° 32 de la actividad de control defectiva, teniendo en cuenta que ya se cumplió y se crea una nueva acción."/>
    <d v="2020-08-31T00:00:00"/>
    <s v="_x000a__x000a_Análisis de controles_x000a_Análisis después de controles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ó la explicación de la valoración obtenida después de controles.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
    <s v="_x000a__x000a__x000a__x000a_"/>
    <s v=""/>
    <s v=""/>
    <s v="_x000a__x000a__x000a__x000a_"/>
    <s v=""/>
    <s v=""/>
    <s v="_x000a__x000a__x000a__x000a_"/>
    <s v=""/>
    <s v=""/>
    <s v="_x000a__x000a__x000a__x000a_"/>
    <s v=""/>
    <s v=""/>
    <s v="_x000a__x000a__x000a__x000a_"/>
    <s v=""/>
    <s v=""/>
    <s v="_x000a__x000a__x000a__x000a_"/>
    <s v=""/>
  </r>
  <r>
    <s v="Gestión Documental Interna"/>
    <s v="Actualizar instrumentos archivísticos."/>
    <x v="3"/>
    <s v="en la actualización o elaboración de instrumentos archivísticos"/>
    <x v="0"/>
    <s v="Operativo"/>
    <s v="- Conocimiento parcial de objetivos y metas del proceso a mediano y largo plazo._x000a_- La estructura organizacional de la entidad no facilita la gestión del proceso._x000a_- Conocimiento parcial de responsabilidades y funciones a cargo del proceso._x000a_- Desconocimiento de los riesgos del proceso._x000a__x000a__x000a__x000a__x000a__x000a_"/>
    <s v="- Desconocimiento del propósito, el funcionamiento, los productos y servicios que ofrece el proceso por parte de los usuarios del proceso._x000a_- Exceso de normas y cambios constantes en normatividad, relacionada con documentos y particularmente con los trámites digitales._x000a__x000a__x000a__x000a__x000a__x000a__x000a__x000a_"/>
    <s v="- Información errónea._x000a_- Interrupciones en la operación del proceso._x000a_- No disponibilidad de documentos._x000a_- Pérdida de credibilidad._x000a_- Incumplimiento de normatividad._x000a_- Sobrecostos por reprocesos._x000a_- Sanciones por parte de cualquier ente de control o regulador._x000a__x000a__x000a_"/>
    <s v="- Fallas en la prestación de los bienes y servicios que oferta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 Ningún proyecto de inversión_x000a__x000a__x000a__x000a_"/>
    <x v="0"/>
    <s v="Menor (2)"/>
    <s v="Moderado (3)"/>
    <s v="Menor (2)"/>
    <s v="Moderado (3)"/>
    <s v="Moderado (3)"/>
    <s v="Moderado (3)"/>
    <x v="2"/>
    <x v="2"/>
    <s v="La valoración del riesgo antes de controles arrojó rara vez dentro de la escala de probabilidad por frecuencia, toda vez que existe una posibilidad baja que suceda, así mismo, dentro de la escala de impacto se ubicó en moderado, lo que ubica el riesgo en la zona resultante moderada."/>
    <s v="- 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se debe remitir memorando indicando si se actualiza o no la TRD. Queda como evidencia el concepto técnico de revisión de tablas de retención documental 2215200-FT-92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as"/>
    <s v="- 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debe remitir memorando indicando si se actualiza o no la TRD. Queda como evidencia el concepto técnico de revisión de tablas de retención documental 2215200-FT-92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0"/>
    <x v="0"/>
    <s v="La valoración del riesgo después de controles arroja rara vez en la escala de probabilidad con un impacto menor lo que lo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las actividades establecidas en el procedimiento 2211600-PR-048. &quot;Actualización de Tablas de Retención Documental - TRD._x000a__x000a_(Acción de Mejora N° 48 aplicativo SIG)_x000a__x000a__x000a__x000a__x000a__x000a__x000a__x000a__x000a__x000a_________________x000a__x000a_- Realizar las actividades establecidas en el procedimiento 2211600-PR-048. &quot;Actualización de Tablas de Retención Documental - TRD._x000a__x000a_(Acción de Mejora N° 48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Tabla de Retención Documental actualizada_x000a__x000a__x000a__x000a__x000a__x000a__x000a__x000a__x000a__x000a_________________x000a__x000a_- Tabla de Retención Documental actualizada_x000a__x000a__x000a__x000a__x000a__x000a__x000a__x000a__x000a_"/>
    <s v="13/12/2018_x000a__x000a__x000a__x000a__x000a__x000a__x000a__x000a__x000a__x000a_________________x000a__x000a_13/12/2018_x000a__x000a__x000a__x000a__x000a__x000a__x000a__x000a__x000a_"/>
    <s v="30/12/2020_x000a__x000a__x000a__x000a__x000a__x000a__x000a__x000a__x000a__x000a_________________x000a__x000a_30/12/2020_x000a__x000a__x000a__x000a__x000a__x000a__x000a__x000a__x000a_"/>
    <s v="- Reportar el riesgo materializado de Errores (fallas o deficiencias) en la actualización o elaboración de instrumentos archivísticos en el informe de monitoreo a la Oficina Asesora de Planeación._x000a_- Se realizan el respectivo ajus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actualización o elaboración de instrumentos archivísticos_x000a_- Instrumento ajustado (TRD)_x000a__x000a__x000a__x000a__x000a__x000a__x000a__x000a_- Mapa de riesgo del proceso Gestión Documental Intern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realizó la valoración antes y después de controles frente a frecuencia e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Se incluyen acciones de contingencia."/>
    <d v="2020-03-24T00:00:00"/>
    <s v="Identificación del riesgo_x000a__x000a_Análisis de controles_x000a__x000a_Tratamiento del riesgo"/>
    <s v="Identificación del riesgo: _x000a_Causas Internas y externas: Se identificaron dos agentes generadores de riesgo, uno interno y otro externo_x000a_Efectos: Se definen las perspectivas para los efectos ya identificados._x000a__x000a_Análisis antes de controles: _x000a_Valoración de la Probabilidad: Se incluyen las evidencias faltantes de la vigencia 2016-2019 y las evidencias de la vigencia 2020._x000a__x000a_Tratamiento del Riesgo: _x000a_Se eliminó la acción preventiva no.30, porque ya se encuentra cerrada en el aplicativo y  Se reprogramó la acción de mejora no. 48"/>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
    <s v="_x000a__x000a__x000a__x000a_"/>
    <s v=""/>
    <s v=""/>
    <s v="_x000a__x000a__x000a__x000a_"/>
    <s v=""/>
    <s v=""/>
    <s v="_x000a__x000a__x000a__x000a_"/>
    <s v=""/>
    <s v=""/>
    <s v="_x000a__x000a__x000a__x000a_"/>
    <s v=""/>
    <s v=""/>
    <s v="_x000a__x000a__x000a__x000a_"/>
    <s v=""/>
    <s v=""/>
    <s v="_x000a__x000a__x000a__x000a_"/>
    <s v=""/>
  </r>
  <r>
    <s v="Gestión Documental Interna"/>
    <s v="Elaborar certificados de información laboral con destino a bonos pensionales."/>
    <x v="3"/>
    <s v="en la elaboración de certificados para información laboral con destino a bonos pensionales"/>
    <x v="0"/>
    <s v="Operativo"/>
    <s v="- Conocimiento parcial de responsabilidades y funciones a cargo del proceso._x000a_- Desconocimiento de los riesgos del proceso._x000a_- Algunas actividades y tareas especificas del proceso se deben revisar y ajustar con el propósito de detallar su descripción, identificar cuellos de botella o fortalecer los puntos de control._x000a_- Se tiene parcialmente documentados planes de contingencia en caso de presentarse fallas o materialización de un  riesgo._x000a__x000a__x000a__x000a__x000a__x000a_"/>
    <s v="- Desconocimiento del propósito, el funcionamiento, los productos y servicios que ofrece el proceso por parte de los usuarios del proceso._x000a_- Exceso de normas y cambios constantes en normatividad, relacionada con documentos y particularmente con los trámites digitales._x000a__x000a__x000a__x000a__x000a__x000a__x000a__x000a_"/>
    <s v="- Información errónea._x000a_- Demoras en la elaboración de la certificación y entregas al usuario._x000a_- Quejas por demoras en el trámite._x000a_- Reprocesos._x000a_- Sanciones por cualquier ente de control o regulador._x000a__x000a__x000a__x000a__x000a_"/>
    <s v="- Fallas en la prestación de los bienes y servicios que oferta la Secretaria General_x000a_- Pérdida del conocimiento institucional, que genera obsolescencia de la gestión._x000a__x000a__x000a_"/>
    <s v="- -- Ningún trámite y/o procedimiento administrativo_x000a__x000a__x000a__x000a_"/>
    <s v="- Ningún otro proceso en el Sistema de Gestión de Calidad_x000a__x000a__x000a__x000a_"/>
    <s v="- Ningún proyecto de inversión_x000a__x000a__x000a__x000a_"/>
    <x v="0"/>
    <s v="Insignificante (1)"/>
    <s v="Menor (2)"/>
    <s v="Moderado (3)"/>
    <s v="Moderado (3)"/>
    <s v="Moderado (3)"/>
    <s v="Menor (2)"/>
    <x v="2"/>
    <x v="2"/>
    <s v="La valoración antes de controles arrojó rara vez dentro de la escala de probabilidad por frecuencia, toda vez que existe una baja posibilidad que suceda, así mismo, dentro de la escala de impacto se ubicó en moderada, lo que ubica el riesgo en la zona resultante moderada."/>
    <s v="- 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Queda como evidencia el Oficio 2211600-FT-012 Respuesta de solicitud .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onico de revisión y las nóminas. En caso de evidenciar observaciones, desviaciones o diferencias, solicita completitud o corrección de la información. Queda como evidencia el correo electronico solicitud de revisión y correo elecgtronico respuesta a solicitud de revis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La valoración del riesgo después de controles arroja rara vez en la escala de probabilidad con un impacto insignificante lo que lo ubica al riesgo en zona resultante baja. El riesgo paso a ubicarse en esta zona, dado que el control preventivo se fortaleció._x000a__x000a_La Secretaría General inicio el proceso de certificar información para bono pensional en el aplicativo llamado &quot;CETIL - Certificación electrónica de tiempos laborados, según lo dispuesto por le Ministerio de Hacienda y  Crédito Público y el Ministerio de Trabajo en Circular conjunta 065 del 17 de noviembre de 2016, Decreto 726 del 26 de Abril de 2018 y la Circular conjunta 065 de 2018."/>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1600-PR-297, incorporando las acciones que se deben realizar por la entrada en producción de la plataforma CETIL_x000a__x000a_ (Actividad #1 Acción mejora 4)_x000a_- Socializar el procedimiento ajustado_x000a__x000a_ (Actividad #2 Acción mejora 4)_x000a__x000a__x000a__x000a__x000a__x000a__x000a__x000a__x000a_________________x000a__x000a_- Ajustar el procedimiento 2211600-PR-297, incorporando las acciones que se deben realizar por la entrada en producción de la plataforma CETIL_x000a_ (Actividad #1 Acción mejora 4)_x000a_- Socializar el procedimiento ajustado_x000a__x000a_ (Actividad #2 Acción mejora 4)_x000a__x000a__x000a__x000a__x000a__x000a__x000a__x000a_"/>
    <s v="- Profesional Especializado (Subdirección de Servicios Administrativos)_x000a_- Profesional Especializado (Subdirección de Servicios Administrativos)_x000a__x000a__x000a__x000a__x000a__x000a__x000a__x000a__x000a_________________x000a__x000a_- Profesional Especializado (Subdirección de Servicios Administrativos)_x000a_- Profesional Especializado (Subdirección de Servicios Administrativos)_x000a__x000a__x000a__x000a__x000a__x000a__x000a__x000a_"/>
    <s v="- Procedimiento actualizado._x000a_- Evidencia de socialización_x000a__x000a__x000a__x000a__x000a__x000a__x000a__x000a__x000a_________________x000a__x000a_- Procedimiento actualizado._x000a_- Evidencia de socialización_x000a__x000a__x000a__x000a__x000a__x000a__x000a__x000a_"/>
    <s v="27/03/2020_x000a_13/05/2020_x000a__x000a__x000a__x000a__x000a__x000a__x000a__x000a__x000a_________________x000a__x000a_27/03/2020_x000a_13/05/2020_x000a__x000a__x000a__x000a__x000a__x000a__x000a__x000a_"/>
    <s v="27/06/2020_x000a_27/06/2020_x000a__x000a__x000a__x000a__x000a__x000a__x000a__x000a__x000a_________________x000a__x000a_27/06/2020_x000a_27/06/2020_x000a__x000a__x000a__x000a__x000a__x000a__x000a__x000a_"/>
    <s v="- Reportar el riesgo materializado de Errores (fallas o deficiencias) en la elaboración de certificados para información laboral con destino a bonos pensionales en el informe de monitoreo a la Oficina Asesora de Planeación._x000a_- Se ajusta la información._x000a_- Se notifica al peticionario._x000a__x000a__x000a__x000a__x000a__x000a__x000a_- Actualizar el mapa de riesgos del proceso Gestión Documental Interna"/>
    <s v="- Subdirector(a) de Servicios Administrativos_x000a_- Subdirector(a) de Servicios Administrativos_x000a_- Subdirector(a) de Servicios Administrativos_x000a__x000a__x000a__x000a__x000a__x000a__x000a_- Subdirector(a) de Servicios Administrativos"/>
    <s v="- Reporte de monitoreo indicando la materialización del riesgo de Errores (fallas o deficiencias) en la elaboración de certificados para información laboral con destino a bonos pensionales_x000a_- Comunicación de alcance_x000a_- Oficio_x000a__x000a__x000a__x000a__x000a__x000a__x000a_- Mapa de riesgo del proceso Gestión Documental Intern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documento"/>
    <d v="2019-05-08T00:00:00"/>
    <s v="_x000a_Análisis antes de controles_x000a_Análisis de controles_x000a_Análisis después de controles_x000a_Tratamiento del riesgo"/>
    <s v="Se realizó la valoración antes de controles, teniendo en cuenta frecuencia y el impacto._x000a_Se incluyen controles detectivos frente al riesgo._x000a_Se propuso un plan de contingencia frente a la materialización del riesgo. "/>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Se incluyen acciones de contingencia."/>
    <d v="2020-03-24T00:00:00"/>
    <s v="Identificación del riesgo_x000a__x000a__x000a_Análisis después de controles_x000a_Tratamiento del riesgo"/>
    <s v="Identificación del riesgo: _x000a_Se definen las perspectivas para los efectos ya identificados._x000a_Se agregó un riesgo estratégico asociado al riesgo._x000a_Se incluyó una causa externa y una interna_x000a__x000a_Análisis antes de controles: _x000a_Valoración de la Probabilidad: Se incluyen las evidencias faltantes de la vigencia 2016-2019 y las evidencias de la vigencia 2020._x000a__x000a_Tratamiento del riesgo:_x000a_Se eliminó la acción de mejora no. 23, por que ya se encuentra cerrada en el sistema y se incluye una nueva acción."/>
    <d v="2020-08-31T00:00:00"/>
    <s v="_x000a__x000a_Análisis de controles_x000a_Análisis después de controles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ó la explicación de la valoración obtenida después de controles .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
    <s v="_x000a__x000a__x000a__x000a_"/>
    <s v=""/>
    <s v=""/>
    <s v="_x000a__x000a__x000a__x000a_"/>
    <s v=""/>
    <s v=""/>
    <s v="_x000a__x000a__x000a__x000a_"/>
    <s v=""/>
    <s v=""/>
    <s v="_x000a__x000a__x000a__x000a_"/>
    <s v=""/>
    <s v=""/>
    <s v="_x000a__x000a__x000a__x000a_"/>
    <s v=""/>
    <s v=""/>
    <s v="_x000a__x000a__x000a__x000a_"/>
    <s v=""/>
  </r>
  <r>
    <s v="Gestión Documental Interna"/>
    <s v="Gestionar y tramitar las comunicaciones oficiales._x000a_Gestionar y tramitar transferencias documentales._x000a_Gestionar y tramitar actos administrativos._x000a_Consulta y préstamo de documentos."/>
    <x v="7"/>
    <s v="durante el manejo de los documentos que se tramitan en el área de Gestión Documental con el fin de obtener beneficios propios o de terceros."/>
    <x v="1"/>
    <s v="Estratégico"/>
    <s v="- Conocimiento parcial de objetivos y metas del proceso a mediano y largo plazo._x000a_- Desconocimiento de los riesgos del proceso._x000a_- La estructura organizacional de la entidad no facilita la gestión del proceso._x000a_- Conocimiento parcial de responsabilidades y funciones a cargo del proceso._x000a_- Por errores humanos se han presentado inconsistencias en el proceso._x000a__x000a__x000a__x000a__x000a_"/>
    <s v="- Presiones o motivaciones individuales, sociales o colectivas, que inciten a realizar conductas contrarias al deber ser._x000a_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 Ningún proyecto de inversión_x000a__x000a__x000a__x000a_"/>
    <x v="0"/>
    <s v="Insignificante (1)"/>
    <s v="Menor (2)"/>
    <s v="Moderado (3)"/>
    <s v="Insignificante (1)"/>
    <s v="Catastrófico (5)"/>
    <s v="Insignificante (1)"/>
    <x v="0"/>
    <x v="0"/>
    <s v="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_x000a_- 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2"/>
    <x v="2"/>
    <s v="La valoración del riesgo después de controles arroja rara vez en la escala de probabilidad con un impacto mayor lo que lo ubica a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delantar cuatrimestralmente campaña de sensibilización de la ejecución de los actos administrativos - Tener en cuenta: publíquese, notifíquese, comuníquese y cúmplase - (Correo de desde Soy 10, imágenes de la campaña)._x000a__x000a_(Acción de Mejora N° 21 registrada en aplicativo SIG)_x000a__x000a__x000a__x000a__x000a__x000a__x000a__x000a__x000a__x000a_________________x000a__x000a_- Identificación de documentos electrónicos generados por las Dependencias de la Entidad._x000a__x000a_(Acción de Mejora N° 44 aplicativo SIG)_x000a_- Identificación de documentos electrónicos generados por las Dependencias de la Entidad._x000a__x000a_(Acción de Mejora N° 44 aplicativo SIG)_x000a__x000a__x000a__x000a__x000a__x000a__x000a__x000a__x000a_"/>
    <s v="- Subdirector de servicios administrativos_x000a__x000a__x000a__x000a__x000a__x000a__x000a__x000a__x000a__x000a_________________x000a__x000a_- Subdirector de servicios administrativos_x000a_- Subdirector de servicios administrativos_x000a__x000a__x000a__x000a__x000a__x000a__x000a__x000a_"/>
    <s v="- Campaña de sensibilización_x000a_Plan de priorización_x000a_Plan de contingencia_x000a__x000a__x000a__x000a__x000a__x000a__x000a__x000a__x000a__x000a_________________x000a__x000a_- Diagnostico Identificación documentos electrónicos_x000a_- Diagnostico Identificación documentos electrónicos_x000a__x000a__x000a__x000a__x000a__x000a__x000a__x000a_"/>
    <s v="07/09/2018_x000a__x000a__x000a__x000a__x000a__x000a__x000a__x000a__x000a__x000a_________________x000a__x000a_01/03/2019_x000a_01/03/2019_x000a__x000a__x000a__x000a__x000a__x000a__x000a__x000a_"/>
    <s v="27/08/2020_x000a__x000a__x000a__x000a__x000a__x000a__x000a__x000a__x000a__x000a_________________x000a__x000a_30/12/2020_x000a_30/12/2020_x000a_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ónico_x000a_- Comunicación oficial (memorando)_x000a_- Memorando u Oficio_x000a__x000a__x000a__x000a__x000a__x000a_- Mapa de riesgo del proceso Gestión Documental Intern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Ejecutar las situaciones administrativas solicitadas"/>
    <x v="3"/>
    <s v="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x v="0"/>
    <s v="Operativo"/>
    <s v="- Las personas que realizan la actividad no cuentan con los conocimientos o habilidades necesarias para la verificación de requisitos. _x000a_- No contar con la información completa y oportuna sobre la situación administrativa e historia laboral para realizar la actividad.  _x000a__x000a__x000a__x000a__x000a__x000a__x000a__x000a_"/>
    <s v="- Algún tipo de solitudes que genera la modificación en los Actos Administrativos._x000a__x000a__x000a__x000a__x000a__x000a__x000a__x000a__x000a_"/>
    <s v="- Re proceso al emitir el acto administrativo cuando se debe realizar una aclaraciones, correcciones o modificaciones en la decisión final._x000a_- Afectación de la imagen ante los usuarios._x000a_- Generar hallazgos por parte de un ente de contro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2"/>
    <s v="Insignificante (1)"/>
    <s v="Insignificante (1)"/>
    <s v="Insignificante (1)"/>
    <s v="Menor (2)"/>
    <s v="Insignificante (1)"/>
    <s v="Insignificante (1)"/>
    <x v="3"/>
    <x v="0"/>
    <s v="Para la vigencia 2019, las verificaciones que se realizan a los documentos para tramite de comisiones y situaciones administrativas del Gabinete Distrital, Jefes de Oficina de Control Interno y servidores de la Secretaría General de la Alcaldía Mayor de Bogotá, D.C., se realizan con los controles establecidos, sin embargo, en el mes de marzo de 2020 se expidió una resolución que dio lugar a modificación en la decisión final, por lo que la valoración antes de controles es alta."/>
    <s v="- El procedimiento 2211300-PR-168 - Gestión de situaciones administrativas indica que el profesional especializado o profesional universitario y técnico operativo de la Dirección de Talento Humano, autorizado(a) por el(la) Director(a) Técnico(a) de Talento Humano, cada vez que se presente revisa el cumplimiento de los requerimientos establecidos de conformidad a cada situación administrativa. La(s) fuente(s) de información utilizadas es(son) la normatividad vigente. En caso de evidenciar observaciones, desviaciones o diferencias, se debe notificar al Director(a) Técnico(a) de Talento Humano. Queda como evidencia el acto administrativo expedi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1300-PR-168 - Gestión de situaciones administrativas indica que el profesional especializado y el profesional universitario de la Dirección de Talento Humano, autorizado(a) por el(la) Director(a) Técnico(a) de Talento Humano, cada vez que se presente hacen una verificación cruzada del cumplimiento de las condiciones para expedir los actos administrativos. La(s) fuente(s) de información utilizadas es(son) el proyecto de actos administrativos. En caso de evidenciar observaciones, desviaciones o diferencias, se debe notificar al Director(a) Técnico(a) de Talento Humano. Queda como evidencia el correspondiente acto administrativo proyectado, aprobado y suscri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1"/>
    <x v="4"/>
    <x v="0"/>
    <s v="Al realizar los controles cruzados entre los profesionales de la dependencia, la valoración del riesgo después de controles se disminuye a nivel baj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ajust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ués de controles a baja."/>
    <d v="2019-10-31T00:00:00"/>
    <s v="_x000a__x000a_Análisis de controles_x000a__x000a_"/>
    <s v="Se incluye un control detectivo relacionado con evidenciar la materialización del riesgo a través del Subcomité de Autocontrol."/>
    <d v="2020-03-31T00:00:00"/>
    <s v="Identificación del riesgo_x000a_Análisis antes de controles_x000a_Análisis de controles_x000a_Análisis después de controles_x000a_"/>
    <s v="Se ajustó la actividad clave, la categoría del riesgo, se seleccionó el proyecto “1125 Fortalecimiento y modernización de la gestión pública distrital” que se puede ver afectado si se materializa el riesgo, se diligencian las perspectivas de los efectos de riesgos, se ajusta el nivel antes de controles por la materialización del riesgo en el mes de marzo, se ajustan los controles preventivos y detectivos y se ajusta la descripción después de controles. "/>
    <d v="2020-12-04T00:00:00"/>
    <s v="_x000a__x000a_Análisis de controles_x000a__x000a_"/>
    <s v="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Verificar y consolidar documentos para tramitar un Acto Administrativo que ejecute la desvinculación de un servidor público de la Secretaría General de la Alcaldía Mayor de Bogotá, D.C."/>
    <x v="5"/>
    <s v="al verificar y consolidar documentos para tramitar un Acto Administrativo que ejecute la desvinculación de un servidor público de la Secretaría General de la Alcaldía Mayor de Bogotá, D.C., que den lugar a aclaraciones, correcciones o modificaciones en la decisión final."/>
    <x v="0"/>
    <s v="Operativo"/>
    <s v="- Que no se realice un análisis jurídico riguroso al momento de ejecutar la desvinculación de un(a) servidor(a) público(a) de la Secretaría General._x000a__x000a__x000a__x000a__x000a__x000a__x000a__x000a__x000a_"/>
    <s v="- Que no se realice un análisis jurídico riguroso al momento de ejecutar la desvinculación de un(a) servidor(a) público(a) de la Secretaría General.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1"/>
    <s v="Moderado (3)"/>
    <s v="Insignificante (1)"/>
    <s v="Insignificante (1)"/>
    <s v="Insignificante (1)"/>
    <s v="Insignificante (1)"/>
    <s v="Insignificante (1)"/>
    <x v="2"/>
    <x v="0"/>
    <s v="Para la vigencia 2019, las verificaciones y consolidaciones de documentos para tramitar un Acto Administrativo que ejecute la desvinculación de un servidor público de la Secretaría General de la Alcaldía Mayor de Bogotá, D.C., se realizan con los controles establecidos; por lo cual para vigencia 2020 no se han expedido Actos Administrativos que den lugar a aclaraciones, correcciones o modificaciones en la decisión final, sin embargo, al ser un trámite importante en la parte financiera, tiene una valoración Alta."/>
    <s v="- PROCEDIMIENTO GESTIÓN ORGANIZACIONAL 2211300-PR-221 indica que el profesional especializado o profesional universitario de la Dirección de Talento Humano, autorizado(a) por el (al) Director(a) Técnico(a) de Talento Humano,  cada vez que se produzca una desvinculación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o muerte. En caso de evidenciar observaciones, desviaciones o diferencias, se debe notificar al Director(a) Técnico(a) de Talento Humano. Queda como evidencia el proyecto de acto administrativo con los documentos soportes de desvincul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PROCEDIMIENTO GESTIÓN ORGANIZACIONAL 2211300-PR-221 indica que el(la) profesional especializado o profesional universitario de Talento Humano, autorizado(a) por el(la) Director(a) de Talento Humano, cada vez que se produzca un desvinculación revisa el acto administrativo de desvinculación para aprobación del Director(a) de Talento Humano. La(s) fuente(s) de información utilizadas es(son) documentos que soportan el acto administrativo de desvinculación. En caso de evidenciar observaciones, desviaciones o diferencias, se debe notificar al Director(a) Técnico(a) de Talento Humano. Queda como evidencia el acto administrativo de desvinculación, proyectado, revisado y suscri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0"/>
    <x v="0"/>
    <s v="Para la vigencia 2019, las verificaciones y consolidaciones documentos para tramitar un Acto Administrativo que ejecute la desvinculación de un servidor público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Se incluyen causas internas y externas (incluyendo las DOFA) y complementan consecuencias._x000a_Análisis antes de controles alta_x000a_Se ajusta el nombre del riesgo y se incluye la explicación del riesgo._x000a_Se incluyen causas externas._x000a_Análisis después de controles baja._x000a_Se incluyeron análisis de controles detectivos._x000a_Se definen acciones de contingencia."/>
    <d v="2019-10-31T00:00:00"/>
    <s v="_x000a__x000a_Análisis de controles_x000a__x000a_"/>
    <s v="Se incluye un control detectivo relacionado con evidenciar la materialización del riesgo a través del Subcomité de Autocontrol."/>
    <d v="2020-03-31T00:00:00"/>
    <s v="Identificación del riesgo_x000a_Análisis antes de controles_x000a__x000a_Análisis después de controles_x000a_"/>
    <s v="1. El proyecto de inversión posiblemente afectado por la materialización del riesgo, es el proyecto 1125 fortalecimiento y modernización de la gestión pública distrital._x000a_2. Se diligencia la columna de perspectivas en la identificación de efectos._x000a_3. Se ajusta la explicación de la valoración del riesgo antes y después de controles."/>
    <d v="2020-12-04T00:00:00"/>
    <s v="_x000a__x000a_Análisis de controles_x000a__x000a_"/>
    <s v="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Ejecutar el Plan Estratégico de Talento Humano"/>
    <x v="1"/>
    <s v="al no ejecutar alguna de las actividades que se establezca en el Plan Estratégico de Talento Humano"/>
    <x v="0"/>
    <s v="Cumplimiento"/>
    <s v="- Que no se cuente con una metodología de ejecución clara, instrucciones definidas y controles adecuados._x000a__x000a__x000a__x000a__x000a__x000a__x000a__x000a__x000a_"/>
    <s v="- Que se deba realizar un cambio presupuestal por contingencias de la Entidad._x000a__x000a__x000a__x000a__x000a__x000a__x000a__x000a__x000a_"/>
    <s v="- Generar hallazgos por parte de un ente de control._x000a_- Incumplimiento en las metas de la dependencia_x000a_- Afectación de la ejecución presupuestal de la Secretaría General_x000a__x000a__x000a__x000a__x000a__x000a__x000a_"/>
    <s v="- Ambiente laboral desfavorable._x000a_- Incumplimiento o atraso en los programas, proyectos y gestión de la Secretaria General.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0"/>
    <s v="Menor (2)"/>
    <s v="Menor (2)"/>
    <s v="Menor (2)"/>
    <s v="Menor (2)"/>
    <s v="Insignificante (1)"/>
    <s v="Moderado (3)"/>
    <x v="2"/>
    <x v="2"/>
    <s v="Al representar toda la planeación de los diferentes procedimientos dentro de la Dirección de Talento Humano, se ve la importancia en el cumplimiento de cada una de las actividades planteadas en el Plan Estratégico de talento Humano, por ello el nivel de valoración es moderado."/>
    <s v="- 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_x000a_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_x000a_- El procedimiento 2211300-PR-164 - Gestión del conocimiento y la innovación indica que el Profesional Especializado o Profesional Universitario y el(la) Auxiliar Administrativo de la Dirección de Talento Humano, autorizado(a) por el(la) Director(a) Técnico(a) de Talento Humano, mensualmente verifique la ejecución de lo planeado y causas de no cumplimiento para plantear acciones de mejora. . La(s) fuente(s) de información utilizadas es(son) el cronograma del Plan Institucional de Capacitación.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_x000a_- El procedimiento 2211300-PR-221 - Gestión Organizacional indica que el Profesional Especializado o Profesional Universitario de Talento Humano, autorizado(a) por el(la) Director(a) Técnico(a) de Talento Humano, anualmente verifique la ejecución de lo planeado y causas de no cumplimiento para plantear acciones de mejora. . La(s) fuente(s) de información utilizadas es(son) Base excel - Planta Secretaría General. En caso de evidenciar observaciones, desviaciones o diferencias, se debe notificar al Director(a) Técnico(a) de Talento Humano y realizar re programación de actividades.. Queda como evidencia Base excel - Planta Secretaría General, el plan anual de vacantes y el plan de previsión de recursos humanos._x000a_- El procedimiento 4232000-PR-372 - Gestión de Peligros, Riesgos y Amenazas indica que el Profesional Especializado o Profesional Universitario de Talento Humano, autorizado(a) por el(la) Director(a) Técnico(a) de Talento Humano, anualmente verifica el cumplimiento de la ejecución de las actividades establecidas en el Plan anual de Salud y Seguridad en el Trabajo. La(s) fuente(s) de información utilizadas es(son) el cronograma del Plan anual de Salud y Seguridad en el Trabajo. En caso de evidenciar observaciones, desviaciones o diferencias, se debe notificar al Director(a) Técnico(a) de Talento Humano y realizar re programación de actividades. Queda como evidencia seguimiento al cumplimiento del Plan anual de Salud y Seguridad en el Trabaj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 El procedimiento 2211300-PR-163 - Gestión de Bienestar en Incentivos indica que el Profesional Especializado o Profesional Universitario y el(la) Auxiliar Administrativo de la Dirección de Talento Humano, autorizado(a) por el(la) Director(a) Técnico(a) de Talento Humano, Bimestral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_x000a_- El procedimiento 2211300-PR-221 - Gestión Organizacional indica que el Profesional Especializado o Profesional Universitario de Talento Humano, autorizado(a) por el(la) Director(a) Técnico(a) de Talento Humano, Bimestral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_x000a_- El procedimiento 4232000-PR-372 - Gestión de Peligros, Riesgos y Amenazas indica que el Profesional Especializado o Profesional Universitario de Talento Humano, autorizado(a) por el(la) Director(a) Técnico(a) de Talento Humano, Bimestral A través del subcomité de autocontrol, se verifica el porcentaje de cumplimiento del Plan de Salud y Seguridad en el Trabajo. La(s) fuente(s) de información utilizadas es(son) el informe de gestión del Plan de Salud y Seguridad en el Trabajo. En caso de evidenciar observaciones, desviaciones o diferencias, se debe notificar al Director(a) Técnico(a) de Talento Humano y realizar el informe. Queda como evidencia acta del subcomité de autocontrol.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x v="0"/>
    <x v="0"/>
    <x v="0"/>
    <s v="Se realizan los controles de manera mensual, bimestral y anual con lo cual se mitiga el riesgo de incumplimiento dado su alto seguimiento dentro de la dependenci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al no ejecutar alguna de las actividades que se establezca en el Plan Estratégico de Talento Humano en el informe de monitoreo a la Oficina Asesora de Planeación._x000a_- Reportar a la Dirección de Talento Humano la no ejecución alguna de las actividades que se establecieron en el Plan Estratégico de Talento Humano_x000a_- Re programas la actividad dentro del siguiente Plan Estratégico de Talento Humano.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parcial de compromisos al no ejecutar alguna de las actividades que se establezca en el Plan Estratégico de Talento Humano_x000a_- Reporte al(la) directo(a) de talento humano_x000a_- Re programas la actividad dentro del siguiente Plan Estratégico de Talento Humano.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Se tiene en cuenta que los controles se hacen mes a mes, tanto por la Directora de talento Humano como por la Oficina Asesora de Planeación, por ello el nivel de valoración del riesgo baja antes y después de los controles._x000a_Análisis DOFA_x000a_Se incluyen causas externas y agente generador del riesgo_x000a_Se ajusta la valoración antes de controles a moderada_x000a_Se incluyeron análisis de controles detectivos._x000a_Se definen acciones de contingencia._x000a_Se ajusta la valoración después de controles a baja"/>
    <d v="2020-03-31T00:00:00"/>
    <s v="Identificación del riesgo_x000a_Análisis antes de controles_x000a_Análisis de controles_x000a_Análisis después de controles_x000a_"/>
    <s v="1. El proyecto de inversión posiblemente afectado por la materialización del riesgo, es el proyecto 1125 fortalecimiento y modernización de la gestión pública distrital._x000a_2. Se incluye el riesgo estratégico “Incumplimiento o atraso en los programas, proyectos y gestión de la Secretaria General”. _x000a_3. Se diligencia la columna de perspectivas en la identificación de efectos._x000a_4. Se ajusta la explicación de la valoración del riesgo obtenido después de controles._x000a_5. Se modifica el control preventivo: &quot;El procedimiento 2211300-PR-164 Gestión del conocimiento y la innovación indica que El profesional especializado o profesional universitario de la Dirección de Talento Humano, autorizado(a) por el (la) Director(a) Técnico(a) de Talento Humano, bimestralmente verifique la ejecución de lo planeado y causas de no cumplimiento para plantear acciones de mejora. La(s) fuente(s) de información utilizadas es(son) seguimiento mensual en los comités de autocontrol. En caso de evidenciar observaciones, desviaciones o diferencias, se debe notificar al Director(a) Técnico(a) de Talento Humano y realizar re programación de actividades. Queda como evidencia radicaciones de los comités a la Oficina de Control Interno.&quot; Cambiando la frecuencia de bimestralmente a mensualmente conforme a la actividad No.12. del procedimiento._x000a_6. Se incluyen nuevas acciones preventivas y detéctivas."/>
    <d v="2020-12-04T00:00:00"/>
    <s v="_x000a__x000a_Análisis de controles_x000a__x000a_"/>
    <s v="Se modifica el control preventivo: &quot;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quot;, especificando las fuentes de información verificable en términos de la ejecución del Plan Institucional de Bienestar Social e Incentivos - PIB.La solicitud se realizó a través del memorando No 3-2020-28413._x000a_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Ejecutar el Plan Anual de Vacantes y el Plan de Previsión de Recursos Humanos"/>
    <x v="2"/>
    <s v="para la vinculación intencional de una persona sin cumplir los requisitos mínimos de un cargo con el fin de obtener un beneficio al que no haya lugar."/>
    <x v="1"/>
    <s v="Imagen"/>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é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ento de las metas y objetivos de la dependencia_x000a_- Perdida de imagen institucional"/>
    <s v="- Afectación de imagen institucional por la materialización de actos de corrupción._x000a_- Fallas en la prestación de los bienes y servicios que oferta la Secretaria General_x000a_- Ambiente laboral desfavorable.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 1125 Fortalecimiento y modernización de la gestión pública distrital_x000a__x000a__x000a__x000a_"/>
    <x v="0"/>
    <s v="Mayor (4)"/>
    <s v="Mayor (4)"/>
    <s v="Menor (2)"/>
    <s v="Moderado (3)"/>
    <s v="Insignificante (1)"/>
    <s v="Moderado (3)"/>
    <x v="0"/>
    <x v="0"/>
    <s v="Al este riesgo tener no solo implicaciones económicas si no tener efectos externos de imagen, sanciones y medidas disciplinarias, su nivel de valoración es Alto."/>
    <s v="- 2211300-PR-221 Actividad 1: Identificar Vacantes_x000a_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_x000a_- 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o que reconoce la prima técnic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El procedimiento 2211300-PR-221 - Gestión Organizacional indica que el Profesional Especializado o Profesional Universitario de Talento Humano, autorizado(a) por el(la) Director(a) Técnico(a) de Talento Humano, bimestral en los subcomites de autocontrol valida el seguimiento al envío de las certificaciones de cumplimiento de requisitos mínimos para vinculación de personal,  a la Oficina de Control Interno. La(s) fuente(s) de información utilizadas es(son) Base excel - Planta de personl. En caso de evidenciar observaciones, desviaciones o diferencias, se debe notificar al Director(a) Técnico(a) de Talento Humano y realizar el informe. Queda como evidencia acta del subcomité de autocontro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2"/>
    <x v="2"/>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_______________x000a__x000a__x000a__x000a__x000a__x000a__x000a__x000a__x000a__x000a__x000a_"/>
    <s v="- Profesional de la Dirección de Talento Humano autorizado por el(la) Director(a) de Talento Humano._x000a_- Profesional de la Dirección de Talento Humano autorizado por el(la) Director(a) de Talento Humano._x000a__x000a__x000a__x000a__x000a__x000a__x000a__x000a__x000a_________________x000a__x000a__x000a__x000a__x000a__x000a__x000a__x000a__x000a__x000a__x000a_"/>
    <s v="- Formato evaluación de perfil 2211300-FT-809 aprobado._x000a_- Certificación de cumplimiento de requisitos mínimos proyectada y revisada por los Profesionales de la Dirección de Talento._x000a__x000a__x000a__x000a__x000a__x000a__x000a__x000a__x000a_________________x000a__x000a__x000a__x000a__x000a__x000a__x000a__x000a__x000a__x000a__x000a_"/>
    <s v="04/05/2020_x000a_04/05/2020_x000a__x000a__x000a__x000a__x000a__x000a__x000a__x000a__x000a_________________x000a__x000a__x000a__x000a__x000a__x000a__x000a__x000a__x000a__x000a__x000a_"/>
    <s v="04/09/2020_x000a_04/09/2020_x000a__x000a__x000a__x000a__x000a__x000a__x000a__x000a__x000a_________________x000a__x000a__x000a__x000a__x000a__x000a__x000a__x000a__x000a__x000a__x000a_"/>
    <s v="-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_x000a_- Reportar a el(la) director(a) de talento humano la vinculación intencional de persona sin cumplir los requisitos mínimos de un cargo con el fin de obtener un beneficio al que no haya lugar._x000a_- Verificar el cumplimiento de requisitos y la normatividad vigente para establecer una medida de acción según la situación presentada.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_x000a_- Reporte a la Dirección de Talento Humano lo ocurrido._x000a_- Medida de acción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0-12-04T00:00:00"/>
    <s v="_x000a__x000a_Análisis de controles_x000a__x000a_Tratamiento del riesgo"/>
    <s v="Se definen acciones de tratamiento a implementar para el riesgo en la vigencia 2021._x000a_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Ejecutar el Plan para el pago de nómina"/>
    <x v="4"/>
    <s v="durante la liquidación de nómina para otorgarse beneficios propios o a terceros."/>
    <x v="1"/>
    <s v="Financiero"/>
    <s v="-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_x000a_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Afectación de imagen institucional por la materialización de actos de corrupción._x000a_- Ambiente laboral desfavorable.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0"/>
    <s v="Mayor (4)"/>
    <s v="Mayor (4)"/>
    <s v="Menor (2)"/>
    <s v="Moderado (3)"/>
    <s v="Insignificante (1)"/>
    <s v="Moderado (3)"/>
    <x v="0"/>
    <x v="0"/>
    <s v="Al este riesgo tener no solo implicaciones económicas si no tener efectos externos de imagen, sanciones y medidas disciplinarias, su nivel de valoración alta."/>
    <s v="- 2211300-PR-177 Actividad 3: Verificar la ejecución presupuestal_x000a_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_x000a_-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_x000a_-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_x000a_-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_x000a_-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_x000a_-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_x000a_-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_x000a_- &quot;2211300-PR-177 Actividad 4: Verificar la nómina con los reportes (verificación de valores detallados de nómina vs. valor total de nómina) indica que Profesional de Talento Humano_x0009__x0009__x0009_, autorizado(a) por Director (a) de Talento Humano y Profesional de Talento Humano_x0009_, Mensualmente_x0009__x0009__x0009__x0009_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_x0009_. Queda como evidencia Informes mensuales radicados a la Oficina Asesora de Planeación._x000a__x000a_"/>
    <s v="Fuerte_x000a_Fuerte_x000a_Fuerte_x000a_Fuerte_x000a_Fuerte_x000a_Fuerte_x000a_Fuerte_x000a_Fuerte_x000a__x000a_"/>
    <s v="Fuerte_x000a_Fuerte_x000a_Fuerte_x000a_Fuerte_x000a_Fuerte_x000a_Fuerte_x000a_Fuerte_x000a_Fuerte_x000a__x000a_"/>
    <s v="Fuerte_x000a_Fuerte_x000a_Fuerte_x000a_Fuerte_x000a_Fuerte_x000a_Fuerte_x000a_Fuerte_x000a_Fuerte_x000a__x000a_"/>
    <s v="Fuerte"/>
    <s v="Todas"/>
    <s v="-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2"/>
    <x v="2"/>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consolidación de horas extras autorizadas por la subsecretaria corporativa y cruzarlas con las horas extras enviadas por los jefes bajo el formato 2211300-FT-167, con el fin de sustentar la Resolución mensual que autoriza las horas extras de los servidores de la Entidad._x000a_-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x000a__x000a_________________x000a__x000a__x000a__x000a__x000a__x000a__x000a__x000a__x000a__x000a__x000a_"/>
    <s v="- Los profesionales de nómina autorizados por el (la) Director (a) de Talento Humano_x000a_- Los profesionales de nómina autorizados por el (la) Director (a) de Talento Humano_x000a__x000a__x000a__x000a__x000a__x000a__x000a__x000a__x000a_________________x000a__x000a__x000a__x000a__x000a__x000a__x000a__x000a__x000a__x000a__x000a_"/>
    <s v="- Resolución de horas extras, proyectada, revisada y expedida por la Subsecretaría Corporativa. _x000a_- Memorando en el cual se solicita el registro presupuestal a la Subdirección Financiera._x000a__x000a__x000a__x000a__x000a__x000a__x000a__x000a__x000a_________________x000a__x000a__x000a__x000a__x000a__x000a__x000a__x000a__x000a__x000a__x000a_"/>
    <s v="04/05/2020_x000a_04/05/2020_x000a__x000a__x000a__x000a__x000a__x000a__x000a__x000a__x000a_________________x000a__x000a__x000a__x000a__x000a__x000a__x000a__x000a__x000a__x000a__x000a_"/>
    <s v="04/09/2020_x000a_04/09/2020_x000a__x000a__x000a__x000a__x000a__x000a__x000a__x000a__x000a_________________x000a__x000a__x000a__x000a__x000a__x000a__x000a__x000a__x000a__x000a__x000a_"/>
    <s v="- Reportar el presunto hecho de Desvío de recursos físicos o económicos durante la liquidación de nómina para otorgarse beneficios propios o a terceros.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_x000a_- Reporte a la Dirección de Talento Humano lo ocurrido._x000a_- Liquidación extra de nómina._x000a_- Envío de la  alerta a la Oficina de Control Interno Disciplinario.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_x000a_Se retiran los controles detectivos de auditorías de gestión."/>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Formular el Plan Estratégico de Talento Humano"/>
    <x v="0"/>
    <s v="al analizar y formular el Plan Estratégico de Talento Humano"/>
    <x v="0"/>
    <s v="Estratégico"/>
    <s v="- Solicitudes poco viables al momento de diligenciar las encuestas de necesidades_x000a__x000a__x000a__x000a__x000a__x000a__x000a__x000a__x000a_"/>
    <s v="- Lineamientos poco claros por parte de las Entidades que son proveedoras externas_x000a__x000a__x000a__x000a__x000a__x000a__x000a__x000a__x000a_"/>
    <s v="- Cuando las personas sientan que sus solicitudes no son escuchadas._x000a__x000a__x000a__x000a__x000a__x000a__x000a__x000a__x000a_"/>
    <s v="- Ambiente laboral desfavorable._x000a_- Incumplimiento o atraso en los programas, proyectos y gestión de la Secretaria General._x000a__x000a__x000a_"/>
    <s v="- -- Ningún trámite y/o procedimiento administrativo_x000a__x000a__x000a__x000a_"/>
    <s v="- Procesos de apoyo operativo en el Sistema de Gestión de Calidad_x000a__x000a__x000a__x000a_"/>
    <s v="- 1125 Fortalecimiento y modernización de la gestión pública distrital_x000a__x000a__x000a__x000a_"/>
    <x v="0"/>
    <s v="Insignificante (1)"/>
    <s v="Menor (2)"/>
    <s v="Insignificante (1)"/>
    <s v="Menor (2)"/>
    <s v="Insignificante (1)"/>
    <s v="Moderado (3)"/>
    <x v="2"/>
    <x v="2"/>
    <s v="Aunque la frecuencia del riesgo en los últimos 4 años no se ha presentado, tanto la imagen como el cumplimiento se verían afectados dando como resultado una valoración moderada."/>
    <s v="- El procedimiento 2211300-PR-163 - Gestión de Bienestar en Incentivos indica que el Profesional Especializado o Profesional Universitario y el(la) Auxiliar Administrativo de la Dirección de Talento Humano, autorizado(a) por el(la) Director(a) Técnico(a) de Talento Humano, anualmente  fórmula la propuesta del Plan Institucional de Bienestar Social e Incentivos una vez verificado el cumplimiento normativo, técnico y que cubra las necesidades priorizadas para la vigencia. La(s) fuente(s) de información utilizadas es(son) La información tabulada, el informe final de gestión del desempeño de la vigencia anterior, la plataforma y planeación estratégica de la Entidad y la caracterización de la población. En caso de evidenciar observaciones, desviaciones o diferencias, se debe notificar al Director(a) Técnico(a) de Talento Humano. Queda como evidencia la propuesta del Plan Institucional de Incentivos PIB, el acta y el registro de asistencia de la revisión y aprobación del PIB._x000a_- El procedimiento 2211300-PR-164 - Gestión del conocimiento y la innovación indica que el Profesional Especializado o Profesional Universitario y el(la) Auxiliar Administrativo de la Dirección de Talento Humano, autorizado(a) por el(la) Director(a) Técnico(a) de Talento Humano, anualmente fórmula el plan Institucional de Capacitación - PIC, una vez verificada la normatividad vigente en materia de gestión del conocimiento dentro del Plan Institucional de Capacitación - PIC de cada vigencia. La(s) fuente(s) de información utilizadas es(son)  la plataforma y planeación estratégica de la Entidad, los lineamientos de la política de Talento Humano MIPG, el Informe final del Plan Institucional de Capacitación - PIC vigencia anterior, el Informe final de gestión del desempeño de la vigencia anterior, los resultados de Auditorías Internas realizadas a las dependencias de la Entidad, los resultados encuestas individuales y colectivas, las propuestas entorno a formación y capacitación emitidas por la comisión de personal y la Caracterización de la población. En caso de evidenciar observaciones, desviaciones o diferencias, se debe notificar al Director(a) Técnico(a) de Talento Humano. Queda como evidencia Plan Institucional de Capacitación - PIC, el registro de asistencia y la evidencia de reunión de la revisión del Plan Institucional de Capacitación PIC._x000a_- El procedimiento 2211300-PR-221 - Gestión Organizacional indica que el Profesional Especializado o Profesional Universitario de Talento Humano, autorizado(a) por el(la) Director(a) Técnico(a) de Talento Humano, anualmente identifica y caracteriza el empleo una vez revisada la cantidad de vacantes para establecer y adoptar el Plan Anual de Vacantes y el Plan de Previsión de Recursos Humanos anual. La(s) fuente(s) de información utilizadas es(son) el manual de Funciones y Competencias Laborales y la Base Excel –Planta Secretaria General. En caso de evidenciar observaciones, desviaciones o diferencias, se debe notificar al Director(a) Técnico(a) de Talento Humano. Queda como evidencia el Plan Anual de Vacantes y el Plan de Previsión de Recursos Humano._x000a_- El procedimiento 4232000-PR-372 - Gestión de Peligros, Riesgos y Amenazas indica que el Profesional Especializado o Profesional Universitario de Talento Humano, autorizado(a) por el(la) Director(a) Técnico(a) de Talento Humano, anualmente  realiza un diagnostico basado en la aplicación de los estandares minimos del Sistema de Gestión de Seguridad y Salud en el Trabajo verificando los lineamientos y la normativa vigente. La(s) fuente(s) de información utilizadas es(son) la matriz de riesgos y legal. En caso de evidenciar observaciones, desviaciones o diferencias, se debe notificar al Director(a) Técnico(a) de Talento Humano. Queda como evidencia el Plan Anual de Vacantes y el Plan de Previsión de Recursos Huma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as"/>
    <s v="- El procedimiento 2211300-PR-163 - Gestión de Bienestar en Incentivos indica que el Profesional Especializado o Profesional Universitario y el(la) Auxiliar Administrativo de la Dirección de Talento Humano, autorizado(a) por el(la) Director(a) Técnico(a) de Talento Humano, bimestralmente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_x000a_- El procedimiento 2211300-PR-221 - Gestión Organizacional indica que el Profesional Especializado o Profesional Universitario de Talento Humano, autorizado(a) por el(la) Director(a) Técnico(a) de Talento Humano, bimestralmente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_x000a_- El procedimiento 4232000-PR-372 - Gestión de Peligros, Riesgos y Amenazas indica que el Profesional Especializado o Profesional Universitario de Talento Humano, autorizado(a) por el(la) Director(a) Técnico(a) de Talento Humano, bimestralmente A través del subcomité de autocontrol, se verifica el desarrollo del Plan de Salud y Seguridad en el Trabajo . La(s) fuente(s) de información utilizadas es(son) el informe de gestión Plan de Salud y Seguridad en el Trabajo. En caso de evidenciar observaciones, desviaciones o diferencias, se debe notificar al Director(a) Técnico(a) de Talento Humano y realizar el informe. Queda como evidencia acta del subcomité de autocontrol.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4"/>
    <x v="0"/>
    <s v="Para la vigencia 2020, se proyecta el Plan Estratégico de Talento Humano estableciendo diferentes insumos como (herramientas para identificar necesidades de capacitación y de bienestar, informes de gestión de la Entidad, plan estratégico de la entidad, caracterización de la población, lineamientos de los proveedores externos,  resultados de auditorías internas, entre otros.), además de hacer seguimiento constante en los subcomités de autocontrol de la normatividad vigente y del cumplimiento de lo planeado, lo que evidencia la valoración en riesgo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al analizar y formular el Plan Estratégico de Talento Humano en el informe de monitoreo a la Oficina Asesora de Planeación._x000a_- Reportar el riesgo materializado de Decisiones erróneas o no acertadas al analizar y formular el Plan Estratégico de Talento Humano de inmediato al(la) director(a) de talento humano._x000a_- Modificar el Plan Estratégico de Talento Humano subsanando el hallazgo_x000a_- Comunicar el nuevo Plan Estratégico de Talento Humano a la Entidad_x000a__x000a__x000a__x000a__x000a__x000a_- Actualizar el mapa de riesgos del proceso Gestión Estratégica de Talento Humano"/>
    <s v="- Director(a) Técnico(a) de Talento Humano_x000a_- El profesional especializado o profesional universitario de la Dirección de Talento Humano_x000a_- El profesional especializado o profesional universitario de la Dirección de Talento Humano_x000a_- El profesional especializado o profesional universitario de la Dirección de Talento Humano_x000a__x000a__x000a__x000a__x000a__x000a_- Director(a) Técnico(a) de Talento Humano"/>
    <s v="- Reporte de monitoreo indicando la materialización del riesgo de Decisiones erróneas o no acertadas al analizar y formular el Plan Estratégico de Talento Humano_x000a_- Reporte al(la) director(a) de talento humano._x000a_- Proyecto del Plan Estratégico de Talento Humano subsanando el hallazgo._x000a_- Listas de asistencia de la comunicación del nuevo Plan Estratégico de Talento Humano a la Entidad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20-03-31T00:00:00"/>
    <s v="Identificación del riesgo_x000a_Análisis antes de controles_x000a_Análisis de controles_x000a_Análisis después de controles_x000a_Tratamiento del riesgo"/>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ués de controles a baja."/>
    <d v="2020-12-04T00:00:00"/>
    <s v="_x000a__x000a_Análisis de controles_x000a__x000a_"/>
    <s v="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Ejecutar la estrategia para la atención de las relaciones individuales y colectivas de trabajo"/>
    <x v="1"/>
    <s v="durante la ejecución de la estrategia para la atención de las relaciones individuales y colectivas de trabajo"/>
    <x v="0"/>
    <s v="Estratégico"/>
    <s v="- Fallas en el seguimiento de las acciones planeadas_x000a__x000a__x000a__x000a__x000a__x000a__x000a__x000a__x000a_"/>
    <s v="- Se efectúan devoluciones, reprocesos de productos o la prestación de servicios, pero no son constantes._x000a__x000a__x000a__x000a__x000a__x000a__x000a__x000a__x000a_"/>
    <s v="- Puede generarse un hallazgo por parte de algún ente de control_x000a_- Afectación de la imagen institucional_x000a__x000a__x000a__x000a__x000a__x000a__x000a__x000a_"/>
    <s v="- Ambiente laboral desfavorable._x000a_- Incumplimiento o atraso en los programas, proyectos y gestión de la Secretaria General._x000a__x000a__x000a_"/>
    <s v="- -- Ningún trámite y/o procedimiento administrativo_x000a__x000a__x000a__x000a_"/>
    <s v="- Todos los procesos en el Sistema de Gestión de Calidad_x000a__x000a__x000a__x000a_"/>
    <s v="- 1125 Fortalecimiento y modernización de la gestión pública distrital_x000a__x000a__x000a__x000a_"/>
    <x v="0"/>
    <s v="Insignificante (1)"/>
    <s v="Menor (2)"/>
    <s v="Insignificante (1)"/>
    <s v="Menor (2)"/>
    <s v="Insignificante (1)"/>
    <s v="Moderado (3)"/>
    <x v="2"/>
    <x v="2"/>
    <s v="Si bien el riesgo nunca se ha presentado, el incumplimiento de alguna de las acciones acordadas con la mesa de negociación afectaría directamente a la imagen institucional y se perdería la confianza de los servidores de la Entidad, por ello la valoración de esta riesgo sin controles es moderada. "/>
    <s v="-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Desde la Dirección de Talento Humano se realiza el seguimiento a lo acordado, siguiendo la periodicidad determinada en el Acuerdo y se recopilan los insumos que soporten las actuaciones de la Administración, todos aquellos controles generan soporte para que la valoración después de controles se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durante la ejecución de la estrategia para la atención de las relaciones individuales y colectivas de trabajo en el informe de monitoreo a la Oficina Asesora de Planeación._x000a_- Reportar el riesgo materializado del incumplimiento de alguna actividad del acuerdo colectivo_x000a_- Determinar las acciones a realizar para cumplir con la actividad de manera inmediata o programar una nueva fecha de cumplimiento_x000a__x000a__x000a__x000a__x000a__x000a__x000a_- Actualizar el mapa de riesgos del proceso Gestión Estratégica de Talento Humano"/>
    <s v="- Director(a) Técnico(a) de Talento Humano_x000a_- El profesional especializado o profesional universitario de la Dirección de Talento Humano_x000a_- El profesional especializado o profesional universitario de la Dirección de Talento Humano_x000a__x000a__x000a__x000a__x000a__x000a__x000a_- Director(a) Técnico(a) de Talento Humano"/>
    <s v="- Reporte de monitoreo indicando la materialización del riesgo de Incumplimiento parcial de compromisos durante la ejecución de la estrategia para la atención de las relaciones individuales y colectivas de trabajo_x000a_- Reporte al(la) director(a) de talento humano y al(la) secretario(a) general._x000a_- Acta diligenciada con lo acordado en el seguimiento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20-03-31T00:00:00"/>
    <s v="Identificación del riesgo_x000a_Análisis antes de controles_x000a_Análisis de controles_x000a_Análisis después de controles_x000a_Tratamiento del riesgo"/>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ués de controles a baja."/>
    <d v="2020-12-04T00:00:00"/>
    <s v="_x000a__x000a_Análisis de controles_x000a__x000a_"/>
    <s v="Se ajustan actividades de control en términos de segregación de responsabilidades, quedando así: _x000a__x000a_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_x000a__x000a_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_x000a__x000a_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Ejecutar el Plan Institucional de Bienestar e Incentivos"/>
    <x v="1"/>
    <s v="en la implementación, comunicación y seguimiento del teletrabajo en la Secretaría General de la Alcaldía Mayor de Bogotá, D.C."/>
    <x v="0"/>
    <s v="Estratégico"/>
    <s v="- La estructura organizacional y los demás recursos son parcialmente adecuados para la gestión del proceso. _x000a_- Fallas en el seguimiento de las acciones planeadas_x000a__x000a__x000a__x000a__x000a__x000a__x000a__x000a_"/>
    <s v="- Desconocimiento de esta modalidad laboral y los beneficios que tiene para los individuos y las entidades_x000a__x000a__x000a__x000a__x000a__x000a__x000a__x000a__x000a_"/>
    <s v="- Puede presentarse una afectación en la imagen institucional al no verse promovido el teletrabajo como una modalidad laboral _x000a__x000a__x000a__x000a__x000a__x000a__x000a__x000a__x000a_"/>
    <s v="- Ambiente laboral desfavorable._x000a_- Incumplimiento o atraso en los programas, proyectos y gestión de la Secretaria General.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0"/>
    <s v="Insignificante (1)"/>
    <s v="Moderado (3)"/>
    <s v="Insignificante (1)"/>
    <s v="Menor (2)"/>
    <s v="Insignificante (1)"/>
    <s v="Insignificante (1)"/>
    <x v="2"/>
    <x v="2"/>
    <s v="En la Secretaría General de la Alcaldía Mayor de Bogotá, D.C., se acabó de implementar el teletrabajo de manera definitiva, la no promoción, divulgación y seguimiento de esta modalidad laboral puede afectar no solo la imagen institucional, si no también se incumpliría con la normatividad vigente, por ello la valoración de este riesgo sin controles es moderado."/>
    <s v="- El procedimiento 2211300-PR-221 - Gestión Organizacional indica que el(la) Director(a) Técnico(a) de Talento Humano, autorizado(a) por la Mesa Técnica de Apoyo al Teletrabajo, trimestralmente hace acopañamiento a las depedencias donde existan teletrabajadores y seguimiento al desarrollo del teletrabajo. La(s) fuente(s) de información utilizadas es(son) las actas de la mesa técnica de apoyo en teletrabajo, las inscripciones de los servidores. En caso de evidenciar observaciones, desviaciones o diferencias, se debe notificar a la mesa técnica de apoyo en teletrabajo. Queda como evidencia las actas de la mesa técnica de apoyo en tele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2211300-PR-221 - Gestión Organizacional indica que el Profesional Especializado o Profesional Universitario de Talento Humano, autorizado(a) por el(la) Director(a) Técnico(a) de Talento Humano, bimestralmente en el subcomité de autocontrol, realiza un control encaminado a evidenciar el desarrollo del teletrabajo en la Secretaría General de la Alcaldía Mayor de Bogotá, D.C. La(s) fuente(s) de información utilizadas es(son) las actas de la mesa técnica de apoyo en teletrabajo. En caso de evidenciar observaciones, desviaciones o diferencias, se debe notificar al Director(a) Técnico(a) de Talento Humano y realizar el informe. Queda como evidencia acta del subcomité de autocontro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Desde la vigencia 2019 se lleva un seguimiento a la implementación del teletrabajo en la entidad y a las acciones acordadas en la mesa técnica de apoyo en teletrabajo, por lo anterior, la valoración de esté riesgo es bajo después de los controles preventivos y detectivos del procedimiento 2211300-PR-221 Gestión Organizacional, lo que genera que la valoración del riesgo después de controles se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implementación, comunicación y seguimiento del teletrabajo en la Secretaría General de la Alcaldía Mayor de Bogotá, D.C. en el informe de monitoreo a la Oficina Asesora de Planeación._x000a_- Reportar al(la) Director(a) de Talento Humano el incumplimiento de la actividad. _x000a_- Determinar las acciones a realizar para cumplir con la actividad de manera inmediata o programar una nueva fecha de cumplimiento_x000a__x000a__x000a__x000a__x000a__x000a__x000a_- Actualizar el mapa de riesgos del proceso Gestión Estratégica de Talento Humano"/>
    <s v="- Director(a) Técnico(a) de Talento Humano_x000a_- El profesional especializado o profesional universitario de la Dirección de Talento Humano_x000a_- El profesional especializado o profesional universitario de la Dirección de Talento Humano_x000a__x000a__x000a__x000a__x000a__x000a__x000a_- Director(a) Técnico(a) de Talento Humano"/>
    <s v="- Reporte de monitoreo indicando la materialización del riesgo de Incumplimiento parcial de compromisos en la implementación, comunicación y seguimiento del teletrabajo en la Secretaría General de la Alcaldía Mayor de Bogotá, D.C._x000a_- Reporte al(la) director(a) de talento humano._x000a_- Acta diligenciada con lo acordado en el seguimiento_x000a_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20-03-31T00:00:00"/>
    <s v="Identificación del riesgo_x000a_Análisis antes de controles_x000a_Análisis de controles_x000a_Análisis después de controles_x000a_Tratamiento del riesgo"/>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ués de controles a baja."/>
    <d v="2020-12-04T00:00:00"/>
    <s v="_x000a__x000a_Análisis de controles_x000a__x000a_"/>
    <s v="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Ejecutar el Plan para el pago de nómina"/>
    <x v="3"/>
    <s v="en la liquidación de la nómina, que generan el otorgamiento de beneficios salariales (prima técnica, antigüedad, vacaciones, no aplicación de deducciones, etc.)"/>
    <x v="0"/>
    <s v="Financiero"/>
    <s v="- Presentar fallas en la plataforma _x000a_- Fallas en la conectividad con los servidores de la Entidad_x000a_- Desconocimiento relacionado con el funcionamiento de la plataforma o sistema implementado._x000a__x000a__x000a__x000a__x000a__x000a__x000a_"/>
    <s v="- Falla en la conectividad con la extranet de la Secretaría Distrital de Hacienda_x000a__x000a__x000a__x000a__x000a__x000a__x000a__x000a__x000a_"/>
    <s v="- Desviación de los recursos públicos _x000a_- Detrimento patrimonial_x000a_- Que genere realizar una liquidación extra_x000a__x000a__x000a__x000a__x000a__x000a__x000a_"/>
    <s v="- Afectación de imagen institucional por la materialización de actos de corrupción._x000a_- Ambiente laboral desfavorable.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x v="2"/>
    <s v="Mayor (4)"/>
    <s v="Mayor (4)"/>
    <s v="Menor (2)"/>
    <s v="Moderado (3)"/>
    <s v="Insignificante (1)"/>
    <s v="Moderado (3)"/>
    <x v="0"/>
    <x v="1"/>
    <s v="Al este riesgo tener no solo implicaciones económicas si no tener efectos externos de imagen, sanciones por su no identificación y corrección inmediata y por haberse materializado en laliquidación de la nómina de noviembre de 2020, su nivel de valoración Extrema."/>
    <s v="- 2211300-PR-177 Actividad 3: Verificar la ejecución presupuestal_x000a_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_x000a_-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_x000a_-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_x000a_-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_x000a_-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_x000a_-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_x000a_-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_x000a_- &quot;2211300-PR-177 Actividad 4: Verificar la nómina con los reportes (verificación de valores detallados de nómina vs. valor total de nómina) indica que Profesional de Talento Humano_x0009__x0009__x0009_, autorizado(a) por Director (a) de Talento Humano y Profesional de Talento Humano_x0009_, Mensualmente_x0009__x0009__x0009__x0009_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_x0009_. Queda como evidencia Informes mensuales radicados a la Oficina Asesora de Planeación._x000a__x000a_"/>
    <s v="Fuerte_x000a_Fuerte_x000a_Fuerte_x000a_Fuerte_x000a_Fuerte_x000a_Fuerte_x000a_Fuerte_x000a_Fuerte_x000a__x000a_"/>
    <s v="Fuerte_x000a_Fuerte_x000a_Fuerte_x000a_Fuerte_x000a_Fuerte_x000a_Fuerte_x000a_Fuerte_x000a_Fuerte_x000a__x000a_"/>
    <s v="Fuerte_x000a_Fuerte_x000a_Fuerte_x000a_Fuerte_x000a_Fuerte_x000a_Fuerte_x000a_Fuerte_x000a_Fuerte_x000a__x000a_"/>
    <s v="Fuerte"/>
    <s v="Todas"/>
    <s v="-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1"/>
    <x v="0"/>
    <x v="0"/>
    <s v="Después de realizar cada una de las actividades control del procedimiento, con el fin de prevenir la materialización del riesgo de gestión establecido en el marco del proceso de liquidación de nómina, y que las mismas tienen una calificación en el diseño, ejecución y solidez &quot;Fuerte&quot;, el riesgo de valoración después de estas actividades tiene una valoración en &quot;Abja&quot; sustebtado en que su impacto no es relacionado con la corrupción y se enfoco en temas de fallas y errores tecnológic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liquidación de la nómina, que generan el otorgamiento de beneficios salariales (prima técnica, antigüedad, vacaciones, no aplicación de deducciones, etc.) en el informe de monitoreo a la Oficina Asesora de Planeación._x000a_- Actualizar el Mapa de Riesgos del proceso, realizando el análisis de causas respecto a las identificadas y el alcance de las consecuencias, ajustando la valoración inicial e identificando las inconsistencias presentadas en las actividades de control, para formular las acciones de mejoramiento pertinentes.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_x000a__x000a__x000a__x000a__x000a_- Actualizar el mapa de riesgos del proceso Gestión Estratégica de Talento Humano"/>
    <s v="- Director(a) Técnico(a) de Talento Humano_x000a_- Profesional Universitario o Profesional Especializado de la Dirección de Talento Humano._x000a_- Profesional Universitario o Profesional Especializado de la Dirección de Talento Humano._x000a_- Profesional Universitario o Profesional Especializado de la Dirección de Talento Humano._x000a__x000a__x000a__x000a__x000a__x000a_- Director(a) Técnico(a) de Talento Humano"/>
    <s v="- Reporte de monitoreo indicando la materialización del riesgo de Errores (fallas o deficiencias) en la liquidación de la nómina, que generan el otorgamiento de beneficios salariales (prima técnica, antigüedad, vacaciones, no aplicación de deducciones, etc.)_x000a_- Mapa de riesgos del proceso de Gestión Estratégica de Talento Humano, actualizado._x000a_- Reporte a la Dirección de Talento Humano lo ocurrido._x000a_- Liquidación extra de nómina._x000a__x000a__x000a__x000a__x000a__x000a_- Mapa de riesgo del proceso Gestión Estratégica de Talento Humano, actualizado."/>
    <s v="Antes de controles_x000a_Desde el cuadrante de probabilidad Improbable (2)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20-12-04T00:00:00"/>
    <s v="Identificación del riesgo_x000a_Análisis antes de controles_x000a_Análisis de controles_x000a_Análisis después de controles_x000a_Tratamiento del riesgo"/>
    <s v="Se identifica la necesidad de segregar el riesgo de corrupción contenido en la ficha 5 con el ánimo de tener plena claridad en qué momento corresponde a aspectos y/o causas de orden voluntario (corrupción) para la generación de beneficios propios o a terceros y en qué momento responde a aspectos técnicos (fallas o errores en la plataforma), generándose la necesidad re recategorizar esta última como un riesgo de gestión al interior del proceso de la Dirección Estratégica de Talento Humano._x000a_Se establecen causas internas y externas netamente tecnológicas por obedecer a un riesgo cuya materialización se ocasionaría por fallas en la plataforma y/o sistemas utilizado o de integración  para la liquidación de nómina o que intervengan en este proceso._x000a_Se establecen los efectos tras su materialización, indicando que responden a afectaciones de tipo financiero y operativo. _x000a_Se replican las actividades de controles implementadas para el riesgo de corrupción contenido en la Ficha 5 del mapa de riesgos del proceso de la Dirección Estratégica de Talento Humano._x000a_Se definen acciones de contingencia._x000a_Se retiran los controles detectivos de auditorías de gest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Financiera"/>
    <s v="Garantizar el registro adecuado y oportuno de los hechos económicos de la Entidad, que permita elaborar y presentar los Estados Financieros."/>
    <x v="3"/>
    <s v="en el registro adecuado y oportuno de los hechos económicos de la Entidad"/>
    <x v="0"/>
    <s v="Financiero"/>
    <s v="- Los funcionarios no son conscientes del la importancia de su revisión, análisis y registro adecuados de  la información._x000a_- Entrega inoportuna de información de entrada para analizar y registrar adecuadamente los hechos económicos._x000a_- La información de entrada que se requiere para el registro no es suficiente, clara, completa ni de calidad._x000a_- Desconocimiento, falta de compromiso por parte de las personas responsables de suministrar la información._x000a__x000a__x000a__x000a__x000a__x000a_"/>
    <s v="- Cambio en los criterios impartidos por el órgano rector contable (Dirección Distrital de Contabilidad de la Secretaría Dis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 Ningún proyecto de inversión_x000a__x000a__x000a__x000a_"/>
    <x v="0"/>
    <s v="Insignificante (1)"/>
    <s v="Moderado (3)"/>
    <s v="Menor (2)"/>
    <s v="Insignificante (1)"/>
    <s v="Moderado (3)"/>
    <s v="Moderado (3)"/>
    <x v="2"/>
    <x v="2"/>
    <s v="Se determina la probabilidad (1 rara vez) ya que el riesgo no se ha materializado en los últimos 4 años. El impacto (3 moderado) obedece a que de presentarse, puede afectarse la disponibilidad de la información y la imagen institucional."/>
    <s v="- 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_x000a_- 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4"/>
    <x v="0"/>
    <s v="Se determina la probabilidad (1 Rara vez) ya que las actividades de control preventivas son fuertes y adecuados para mitigar los riesgos identificados. El impacto pasa a (1 insignificante) ya que las actividades de control detectivas cubren los efectos más significa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registro adecuado y oportuno de los hechos económicos de la Entidad en el informe de monitoreo a la Oficina Asesora de Planeación._x000a_- Analizar el grado de impacto del error presentado._x000a_- Realizar los ajustes en los sistemas de información correspondientes._x000a_- Generar los reportes que reflejen los ajustes._x000a__x000a__x000a__x000a__x000a__x000a_- Actualizar el mapa de riesgos del proceso Gestión Financiera"/>
    <s v="- Subdirector Financiero_x000a_- Subdirector Financiero - Profesional Especializado (Contador)_x000a_- Profesional Especializado_x000a_- Profesional Especializado_x000a__x000a__x000a__x000a__x000a__x000a_- Subdirector Financiero"/>
    <s v="- Reporte de monitoreo indicando la materialización del riesgo de Errores (fallas o deficiencias) en el registro adecuado y oportuno de los hechos económicos de la Entidad_x000a_- Decisión de realizar el ajuste de acuerdo al grado de complejidad_x000a_- Comprobante contable - aplicativo correspondiente_x000a_- Balance de prueba ajustado_x000a_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Actualización de los riesgos del proceso"/>
    <d v="2020-03-02T00:00:00"/>
    <s v="Identificación del riesgo_x000a_Análisis antes de controles_x000a__x000a_Análisis después de controles_x000a_"/>
    <s v="Se incluyeron las perspectivas para los efectos de la materialización del riesgo._x000a_Se modifica la valoración del riesgo antes de controles, teniendo en cuenta que no se ha materializado durante el año en curso._x000a_Se ajusta la explicación de la valoración obtenida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Financiera"/>
    <s v="Garantizar el registro adecuado y oportuno de los hechos económicos de la Entidad, que permita elaborar y presentar los Estados Financieros."/>
    <x v="1"/>
    <s v="en la presentación de Estados Financieros"/>
    <x v="0"/>
    <s v="Cumplimiento"/>
    <s v="- Los funcionarios no son conscientes de la presentación de los estados financieros de la Entidad a la Secretaría Distrital de Hacienda._x000a__x000a__x000a_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 Ningún proyecto de inversión_x000a__x000a__x000a__x000a_"/>
    <x v="0"/>
    <s v="Insignificante (1)"/>
    <s v="Mayor (4)"/>
    <s v="Mayor (4)"/>
    <s v="Insignificante (1)"/>
    <s v="Moderado (3)"/>
    <s v="Mayor (4)"/>
    <x v="0"/>
    <x v="0"/>
    <s v="Se determina la probabilidad (1 rara vez) ya que el riesgo no se ha materializado en los últimos 4 años. El impacto (4 mayor) obedece a que de presentarse, puede afectarse la disponibilidad de la información y la imagen institucional. La presentación de los estados financieros es una prioridad en vista de aplicación de la normatividad contable y la ley de transparencia, por tanto los controles son estrictos."/>
    <s v="- 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las actividades de control preventivas son fuertes y adecuados para mitigar los riesgos identificados. El impacto pasa a (2 menor) ya que las actividades de control detectivas cubren los efectos más significa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presentación de Estados Financieros en el informe de monitoreo a la Oficina Asesora de Planeación._x000a_- Se analiza la situación presentada y se buscan alternativas con la Secretaría Distrital de Hacienda._x000a_- Se presentan los estados financieros ante la Secretaría Distrital de Hacienda de manera extemporánea._x000a__x000a__x000a__x000a__x000a__x000a__x000a_- Actualizar el mapa de riesgos del proceso Gestión Financiera"/>
    <s v="- Subdirector Financiero_x000a_- Subdirector Financiero - Profesional Especializado (Contador)_x000a_- Subdirector Financiero - Profesional Especializado (Contador)_x000a__x000a__x000a__x000a__x000a__x000a__x000a_- Subdirector Financiero"/>
    <s v="- Reporte de monitoreo indicando la materialización del riesgo de Incumplimiento parcial de compromisos en la presentación de Estados Financieros_x000a_- Solución conjunta con la Secretaría Distrital de Hacienda_x000a_- Estados Financieros presentados_x000a__x000a_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Actualización de los riesgos del proceso"/>
    <d v="2020-03-02T00:00:00"/>
    <s v="Identificación del riesgo_x000a_Análisis antes de controles_x000a__x000a_Análisis después de controles_x000a_"/>
    <s v="Se incluyeron las perspectivas para los efectos de la materialización del riesgo._x000a_Se ajusta la explicación de la valoración obtenida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Financiera"/>
    <s v="Gestionar los Certificados de Disponibilidad Presupuestal y de Registro Presupuestal"/>
    <x v="3"/>
    <s v="al Gestionar los Certificados de Disponibilidad Presupuestal y de Registro Presupuestal"/>
    <x v="0"/>
    <s v="Operativo"/>
    <s v="- Errores involuntarios al transcribir la información de la solicitud del CD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 Falta de articulación entre los Sistemas de Información internos de la Secretaría General lo que genera la doble digitación de información.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 Ningún proyecto de inversión_x000a__x000a__x000a__x000a_"/>
    <x v="1"/>
    <s v="Insignificante (1)"/>
    <s v="Insignificante (1)"/>
    <s v="Menor (2)"/>
    <s v="Moderado (3)"/>
    <s v="Insignificante (1)"/>
    <s v="Insignificante (1)"/>
    <x v="2"/>
    <x v="0"/>
    <s v="Se determina la probabilidad (3 posible) ya que el riesgo se presentó al menos una vez en los últimos dos años. El impacto (3 moderado) obedece a que de presentarse, pueden haber reprocesos y retrasos. El manejo de los recursos implica una responsabilidad legal y fiscal que en caso de materializarse el riesgo ocasionaría la afectación de la gestión de la Entidad y su valoración antes de controles se encuentra en alta."/>
    <s v="- 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_x000a_- 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_x000a_- 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a_- 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_x000a__x000a__x000a__x000a__x000a__x000a_"/>
    <s v="Fuerte_x000a_Fuerte_x000a_Fuerte_x000a_Fuerte_x000a__x000a__x000a__x000a__x000a__x000a_"/>
    <s v="Fuerte_x000a_Fuerte_x000a_Moderado_x000a_Fuerte_x000a__x000a__x000a__x000a__x000a__x000a_"/>
    <s v="Fuerte_x000a_Fuerte_x000a_Moderado_x000a_Fuerte_x000a__x000a__x000a__x000a__x000a__x000a_"/>
    <s v="Moderado"/>
    <s v="Todas"/>
    <s v="- El procedimiento Gestión de certificados de disponibilidad presupuestal (CDP) 2211400 PR-332 indica que el Profesional Universitario asignad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ía mediante correo electrónico el informe a las dependencias para que comunique la decisión de uso, cancelación o liberación de los CDPs expedidos. Queda como evidencia Listado de CDPs – Sistema de Información del Presupuesto Distrital – PREDIS y correo electrónico._x000a_- El procedimiento Gestión de certificados de registro presupuestal (CRP) 4233200-PR-346 indica que el Profesional Universitario asignad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_x000a__x000a__x000a__x000a__x000a__x000a__x000a__x000a_"/>
    <s v="Fuerte_x000a_Moderado_x000a__x000a__x000a__x000a__x000a__x000a__x000a__x000a_"/>
    <s v="Fuerte_x000a_Fuerte_x000a__x000a__x000a__x000a__x000a__x000a__x000a__x000a_"/>
    <s v="Fuerte_x000a_Moderado_x000a__x000a__x000a__x000a__x000a__x000a__x000a__x000a_"/>
    <s v="Moderado"/>
    <s v="Todos"/>
    <x v="1"/>
    <x v="0"/>
    <x v="0"/>
    <s v="Se determina la probabilidad (2 Improbable) ya que es necesario fortalecer una actividad de control preventiva. El impacto pasa a (1 Insignificante) ya que las actividades de control detectivas cubren los efectos más significativos."/>
    <s v="Reducir"/>
    <s v="_x000a__x000a_- Actualizar el procedimiento de Gestión de certificados de disponibilidad presupuestal (CDP) 2211400 PR-332, incluyendo el Vo. Bo al documento de CDP producto de la revisión por parte del profesional asignado._x000a__x000a__x000a__x000a__x000a__x000a__x000a__x000a_________________x000a__x000a__x000a_- Actualizar el procedimiento Gestión de certificados de registro presupuestal (CRP) 4233200-PR-346 respecto al seguimiento mensual a los saldos de CRPs, lo cual no es realizado de forma semanal._x000a__x000a__x000a__x000a__x000a__x000a__x000a__x000a_"/>
    <s v="_x000a__x000a_- Subdirector Financiero_x000a__x000a__x000a__x000a__x000a__x000a__x000a__x000a_________________x000a__x000a__x000a_- Subdirector Financiero_x000a__x000a__x000a__x000a__x000a__x000a__x000a__x000a_"/>
    <s v="_x000a__x000a_- Procedimiento de Gestión de certificados de disponibilidad presupuestal (CDP) 2211400 PR-332, actualizado_x000a__x000a__x000a__x000a__x000a__x000a__x000a__x000a_________________x000a__x000a__x000a_- Procedimiento Gestión de certificados de registro presupuestal (CRP) 4233200-PR-346, actualizado._x000a__x000a__x000a__x000a__x000a__x000a__x000a__x000a_"/>
    <s v="_x000a__x000a_28/10/2019_x000a__x000a__x000a__x000a__x000a__x000a__x000a__x000a_________________x000a__x000a__x000a_01/02/2021_x000a__x000a__x000a__x000a__x000a__x000a__x000a__x000a_"/>
    <s v="_x000a__x000a_31/03/2021_x000a__x000a__x000a__x000a__x000a__x000a__x000a__x000a_________________x000a__x000a__x000a_31/03/2021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Gestionar los Certificados de Disponibilidad Presupuestal y de Registro Presupuestal en el informe de monitoreo a la Oficina Asesora de Planeación._x000a_- Análisis de la situación presentada y acorde a la complejidad e impacto, se toma la decisión a seguir._x000a_- Informar a la dependencia solicitante el error presentado en la expedición del CDP._x000a_- Anular, sustituir, cancelar el certificado._x000a__x000a__x000a__x000a__x000a__x000a_- Actualizar el mapa de riesgos del proceso Gestión Financiera"/>
    <s v="- Subdirector Financiero_x000a_- Subdirector Financiero - Profesional Universitario - Técnico Operativo_x000a_- Subdirector Financiero - Profesional Universitario - Técnico Operativo_x000a_- Subdirector Financiero - Profesional Universitario - Técnico Operativo_x000a__x000a__x000a__x000a__x000a__x000a_- Subdirector Financiero"/>
    <s v="- Reporte de monitoreo indicando la materialización del riesgo de Errores (fallas o deficiencias) al Gestionar los Certificados de Disponibilidad Presupuestal y de Registro Presupuestal_x000a_- Decisión para tomar la mejor alternativa_x000a_- Correo electrónico_x000a_- Certificado nuevo_x000a_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d v="2019-10-28T00:00:00"/>
    <s v="Identificación del riesgo_x000a_Análisis antes de controles_x000a_Análisis de controles_x000a__x000a_Tratamiento del riesgo"/>
    <s v="Se elimina la causa &quot;Las personas que realizan la actividad no cuentan con la experticia suficiente para expedir el CDP y CRP&quot; y se incluye &quot;Errores involuntarios al transcribir la información.&quot;_x000a_Se realizó actualización de la frecuencia debido a la materialización del riesgo, por tanto la valoración antes de controles pasó de &quot;alta&quot; a &quot;extrema&quot;_x000a_En el análisis de controles, se modificó la evaluación del control respecto a su ejecución, pasando de &quot;fuerte&quot; a &quot;moderado&quot;_x000a_En el análisis después de controles, se presentó desplazamiento en la valoración después de controles pasando de &quot;baja&quot; a &quot;moderada&quot;_x000a_Se complemento el plan de contingencia de acuerdo con lo reportado en el monitoreo_x000a_Se implementa una acción preventiva como plan de tratamiento del riesgo."/>
    <d v="2020-03-02T00:00:00"/>
    <s v="Identificación del riesgo_x000a_Análisis antes de controles_x000a__x000a_Análisis después de controles_x000a_Tratamiento del riesgo"/>
    <s v="Se incluyeron las perspectivas para los efectos de la materialización del riesgo._x000a_Se modifica la valoración del riesgo antes de controles, teniendo en cuenta que no se ha materializado durante el año en curso._x000a_Se actualiza la fecha de cierre del plan de mejoramiento del riesgo y se unifican las acciones para el mejoramiento del control no fuerte.._x000a_Se ajusta la explicación de la valoración obtenida antes y después de controles."/>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_x000a_Se incluye una acción para actualizar el procedimiento Gestión de certificados de registro presupuestal (CRP) 4233200-PR-346 respecto al seguimiento mensual a los saldos de CRPs, lo cual no es realizado de forma semanal."/>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Financiera"/>
    <s v="Coordinar las actividades necesarias para garantizar el pago de las obligaciones adquiridas por la Secretaria General de conformidad con las normas vigentes"/>
    <x v="3"/>
    <s v="para garantizar el pago de las obligaciones adquiridas por la Secretaria General"/>
    <x v="0"/>
    <s v="Financiero"/>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iento de metas y objetivos institucionales afectando la ejecución presupuestal._x000a_- Inconformismo, reclamaciones o quejas esporádicas por el no pago de la obligación.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 Ningún proyecto de inversión_x000a__x000a__x000a__x000a_"/>
    <x v="2"/>
    <s v="Insignificante (1)"/>
    <s v="Insignificante (1)"/>
    <s v="Menor (2)"/>
    <s v="Insignificante (1)"/>
    <s v="Insignificante (1)"/>
    <s v="Menor (2)"/>
    <x v="3"/>
    <x v="0"/>
    <s v="Se determina la probabilidad (4 probable) ya que el riesgo se presentó con la implementación del nuevo sistema hacendario ocasionnando inoportunidad en el pago de obligaciones. El impacto (2 menor) obedece a que de presentarse, puede existir un leve incumplimiento en las metas y objetivos institucionales. La generación de información corresponde a las diferentes dependencias de la Entidad, por tanto el Proceso Gestión Financiera depende de la  suficiencia, claridad, calidad y oportunidad de dicha información."/>
    <s v="- 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e la planilla de giro. Queda como evidencia Aplicativo de Operación y Gestión de Tesorería – OPGET y  Planilla de Vigencia y Reserva Presupuestal firmada.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s v="Moderado"/>
    <s v="Todos"/>
    <x v="1"/>
    <x v="4"/>
    <x v="0"/>
    <s v="Se determina la probabilidad (2 Improbable) ya que las actividades de control preventivas son fuertes y adecuados para mitigar el riesgo. Si embargo, se materializó dada una circunstancia no atribuible a la gestión institucional (aplicativo Hacendario). El impacto pasa a (1 Insignificante) ya que las actividades de control detectivas cubren los efectos más significativos."/>
    <s v="Reducir"/>
    <s v="_x000a__x000a__x000a__x000a__x000a__x000a__x000a__x000a__x000a__x000a_________________x000a__x000a_- Actualizar el procedimiento Gestión de pagos 2211400-PR-333 indicanddo que el control se realiza a través del Sistema Hacendario Presupuestal y no OPGET._x000a__x000a__x000a__x000a__x000a__x000a__x000a__x000a__x000a_"/>
    <s v="_x000a__x000a__x000a__x000a__x000a__x000a__x000a__x000a__x000a__x000a_________________x000a__x000a_- Subdirector Financiero_x000a__x000a__x000a__x000a__x000a__x000a__x000a__x000a__x000a_"/>
    <s v="_x000a__x000a__x000a__x000a__x000a__x000a__x000a__x000a__x000a__x000a_________________x000a__x000a_- Procedimiento Gestión de pagos 2211400-PR-333, actualizado._x000a__x000a__x000a__x000a__x000a__x000a__x000a__x000a__x000a_"/>
    <s v="_x000a__x000a__x000a__x000a__x000a__x000a__x000a__x000a__x000a__x000a_________________x000a__x000a_01/02/2021_x000a__x000a__x000a__x000a__x000a__x000a__x000a__x000a__x000a_"/>
    <s v="_x000a__x000a__x000a__x000a__x000a__x000a__x000a__x000a__x000a__x000a_________________x000a__x000a_31/03/2021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para garantizar el pago de las obligaciones adquiridas por la Secretaria General en el informe de monitoreo a la Oficina Asesora de Planeación._x000a_- Mesa de trabajo y análisis de lo ocurrido y de las implicaciones de acuerdo a la complejidad de la situación._x000a_- Ejecución de correctivos acorde a las causas presentadas._x000a__x000a__x000a__x000a__x000a__x000a__x000a_- Actualizar el mapa de riesgos del proceso Gestión Financiera"/>
    <s v="- Subdirector Financiero_x000a_- Subdirector Financiero - Equipo de trabajo del proceso_x000a_- Subdirector Financiero - Equipo de trabajo del proceso_x000a__x000a__x000a__x000a__x000a__x000a__x000a_- Subdirector Financiero"/>
    <s v="- Reporte de monitoreo indicando la materialización del riesgo de Errores (fallas o deficiencias) para garantizar el pago de las obligaciones adquiridas por la Secretaria General_x000a_- Decisión de acciones y/o correctivos a tomar_x000a_- Documentos contables que reflejan los correctivos tomados_x000a__x000a_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riesgo"/>
    <d v="2019-05-08T00:00:00"/>
    <s v="_x000a_Análisis antes de controles_x000a_Análisis de controles_x000a_Análisis después de controles_x000a_Tratamiento del riesgo"/>
    <s v="Actualización de los riesgos del proceso"/>
    <d v="2020-03-02T00:00:00"/>
    <s v="Identificación del riesgo_x000a_Análisis antes de controles_x000a__x000a_Análisis después de controles_x000a_"/>
    <s v="Se incluyeron las perspectivas para los efectos de la materialización del riesgo._x000a_Se modifica la valoración del riesgo antes de controles, teniendo en cuenta que no se ha materializado durante el año en curso._x000a_Se ajusta la explicación de la valoración obtenida antes y después de controles."/>
    <d v="2020-12-02T00:00:00"/>
    <s v="_x000a_Análisis antes de controles_x000a__x000a__x000a_Tratamiento del riesgo"/>
    <s v="Se ajusta la probabilidad teniendo en cuenta la materializaicón del riesgo._x000a_Se incluyen soportes para la probabilidad establecida, producto de las auditorías, los seguimientos y la retroalimentación._x000a_Se definie una nueva acción para actualizar el procedimiento Gestión de pagos 2211400-PR-333 indicanddo que el control se realiza a través del Sistema Hacendario Presupuestal y no OPGET."/>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Financiera"/>
    <s v="Coordinar las actividades necesarias para garantizar el pago de las obligaciones adquiridas por la Secretaría General, de conformidad con las normas vigentes."/>
    <x v="8"/>
    <s v="en la liquidación de cuentas de cobro, reconociendo un valor superior al mismo o la aplicación indebida de los descuentos a favor de un tercero, con el fin de obtener beneficios a que no hay lugar"/>
    <x v="1"/>
    <s v="Financier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 Afectación de imagen institucional por la materialización de actos de corrupción._x000a__x000a__x000a__x000a_"/>
    <s v="- -- Ningún trámite y/o procedimiento administrativo_x000a__x000a__x000a__x000a_"/>
    <s v="- Direccionamiento Estratégico_x000a_- Contratación_x000a_- Procesos de control en el Sistema de Gestión de Calidad_x000a__x000a_"/>
    <s v="- Ningún proyecto de inversión_x000a__x000a__x000a__x000a_"/>
    <x v="0"/>
    <s v="Insignificante (1)"/>
    <s v="Moderado (3)"/>
    <s v="Mayor (4)"/>
    <s v="Moderado (3)"/>
    <s v="Menor (2)"/>
    <s v="Moderado (3)"/>
    <x v="1"/>
    <x v="1"/>
    <s v="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
    <s v="- 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_x000a_-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Se determina la probabilidad (1 Rara vez) ya que las actividades de control preventivas son fuertes y adecuados para mitigar los riesgos identificados. El impacto (5 Catastrófico) ya que el impacto inicial no disminuye en riesgos de corrup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1400-PR-333 Gestión de pagos incluyendo una actividad de control, asociada a la contabilización de ordenes de pago._x000a_- Implementar una estrategia para la divulgación del procedimiento 2211400-PR-333 Gestión de pagos._x000a__x000a__x000a__x000a__x000a__x000a__x000a__x000a__x000a_________________x000a__x000a_- Actualizar el procedimiento 2211400-PR-333 Gestión de pagos incluyendo una actividad de control, asociada a la liquidación para verificar el consecutivo de la certificación de cumplimiento._x000a__x000a__x000a__x000a__x000a__x000a__x000a__x000a__x000a_"/>
    <s v="- Subdirector Financiero_x000a_- Subdirector Financiero_x000a__x000a__x000a__x000a__x000a__x000a__x000a__x000a__x000a_________________x000a__x000a_- Subdirector Financiero_x000a__x000a__x000a__x000a__x000a__x000a__x000a__x000a__x000a_"/>
    <s v="- Procedimiento 2211400-PR-333 Gestión de pagos, actualizado_x000a_- Estrategia para la divulgación del procedimiento 2211400-PR-333 Gestión de pagos, implementada._x000a__x000a__x000a__x000a__x000a__x000a__x000a__x000a__x000a_________________x000a__x000a_- Procedimiento 2211400-PR-333 Gestión de pagos, actualizado_x000a__x000a__x000a__x000a__x000a__x000a__x000a__x000a__x000a_"/>
    <s v="06/07/2020_x000a_03/08/2020_x000a__x000a__x000a__x000a__x000a__x000a__x000a__x000a__x000a_________________x000a__x000a_06/07/2020_x000a__x000a__x000a__x000a__x000a__x000a__x000a__x000a__x000a_"/>
    <s v="31/03/2021_x000a_15/04/2021_x000a__x000a__x000a__x000a__x000a__x000a__x000a__x000a__x000a_________________x000a__x000a_31/03/2021_x000a__x000a__x000a__x000a__x000a__x000a__x000a__x000a__x000a_"/>
    <s v="-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del proceso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Financiera"/>
    <s v="Garantizar el registro adecuado y oportuno de los hechos económicos de la Entidad, que permite elaborar y presentar los estados financieros."/>
    <x v="7"/>
    <s v="para el inadecuado registro de los hechos económicos, con el fin de obtener beneficios propios o de terceros"/>
    <x v="1"/>
    <s v="Financiero"/>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 Afectación de imagen institucional por la materialización de actos de corrupción._x000a_- Incumplimiento o atraso en los programas, proyectos y gestión de la Secretaria General._x000a__x000a__x000a_"/>
    <s v="- -- Ningún trámite y/o procedimiento administrativo_x000a__x000a__x000a__x000a_"/>
    <s v="- Direccionamiento Estratégico_x000a_- Gestión de Recursos Físicos_x000a_- Gestión Estratégica de Talento Humano_x000a_- Contratación_x000a_"/>
    <s v="- Ningún proyecto de inversión_x000a__x000a__x000a__x000a_"/>
    <x v="3"/>
    <s v="Moderado (3)"/>
    <s v="Menor (2)"/>
    <s v="Mayor (4)"/>
    <s v="Moderado (3)"/>
    <s v="Menor (2)"/>
    <s v="Menor (2)"/>
    <x v="1"/>
    <x v="1"/>
    <s v="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_x000a_- 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_x000a__x000a__x000a__x000a__x000a__x000a__x000a_"/>
    <s v="Moderado_x000a_Moderado_x000a_Fuerte_x000a__x000a__x000a__x000a__x000a__x000a__x000a_"/>
    <s v="Fuerte_x000a_Fuerte_x000a_Fuerte_x000a__x000a__x000a__x000a__x000a__x000a__x000a_"/>
    <s v="Moderado_x000a_Moderado_x000a_Fuerte_x000a__x000a__x000a__x000a__x000a__x000a__x000a_"/>
    <s v="Moderado"/>
    <s v="Todas"/>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s v="Moderado"/>
    <s v="Todos"/>
    <x v="0"/>
    <x v="1"/>
    <x v="1"/>
    <s v="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
    <s v="Reducir"/>
    <s v="- Actualizar el procedimiento de Gestión Contable 2211400-PR-025, incluyendo el visto al balance de prueba indicando la conformidad de la información analizada, para el periodo correspondiente._x000a_- Actualizar el procedimiento de Gestión Contable 2211400-PR-025, incluyendo el correo electrónico con visto bueno a los hechos económicos remitidos por las otras dependencias, manifestando su conformidad._x000a__x000a__x000a__x000a__x000a__x000a__x000a__x000a__x000a_________________x000a__x000a_- Actualizar el procedimiento de Gestión Contable 2211400-PR-025, incluyendo el visto al balance de prueba indicando la conformidad de la información analizada, para el periodo correspondiente._x000a_- Actualizar el procedimiento de Gestión Contable 2211400-PR-025, incluyendo el visto al balance de prueba indicando la conformidad de la información analizada, para el periodo correspondiente._x000a__x000a__x000a__x000a__x000a__x000a__x000a__x000a_"/>
    <s v="- Subdirector Financiero_x000a_- Subdirector Financiero_x000a__x000a__x000a__x000a__x000a__x000a__x000a__x000a__x000a_________________x000a__x000a_- Subdirector Financiero_x000a_- Subdirector Financiero_x000a__x000a__x000a__x000a__x000a__x000a__x000a__x000a_"/>
    <s v="- Procedimiento de Gestión Contable 2211400-PR-025, actualizado_x000a_- Procedimiento de Gestión Contable 2211400-PR-025, actualizado_x000a__x000a__x000a__x000a__x000a__x000a__x000a__x000a__x000a_________________x000a__x000a_- Procedimiento de Gestión Contable 2211400-PR-025, actualizado_x000a_- Procedimiento de Gestión Contable 2211400-PR-025, actualizado_x000a__x000a__x000a__x000a__x000a__x000a__x000a__x000a_"/>
    <s v="06/07/2020_x000a_06/07/2020_x000a__x000a__x000a__x000a__x000a__x000a__x000a__x000a__x000a_________________x000a__x000a_06/07/2020_x000a_06/07/2020_x000a__x000a__x000a__x000a__x000a__x000a__x000a__x000a_"/>
    <s v="31/03/2021_x000a_31/03/2021_x000a__x000a__x000a__x000a__x000a__x000a__x000a__x000a__x000a_________________x000a__x000a_31/03/2021_x000a_31/03/2021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del proceso Gestión Financiera"/>
    <s v="- Subdirector Financiero_x000a_- Profesional de la Subdirección Financiera_x000a_- Profesional de la Subdirección Financiera_x000a__x000a__x000a__x000a__x000a__x000a__x000a_- Subdirector Financiero"/>
    <s v="-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_x000a_- Registro contable ajustado en LIMAY._x000a_- Comprobante de contabilidad._x000a__x000a__x000a__x000a__x000a__x000a__x000a_- Mapa de riesgo del proceso Gestión Financiera,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Jurídica"/>
    <s v="Gestionar la defensa judicial y extrajudicial de la Secretaría General de la Alcaldía Mayor de Bogotá, D. C."/>
    <x v="3"/>
    <s v="en  la preparación y ejercicio de la defensa judicial y extrajudicial"/>
    <x v="0"/>
    <s v="Operativo"/>
    <s v="- Personal de planta insuficiente._x000a_- No realizar la preparación necesaria para la adecuada defensa._x000a_- Información insuficiente o tardía para realizar la preparación y ejercicio de la defensa judicial y extrajudicial, que generen fallos desfavorables para la entidad._x000a_- Incumplimiento en los términos judiciales y extrajudiciales._x000a__x000a__x000a__x000a__x000a__x000a_"/>
    <s v="- Cambios constantes en la normativa._x000a__x000a__x000a__x000a__x000a__x000a__x000a__x000a__x000a_"/>
    <s v="- Condenas económicas, que ordenan indemnizar a terceros._x000a_- Imagen institucional afectada localmente por hechos que afectan a algunos usuarios o ciudadanos._x000a_- Fallos desfavorables para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 1125 Fortalecimiento y modernización de la gestión pública distrital_x000a__x000a__x000a__x000a_"/>
    <x v="0"/>
    <s v="Moderado (3)"/>
    <s v="Menor (2)"/>
    <s v="Menor (2)"/>
    <s v="Insignificante (1)"/>
    <s v="Insignificante (1)"/>
    <s v="Menor (2)"/>
    <x v="2"/>
    <x v="2"/>
    <s v="La valoración &quot;Moderada&quot; obtenida es resultado de una probabilidad (1) de ocurrencia del riesgo dado que éste no se ha materializado, y un impacto &quot;Moderado&quot; (3) en el aspecto financiero y menor en la afectación de la imagen, medidas de control interno y externo y cumplimiento de metas y objetivos institucionales."/>
    <s v="- El procedimiento 4203000-PR- 355 &quot;Gestión Jurídica para la defensa de los intereses de la Secretaría General&quot;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quot;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_x000a_- El procedimiento 4203000-PR- 355 &quot;Gestión Jurídica para la defensa de los intereses de la Secretaría General&quot; indica que el Apoderado de la Entidad y/o el Secretario Técnico del Comité de conciliación,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_x000a_- El procedimiento 4203000-PR- 355 &quot;Gestión Jurídica para la defensa de los intereses de la Secretaría General&quot;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_x000a_- El procedimiento 4203000-PR- 355 &quot;Gestión Jurídica para la defensa de los intereses de la Secretaría General&quot;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_x000a_- El procedimiento 4203000-PR- 355 &quot;Gestión Jurídica para la defensa de los intereses de la Secretaría General&quot;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Todas"/>
    <s v="- El procedimiento 4203000-PR- 355 &quot;Gestión Jurídica para la defensa de los intereses de la Secretaría General&quot;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quot;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4"/>
    <x v="0"/>
    <s v="La valoración obtenida evidencia que los controles establecidos para el presente riesgo permiten reducir su impacto pasando de una zona &quot;Moderada&quot; a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preparación y ejercicio de la defensa judicial y extrajudicial en el informe de monitoreo a la Oficina Asesora de Planeación._x000a_- Realizar ajuste en los documentos propios de la preparación o ejercicio de la defensa judicial y extrajudicial que contienen errores si aún fuera posible._x000a__x000a__x000a__x000a__x000a__x000a__x000a__x000a_- Actualizar el mapa de riesgos del proceso Gestión Jurídica"/>
    <s v="- Jefe de Oficina Asesora de Jurídica_x000a_- Profesional de Oficina Asesora de Jurídica y Jefe de Oficina Asesora de Jurídica_x000a__x000a__x000a__x000a__x000a__x000a__x000a__x000a_- Jefe de Oficina Asesora de Jurídica"/>
    <s v="- Reporte de monitoreo indicando la materialización del riesgo de Errores (fallas o deficiencias) en  la preparación y ejercicio de la defensa judicial y extrajudicial_x000a_- Documentos ajustados_x000a__x000a__x000a__x000a__x000a__x000a__x000a__x000a_- Mapa de riesgo del proceso Gestión Jurídica,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9-07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y se establecieron acciones de contingencia."/>
    <d v="2019-10-29T00:00:00"/>
    <s v="Identificación del riesgo_x000a_Análisis antes de controles_x000a_Análisis de controles_x000a__x000a_"/>
    <s v="Se adicionó el &quot;Incumplimiento en los términos judiciales y extrajudiciales&quot; como causa del riesgo._x000a_Se adicionaron nuevas evidencias que respaldan la no materialización del riesgo.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
    <d v="2020-03-11T00:00:00"/>
    <s v="Identificación del riesgo_x000a__x000a__x000a__x000a_"/>
    <s v="Se incluye la relación con los proyectos de inversión posiblemente afectados (Proyecto 1125) _x000a_Se incluyeron las perspectivas para los efectos "/>
    <d v="2020-08-31T00:00:00"/>
    <s v="_x000a__x000a_Análisis de controles_x000a__x000a_"/>
    <s v="Se elimina el control detectivo asociado con auditorías internas de gest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Jurídica"/>
    <s v="Elaborar y revisar los actos administrativos que deba suscribir la entidad, en concordancia con los lineamientos técnicos y normativos."/>
    <x v="3"/>
    <s v="en la elaboración o revisión de los actos administrativos que se suscriben en la Entidad"/>
    <x v="0"/>
    <s v="Operativo"/>
    <s v="- Personal de planta insuficiente._x000a_- Tiempo insuficiente para realizar elaborar o revisar los actos administrativos._x000a_- La información de entrada que se requiere para desarrollar el acto administrativo no es suficiente, clara, completa y de calidad._x000a_- Falta de verificación sobre la versión final por parte de otras dependencias._x000a__x000a__x000a__x000a__x000a__x000a_"/>
    <s v="- Cambios constantes en la normativa.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Publicación de actos administrativos en el registro distrital_x000a__x000a__x000a__x000a_"/>
    <s v="- Todos los procesos en el Sistema de Gestión de Calidad_x000a__x000a__x000a__x000a_"/>
    <s v="- Todos los proyectos de inversión_x000a__x000a__x000a__x000a_"/>
    <x v="0"/>
    <s v="Moderado (3)"/>
    <s v="Menor (2)"/>
    <s v="Moderado (3)"/>
    <s v="Insignificante (1)"/>
    <s v="Moderado (3)"/>
    <s v="Mayor (4)"/>
    <x v="0"/>
    <x v="0"/>
    <s v="La valoración &quot;Alta&quot; obtenida es resultado de una probabilidad (1) de ocurrencia del riesgo dado que éste no se ha materializado, y un impacto  &quot;Mayor&quot; (4) en relación con la interrupción de las operaciones, la pérdida de información y el cumplimiento de objetivos y metas institucionales."/>
    <s v="- El procedimiento 4203000-PR-357 &quot;Elaboración o revisión de actos administrativos&quot; indica que el Jefe de la Oficina Asesora de Jurídica, autorizado(a) por Manual de Funciones ,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el proyecto de acto administrativo revisado, base de datos en Excel, Sistema Integrado de Gestión Documental, libro de radicación y memorando 2211600-FT-011 de envío de proyecto de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03000-PR-357 &quot;Elaboración o revisión de actos administrativos&quot; indica que el Profesional de la Oficina Asesora de Jurídica, autorizado(a) por Manual de Funciones / contratos,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el proyecto de acto administrativo revisa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laboración o revisión de los actos administrativos que se suscriben en la Entidad en el informe de monitoreo a la Oficina Asesora de Planeación._x000a_- Realizar un nuevo acto administrativo modificando, aclarando o  adicionando según sea el caso. _x000a__x000a__x000a__x000a__x000a__x000a__x000a__x000a_- Actualizar el mapa de riesgos del proceso Gestión Jurídica"/>
    <s v="- Jefe de Oficina Asesora de Jurídica_x000a_- Profesional de Oficina Asesora de Jurídica y Jefe de Oficina Asesora de Jurídica_x000a__x000a__x000a__x000a__x000a__x000a__x000a__x000a_- Jefe de Oficina Asesora de Jurídica"/>
    <s v="- Reporte de monitoreo indicando la materialización del riesgo de Errores (fallas o deficiencias) en la elaboración o revisión de los actos administrativos que se suscriben en la Entidad_x000a_- Nuevo acto administrativo con ajustes _x000a__x000a__x000a__x000a__x000a__x000a__x000a__x000a_- Mapa de riesgo del proceso Gestión Jurídica,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9-07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y se establecieron acciones de contingencia."/>
    <d v="2019-10-29T00:00:00"/>
    <s v="_x000a_Análisis antes de controles_x000a_Análisis de controles_x000a__x000a_"/>
    <s v="Se adicionaron nuevas evidencias que respaldan la no materialización del riesgo._x000a_Se ajustó la redacción del control preventivo acorde con lo documentado en el procedimiento de &quot;Elaboración y revisión de actos administrativos&quot;."/>
    <d v="2020-03-11T00:00:00"/>
    <s v="Identificación del riesgo_x000a_Análisis antes de controles_x000a__x000a__x000a_"/>
    <s v="Se incluye la relación con los proyectos de inversión posiblemente afectados (todos los proyectos) _x000a_Se incluyeron las perspectivas para los efectos _x000a_Se ajustó la valoración del impacto del riesgo, sin embargo, se mantiene en (4 mayor)"/>
    <d v="2020-08-31T00:00:00"/>
    <s v="_x000a__x000a_Análisis de controles_x000a__x000a_"/>
    <s v="Se elimina el control detectivo asociado con auditorías internas de gest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Jurídica"/>
    <s v="Emitir los conceptos jurídicos y absolver las consultas que en materia jurídica sean competencia de la Secretaría General, o que surjan en desarrollo de sus funciones"/>
    <x v="3"/>
    <s v="en  la emisión de conceptos, asesorías o análisis jurídico de viabilidad de proyectos de acuerdo o de Ley"/>
    <x v="0"/>
    <s v="Operativo"/>
    <s v="- Personal de planta insuficiente._x000a_- Tiempo insuficiente para la emisión del concepto._x000a_- La información de entrada que se requiere para emitir el concepto no es suficiente, clara, completa y de calidad._x000a__x000a__x000a__x000a__x000a__x000a__x000a_"/>
    <s v="- Cambios constantes en la normativa.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 Todos los proyectos de inversión_x000a__x000a__x000a__x000a_"/>
    <x v="0"/>
    <s v="Moderado (3)"/>
    <s v="Menor (2)"/>
    <s v="Mayor (4)"/>
    <s v="Insignificante (1)"/>
    <s v="Moderado (3)"/>
    <s v="Moderado (3)"/>
    <x v="0"/>
    <x v="0"/>
    <s v="La valoración &quot;Alta&quot; obtenida es resultado de una probabilidad (1) de ocurrencia del riesgo dado que éste no se ha materializado y el impacto es &quot;Mayor&quot; (4) en relación con la interrupción de las operaciones, la pérdida de información, medidas de control interno y externo y el cumplimiento de objetivos y metas institucionales."/>
    <s v="- El procedimiento  4203000-PR-354 indica que el Jefe de la Oficina Asesora de Jurídica, autorizado(a) por Manual de Funciones , cada vez que se proyecte un concepto jurídico o un análisis de viabilidad de proyectos de acuerdo o de Ley revisa que esté correcto. La(s) fuente(s) de información utilizadas es(son) los antecedentes, la normativa y jurisprudencia vigente en la materia. En caso de evidenciar observaciones, desviaciones o diferencias, se debe devolver al Profesional de la Oficina Asesora Jurídica para que realice las correcciones correspondientes. Queda como evidencia el formato Único para Emisión de Comentarios Proyectos de Acuerdo (EXT), el correo electrónico de remisión de concepto o análisis jurídico y la base de datos en Excel._x000a_- El procedimiento  4203000-PR-354 indica que el Secretario General, autorizado(a) por Manual de Funciones , cada vez que se proyecte un análisis jurídico revisa que el Formato Único para Emisión de Comentarios Proyectos de Acuerdo consolidado contenga toda la información requerida. La(s) fuente(s) de información utilizadas es(son) Formato Único para Emisión de Comentarios Proyectos de Acuerdo . En caso de evidenciar observaciones, desviaciones o diferencias, se debe devolver al Profesional de la Oficina Asesora de Jurídica para que realice las correcciones correspondientes. Queda como evidencia el formato Único para Emisión de Comentarios Proyectos de Acuerdo (EXT), la carpeta electrónica y la base de datos Exce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4203000-PR-354 indica que el Jefe de la Oficina Asesora de Jurídica, autorizado(a) por Manual de Funciones , cada vez que se proyecte un concepto jurídico o un análisis de viabilidad de proyectos de acuerdo o de Ley revisa que esté correcto. La(s) fuente(s) de información utilizadas es(son) los antecedentes, la normativa y jurisprudencia vigente en la materia. En caso de evidenciar observaciones, desviaciones o diferencias, se debe devolver al Profesional de la Oficina Asesora Jurídica para que realice las correcciones correspondientes. Queda como evidencia el formato Único para Emisión de Comentarios Proyectos de Acuerdo (EXT), el correo electrónico de remisión de concepto o análisis jurídico y la base de datos en Exce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 conceptos, asesorías o análisis jurídico de viabilidad de proyectos de acuerdo o de Ley en el informe de monitoreo a la Oficina Asesora de Planeación._x000a_- Dar un alcance al concepto, asesoría o análisis jurídico de viabilidad de proyectos de acuerdo o de ley emitiendo las correcciones a las que haya lugar._x000a__x000a__x000a__x000a__x000a__x000a__x000a__x000a_- Actualizar el mapa de riesgos del proceso Gestión Jurídica"/>
    <s v="- Jefe de Oficina Asesora de Jurídica_x000a_- Profesional de Oficina Asesora de Jurídica y Jefe de Oficina Asesora de Jurídica_x000a__x000a__x000a__x000a__x000a__x000a__x000a__x000a_- Jefe de Oficina Asesora de Jurídica"/>
    <s v="- Reporte de monitoreo indicando la materialización del riesgo de Errores (fallas o deficiencias) en  la emisión de conceptos, asesorías o análisis jurídico de viabilidad de proyectos de acuerdo o de Ley_x000a_- Concepto, asesoría o análisis jurídico de viabilidad de proyectos de acuerdo o de ley ajustado._x000a__x000a__x000a__x000a__x000a__x000a__x000a__x000a_- Mapa de riesgo del proceso Gestión Jurídica,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9-07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modificó el nombre del riesgo eliminando el término &quot;consultas&quot;_x000a_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redujo la valoración del riesgo después de controles_x000a_Se tomó como opción de manejo del riesgo &quot;Aceptar&quot;, dado que queda en una zona baja después de controles y se establecieron acciones de contingencia."/>
    <d v="2019-10-29T00:00:00"/>
    <s v="_x000a_Análisis antes de controles_x000a_Análisis de controles_x000a__x000a_"/>
    <s v="Se adicionaron nuevas evidencias que respaldan la no materialización del riesgo._x000a_Se incluyó 1 control preventivo que se encuentra documentado en el procedimiento de &quot;Emisión de conceptos jurídicos&quot;._x000a_Se ajustó la redacción del control preventivo existente, acorde con lo documentado en el procedimiento de &quot;Emisión de conceptos jurídicos&quot;."/>
    <d v="2020-03-11T00:00:00"/>
    <s v="Identificación del riesgo_x000a_Análisis antes de controles_x000a__x000a__x000a_"/>
    <s v="Se incluye la relación con los proyectos de inversión posiblemente afectados (todos los proyectos) _x000a_Se incluyeron las perspectivas para los efectos _x000a_Se ajustó la valoración del impacto del riesgo, sin embargo, se mantiene en (4 mayor)"/>
    <d v="2020-08-31T00:00:00"/>
    <s v="_x000a__x000a_Análisis de controles_x000a__x000a_"/>
    <s v="Se elimina el control detectivo asociado con auditorías internas de gest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Jurídica"/>
    <s v="Gestionar la defensa judicial y extrajudicial de la Secretaría General de la Alcaldía Mayor de Bogotá, D. C."/>
    <x v="2"/>
    <s v="durante  la preparación y el ejercicio de la defensa judicial y extrajudicial de la Secretaría General de la Alcaldía Mayor de Bogotá contrarios a los intereses de la entidad"/>
    <x v="1"/>
    <s v="Operativo"/>
    <s v="- Uso indebido de la información del caso._x000a_- Falta de integridad del funcionario._x000a_- Intereses personales del funcionario._x000a_- Conflicto de intereses._x000a__x000a__x000a__x000a__x000a__x000a_"/>
    <s v="- Presión de un tercero para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Falta de apropiación del modelo de gestión por procesos de la entidad, que genera insatisfacción a los grupos de valor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 1125 Fortalecimiento y modernización de la gestión pública distrital_x000a__x000a__x000a__x000a_"/>
    <x v="0"/>
    <s v="Moderado (3)"/>
    <s v="Menor (2)"/>
    <s v="Mayor (4)"/>
    <s v="Insignificante (1)"/>
    <s v="Moderado (3)"/>
    <s v="Insignificante (1)"/>
    <x v="1"/>
    <x v="1"/>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
    <s v="-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_x000a_- El procedimiento 4203000-PR- 355 &quot;Gestión Jurídica para la defensa de los intereses de la Secretaría General indica que el Apoderado de la Entidad y/o el Secretario Técnico del Comité de conciliación,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_x000a_- El procedimiento 4203000-PR- 355 &quot;Gestión Jurídica para la defensa de los intereses de la Secretaría General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_x000a_- El procedimiento 4203000-PR- 355 &quot;Gestión Jurídica para la defensa de los intereses de la Secretaría General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Todas"/>
    <s v="- El procedimiento 4203000-PR- 355 &quot;Gestión Jurídica para la defensa de los intereses de la Secretaría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Se tiene la calificación mínima de probabilidad, sin embargo por ser un riesgo de corrupción el impacto inicial se mantien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un diagnóstico de la documentación del proceso e identificar los ajustes necesarios_x000a_- Realizar los ajustes respectivos a la documentación y formalizar en el aplicativo SIG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_x000a_________________x000a__x000a_- Realizar un diagnóstico de la documentación del proceso e identificar los ajustes necesarios_x000a_- Realizar los ajustes respectivos a la documentación y formalizar en el aplicativo SIG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
    <s v="- Jefe de Oficina Asesora de Jurídica _x000a_- Jefe de Oficina Asesora de Jurídica _x000a_- Jefe de Oficina Asesora de Jurídica _x000a_- Comité de Conciliación. _x000a_- Comité de Conciliación. _x000a__x000a__x000a__x000a__x000a__x000a_________________x000a__x000a_- Jefe de Oficina Asesora de Jurídica _x000a_- Jefe de Oficina Asesora de Jurídica _x000a_- Jefe de Oficina Asesora de Jurídica _x000a_- Comité de Conciliación. _x000a_- Comité de Conciliación. _x000a__x000a__x000a__x000a__x000a_"/>
    <s v="- Diagnóstico de la documentación_x000a_- Documentación actualizada _x000a_-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 Recomendación del Comité de Conciliación - Informe de Gestión del Comité de Conciliación._x000a__x000a__x000a__x000a__x000a__x000a_________________x000a__x000a_- Diagnóstico de la documentación_x000a_- Documentación actualizada _x000a_-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 Recomendación del Comité de Conciliación - Informe de Gestión del Comité de Conciliación._x000a__x000a__x000a__x000a__x000a_"/>
    <s v="04/05/2020_x000a_04/05/2020_x000a_15/01/2021_x000a_15/01/2021_x000a_30/06/2021_x000a__x000a__x000a__x000a__x000a__x000a_________________x000a__x000a_04/05/2020_x000a_04/05/2020_x000a_15/01/2021_x000a_15/01/2021_x000a_30/06/2021_x000a__x000a__x000a__x000a__x000a_"/>
    <s v="04/09/2020_x000a_04/09/2020_x000a_31/03/2021_x000a_31/07/2021_x000a_31/12/2021_x000a__x000a__x000a__x000a__x000a__x000a_________________x000a__x000a_04/09/2020_x000a_04/09/2020_x000a_31/03/2021_x000a_31/07/2021_x000a_31/12/2021_x000a__x000a__x000a__x000a__x000a_"/>
    <s v="-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signar el caso a un nuevo profesional 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 Actualizar el mapa de riesgos del proceso Gestión Jurídica"/>
    <s v="- Jefe de Oficina Asesora de Jurídica_x000a_- Jefe de Oficina Asesora de Jurídica_x000a_- Jefe de Oficina Asesora de Jurídica_x000a_- Comité de Conciliación. _x000a_- Comité de Conciliación. _x000a__x000a__x000a__x000a__x000a_- Jefe de Oficina Asesora de Jurídica"/>
    <s v="-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_x000a_- Formato de publicación y divulgación proactiva de la Declaración de Bienes y Rentas, Registro de Conflicto de Interés y Declaración del Impuesto sobre la Renta y Complementarios. Ley 2013 del 30 de diciembre de 2019_x000a_- Asignación del caso en el sistema correspondiente_x000a_- Recomendación del Comité de Conciliación - Informe de Gestión del Comité de Conciliación._x000a_- Recomendación del Comité de Conciliación - Informe de Gestión del Comité de Conciliación._x000a__x000a__x000a__x000a__x000a_- Mapa de riesgo del proceso Gestión Jurídica,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Diseñar y estructurar los medios de interacción ciudadana."/>
    <x v="3"/>
    <s v="en el diseño y estructuración de los medios de interacción ciudadana"/>
    <x v="0"/>
    <s v="Operativo"/>
    <s v="- Dificultades en la coordinación y participación entidades._x000a__x000a__x000a__x000a__x000a__x000a__x000a__x000a__x000a_"/>
    <s v="- Las necesidades y expectativas de los clientes son cambiantes._x000a__x000a__x000a__x000a__x000a__x000a__x000a__x000a__x000a_"/>
    <s v="- Incumplimiento de metas en planes institucionales._x000a_- Deterioro de la imagen institucional y pérdida de confianza de la ciudadanía por incumplimiento de expectativas._x000a_- Reducción del nivel de satisfacción de la ciudadanía por el incumplimiento de la implementación de los medios de interacción ciudadana.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 7870 Servicio a la ciudadanía, moderno, eficiente y de calidad_x000a__x000a__x000a__x000a_"/>
    <x v="0"/>
    <s v="Moderado (3)"/>
    <s v="Moderado (3)"/>
    <s v="Menor (2)"/>
    <s v="Insignificante (1)"/>
    <s v="Insignificante (1)"/>
    <s v="Moderado (3)"/>
    <x v="2"/>
    <x v="2"/>
    <s v="La Subsecretaría de Servicio a la Ciudadanía ha diseñado y entregado 8 puntos de atención, que han demostrado ser experiencias exitosas. La calificación de la probabilidad es la mas baja en atención a que el riesgo no se ha materializado."/>
    <s v="-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verifica la viabilidad técnica y la perti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Queda como evidencia Acta subcomité de autocontrol, seguimiento a la estructuración del medio de interacción ciudada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procediendo de acuerdo con lo establecido en el instructivo 4220000-IN-062 &quot;Estructuración Medio de Interacción Ciudadana - Canal Presencial&quot;,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Queda como evidencia Acta subcomité de autocontrol, seguimiento a la estructuración del medio de interacción ciudada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La valoración del riesgo después de controles quedo en escala de probabilidad Rara vez y de impacto insignificante lo que lo ubica al riesgo en zona resultante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diseño y estructuración de los medios de interacción ciudadana en el informe de monitoreo a la Oficina Asesora de Planeación._x000a_- Evaluar la situación presentada de acuerdo a la etapa en la que se encuentra el proyecto._x000a_- Conformar plan de trabajo (actividades, responsables, fechas)._x000a_- Ejecución del plan de trabajo._x000a__x000a__x000a__x000a__x000a__x000a_- Actualizar el mapa de riesgos del proceso Gestión del Sistema Distrital de Servicio a la Ciudadanía"/>
    <s v="- Subsecretario(a) de Servicio a la Ciudadanía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io(a) de Servicio a la Ciudadanía"/>
    <s v="- Reporte de monitoreo indicando la materialización del riesgo de Errores (fallas o deficiencias) en el diseño y estructuración de los medios de interacción ciudadana_x000a_- Acta con la decisión de acciones a tomar_x000a_- Plan de trabajo para la corrección de la situación_x000a_- Plan de trabajo ejecutado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actualiza la valoración del riesgo quedando en zona de riesgo moderada (anteriormente extrema), la valoración después de controles continúa en zona de riesgo baja_x000a_Se incluye plan de contingencia"/>
    <d v="2020-03-19T00:00:00"/>
    <s v="Identificación del riesgo_x000a__x000a__x000a__x000a_"/>
    <s v="Se identificó el proyecto de inversión posiblemente afectado con la posible materialización del riesgo_x000a_Se incluyen perspectivas para los efectos(consecuencias) identificados"/>
    <d v="2020-08-31T00:00:00"/>
    <s v="Identificación del riesgo_x000a__x000a_Análisis de controles_x000a_Análisis después de controles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_x000a_Se ajustó la redacción del control detectivo._x000a_Se ajustó la explicación de la valoración obtenid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Coordinar y articular la gestión de las entidades participantes en el Modelo Multicanal de servicio"/>
    <x v="3"/>
    <s v="en el seguimiento de la gestión de las entidades que hacen parte del Sistema Unificado Distrital de Inspección, Vigilancia y Control (SUDIVC)."/>
    <x v="0"/>
    <s v="Operativo"/>
    <s v="- La información  requerida para el seguimiento a la gestión de las entidades participantes en la prestación de los servicios a la Ciudadanía, no es suficiente, clara, completa o de calidad._x000a__x000a__x000a__x000a__x000a__x000a__x000a__x000a__x000a_"/>
    <s v="- La consolidación y reporte de información de las entidades pertenecientes al SUDIVC es diversa para cada una de ellas de acuerdo a las actividades que ejecutan._x000a__x000a__x000a__x000a__x000a__x000a__x000a__x000a__x000a_"/>
    <s v="- Incumplimiento de objetivos y metas institucionales._x000a_- Hallazgos por parte de entes de control._x000a_- Errores en la consolidación y presentación de informes finales de gestión.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 7870 Servicio a la ciudadanía, moderno, eficiente y de calidad_x000a__x000a__x000a__x000a_"/>
    <x v="3"/>
    <s v="Insignificante (1)"/>
    <s v="Insignificante (1)"/>
    <s v="Insignificante (1)"/>
    <s v="Insignificante (1)"/>
    <s v="Menor (2)"/>
    <s v="Menor (2)"/>
    <x v="3"/>
    <x v="3"/>
    <s v="La Subdirección de IVC desarrolla las actividades identificadas en el procedimiento, de tal manera que la probabilidad de que ocurra un desvío o la materialización del riesgo es mínima. La calificación de la probabilidad se mantiene al igual que el impacto. "/>
    <s v="- El procedimiento &quot;Gestión, seguimiento y coordinación del Sistema Unificado Distrital de Inspección, Vigilancia y Control&quot; 2212500-PR-310 indica que el profesional asignado, autorizado(a) por el Subdirector de Seguimiento a la Gestión de Inspección, Vigilancia y Control, anualmente  verifica las actividades programadas, para que se cumplan los requisitos normativos aplicables a la gestión de la Subdirección de Seguimiento a la Gestión IVC y sean acordes a las necesidades de la ciudadanía y de las entidades IVC, lo cual es corroborado en la revisión y aprobación de la propuesta del plan operativo. La(s) fuente(s) de información utilizadas es(son) actividad 2 del Procedimiento gestión, seguimiento y coordinación del Sistema Unificado Distrital de Inspección, Vigilancia y Control, y los requisitos legales definidos para la gestión del SUDIVC. En caso de evidenciar observaciones, desviaciones o diferencias, se realizan los ajustes al cronograma de trabajo (matriz de seguimiento) . Queda como evidencia cronograma de trabajo (matriz de seguimiento)._x000a_- El procedimiento &quot;Gestión, seguimiento y coordinación del Sistema Unificado Distrital de Inspección, Vigilancia y Control&quot; 2212500-PR-310 indica que el profesional asignado, autorizado(a) por el Subdirector de Seguimiento a la Gestión de Inspección, Vigilancia y Control, anualmente  valida con las entidades de IVC el mecanismo de reporte, seguimiento y monitoreo de la gestión. La(s) fuente(s) de información utilizadas es(son) paso número 2 del instructivo 4222100-IN-059 seguimiento y monitoreo de la gestión de IVC en el distrito capital. En caso de evidenciar observaciones, desviaciones o diferencias, reporta al Subdirector de Seguimiento a la Gestión IVC. Queda como evidencia correo electrónico institucional y/o evidencia o acta de reunión y/o registro de asistencia del mecanismo de reporte..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Gestión, seguimiento y coordinación del Sistema Unificado Distrital de Inspección, Vigilancia y Control&quot; 2212500-PR-310 indica que el profesional asignado, autorizado(a) por Subdirector de Seguimiento a la Gestión de IVC, cada vez que la entidad IVC remita la información de su gestión, verifica que cumpla conforme con lo requerido. La(s) fuente(s) de información utilizadas es(son) correo electrónico y/o oficio. En caso de evidenciar observaciones, desviaciones o diferencias, se notifica al Subdirector de Seguimiento a la Gestión de IVC y solicita vía correo electrónico el envío de información con las correcciones y/o modificaciones pertinentes de acuerdo con lo requerido. Queda como evidencia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Los controles ejercidos para la mitigación del riesgo son eficaces ya que se mantiene una buena comunicación con las Entidades SUDIVC."/>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de la gestión de las entidades que hacen parte del Sistema Unificado Distrital de Inspección, Vigilancia y Control (SUDIVC). en el informe de monitoreo a la Oficina Asesora de Planeación._x000a_- Convocar a la(s) entidad(s) que presentaron errores fallas o deficiencias en el reporte de la información a una reunión extraordinaria de seguimiento a compromisos._x000a__x000a__x000a__x000a__x000a__x000a__x000a__x000a_- Actualizar el mapa de riesgos del proceso Gestión del Sistema Distrital de Servicio a la Ciudadanía"/>
    <s v="- Subsecretario(a) de Servicio a la Ciudadanía_x000a_- Subdirector de Seguimiento a la Gestión de Inspección, vigilancia y Control._x000a__x000a__x000a__x000a__x000a__x000a__x000a__x000a_- Subsecretario(a) de Servicio a la Ciudadanía"/>
    <s v="- Reporte de monitoreo indicando la materialización del riesgo de Errores (fallas o deficiencias) en el seguimiento de la gestión de las entidades que hacen parte del Sistema Unificado Distrital de Inspección, Vigilancia y Control (SUDIVC)._x000a_- Acta(s) de compromiso.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modifica la redacción del riesgo_x000a_Se analiza y actualiza la evaluación de la frecuencia e impacto de acuerdo a la nueva herramienta de gestión de riesgos_x000a_Se actualiza la valoración del riesgo quedando en zona de riesgo baja (anteriormente extrema) _x000a_Se actualiza la valoración residual a baja (anteriormente moderada) _x000a_Se incluyen y evalúan nuevas actividades de control_x000a_Se incluye plan de contingencia"/>
    <d v="2019-10-21T00:00:00"/>
    <s v="Identificación del riesgo_x000a__x000a_Análisis de controles_x000a__x000a_"/>
    <s v="Se modifica la redacción de la actividad clave según actualización de la caracterización del proceso_x000a_Se modifica la redacción del riesgo_x000a_Se analizan y se ajustan causas internas y externas de acuerdo a las fortalezas, oportunidades, debilidades y amenazas identificadas por el proceso._x000a_Se modifica la redacción de las actividades de control, de acuerdo al instructivo 4222100-IN-059"/>
    <d v="2020-03-19T00:00:00"/>
    <s v="Identificación del riesgo_x000a__x000a__x000a__x000a_"/>
    <s v="Se identificó el proyecto de inversión posiblemente afectado con la posible materialización del riesgo_x000a_Se incluyen perspectivas para los efectos(consecuencias) identificados"/>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_x000a_Se ajustó la redacción de los controles preventivos y detectiv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Poner en operación los medios de interacción ciudadana para la atención a la Ciudadanía"/>
    <x v="6"/>
    <s v="en en el modelo multicanal que impidan a la ciudadanía acceder a la oferta institucional de trámites y servicios"/>
    <x v="0"/>
    <s v="Operativo"/>
    <s v="- Fallas en el funcionamiento de herramientas tecnológicas que soportan la atención a la Ciudadanía en los SUPERCADE._x000a_- Caída de la plataforma tecnológica que soporta el funcionamiento de la Línea 195, por más de 8 horas continuas._x000a__x000a__x000a__x000a__x000a__x000a__x000a__x000a_"/>
    <s v="- Condiciones externas que alteran el orden público y la seguridad de los bienes y de las personas._x000a__x000a__x000a__x000a__x000a__x000a__x000a__x000a__x000a_"/>
    <s v="- Insatisfacción de la Ciudadanía respecto a la prestación de los servicios._x000a_- Incumplimiento de obligaciones con las entidades partícipes en la RED CADE._x000a_- Deterioro de la imagen institucional y pérdida de confianza de la Ciudadanía._x000a_- Incumplimiento de objetivos y metas._x000a_- Incremento de las reclamaciones y quejas ciudadanas.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 7870 Servicio a la ciudadanía, moderno, eficiente y de calidad_x000a__x000a__x000a__x000a_"/>
    <x v="1"/>
    <s v="Menor (2)"/>
    <s v="Moderado (3)"/>
    <s v="Moderado (3)"/>
    <s v="Moderado (3)"/>
    <s v="Moderado (3)"/>
    <s v="Moderado (3)"/>
    <x v="2"/>
    <x v="0"/>
    <s v="Para mitigar la interrupción del servicio en el canal presencial  se cuenta con controles encaminados a brindar atención alterna a la ciudadanía. Para el caso de la Línea 195, se cuenta con soporte tecnológico y estrategias de escalamiento de atención. En el caso de la causa social que consiste en la presentación de alteraciones del orden público y la seguridad de los bienes y las personas, en noviembre de  2019, se presentó la materialización del riesgo por esa causa, la cual no se puede controlar por el proceso. Solo es posible tomar acciones de mitigación del impacto. "/>
    <s v="- El procedimiento &quot;Administración del Modelo Multicanal de servicio a la Ciudadanía&quot;2213300-PR-036 (ActIvIdad 2)  indica que el técnico operativo de soporte del SUPERCADE, autorizado(a) por el/la profesional responsable del punto , diariamente procediendo de acuerdo con lo establecido en el instructivo &quot;Canal presencial&quot; 4222000-IN-064, )efectúa seguimiento por medio verificación in situ del funcionamiento de los equipos activos de la Secretaría General.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Queda como evidencia Reporte de incidencia GLPI._x000a_- El procedimiento &quot;Administración del Modelo Multicanal de servicio a la Ciudadanía&quot;2213300-PR-036 (Actividad 3) _x0009_ indica que el soporte técnico del  Operador , autorizado(a) por el Director (a) del Sistema Distrital de Servicio a la Ciudadanía, diariamente  deberá efectúa verificación de la disposición de los canales telefónicos, funcionamiento de internet y de aplicativos de operación, acorde al contrato interadministrativo celebrado para la operación de la Línea 195 el anexo técnico  funcional del contrato interadministrativo _x0009__x0009_. La(s) fuente(s) de información utilizadas es(son) los aplicativos, los canales telefónicos  y virtual. En caso de evidenciar observaciones, desviaciones o diferencias, se genera una incidencia y se reporta a ETB y al profesional responsable de la Línea 195 . Queda como evidencia Bitácora de validación._x000a_- El procedimiento &quot;Administración del Modelo Multicanal de servicio a la Ciudadanía&quot;2213300-PR-036 (Actividad 2)  indica que el Profesional responsable de punto CADE  SuperCADE, autorizado(a) por  el Director (a) del Sistema Distrital de Servicio a la Ciudadanía_x0009__x0009__x0009__x0009_, diariamente  procediendo de acuerdo con lo establecido en el instructivo &quot;Canal presencial&quot; 4222000-IN-064 paso 3, verifica condiciones  para la normal prestación del servicio relacionadas con aspectos de seguridad y orden público  . La(s) fuente(s) de información utilizadas es(son) entorno externo inmediato  y reportes de las condiciones de seguridad. En caso de evidenciar observaciones, desviaciones o diferencias, se reporta y define tratamiento , ante el/la Director(a) del Sistema Distrital de Servicio a la Ciudadanía o la instancia correspondiente. Queda como evidencia reporte de incidencias GLP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Algunas"/>
    <s v="- El procedimiento &quot;Administración del Modelo Multicanal de servicio a la Ciudadanía&quot;2213300-PR-036 (Actividad 4)   indica que el Profesional responsable de punto SuperCADE, autorizado(a) por  el Director (a) del Sistema Distrital de Servicio a la Ciudadanía_x0009__x0009__x0009__x0009_, mensualmente valida condiciones apropiadas para la normal prestación del servicio relacionadas con aspectos de seguridad y orden público  . La(s) fuente(s) de información utilizadas es(son) reporte de incidencias GLPI. En caso de evidenciar observaciones, desviaciones o diferencias, registra las interrupciones presentadas en el informe administrativo. Queda como evidencia Informe Admionistrativo._x000a_- El procedimiento &quot;Administración del Modelo Multicanal de servicio a la Ciudadanía&quot;2213300-PR-036 (Actividad 4) indica que el profesional de punto de atención , autorizado(a) por  Director (a) del Sistema Distrital de Servicio a la Ciudadanía_x0009__x0009__x0009__x0009_,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Queda como evidencia Informe Admionistr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2"/>
    <x v="4"/>
    <x v="0"/>
    <s v="En el caso de la causa social que consiste en la presentación de alteraciones del orden público y la seguridad de los bienes y las personas,  no es posible que se  pueda controlar por el proceso. Solo es posible tomar acciones de mitigación del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terrupciones en en el modelo multicanal que impidan a la ciudadanía acceder a la oferta institucional de trámites y servicios en el informe de monitoreo a la Oficina Asesora de Planeación._x000a_- Implementar estrategias de atención para las entidades: entrega de turnos manuales, atención en las entidades verificando el tipo de solicitud del ciudadano y si es posible recibir documentación y tramitarla con posterioridad al restablecimiento del servicio, registrar los datos del  Ciudadano para contactarle e informarle el resultado de su solicitud._x000a_- Solicitar apoyo de la Policía para las sedes afectadas, gestionar unidades adicionales de vigilancia, gestionar implementos o estrategias de mitigación de daños o pérdidas de bienes de la Secretaría General y de las entidades_x000a__x000a__x000a__x000a__x000a__x000a__x000a_- Actualizar el mapa de riesgos del proceso Gestión del Sistema Distrital de Servicio a la Ciudadanía"/>
    <s v="- Subsecretario(a) de Servicio a la Ciudadanía_x000a_- Director (a) del Sistema Distrital de Servicio a la Ciudadanía_x000a_- Director (a) del Sistema Distrital de Servicio a la Ciudadanía_x000a__x000a__x000a__x000a__x000a__x000a__x000a_- Subsecretario(a) de Servicio a la Ciudadanía"/>
    <s v="- Reporte de monitoreo indicando la materialización del riesgo de Interrupciones en en el modelo multicanal que impidan a la ciudadanía acceder a la oferta institucional de trámites y servicios_x000a_- Reporte de Ciudadanos y trámites efectivos atendidos por cada entidad_x000a_- Reporte de desempeño jornada de atención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actualiza la valoración del riesgo quedando en zona de riesgo baja (anteriormente alta), la valoración después de controles continúa en zona de riesgo baja,_x000a_Se incluyen, ajustan y califican actividades de control,_x000a_Se incluye plan de contingencia"/>
    <d v="2019-10-21T00:00:00"/>
    <s v="Identificación del riesgo_x000a_Análisis antes de controles_x000a_Análisis de controles_x000a__x000a_"/>
    <s v="Se modifican causas internas: se incluye caída de la plataforma de la Línea 195, eliminándola de causas externas._x000a_Efectos: se eliminaron efectos que estaban escritos de forma repetida: insatisfacción ciudadana y el incremento de reclamaciones ciudadanas._x000a_En Matriz de Valoración antes de controles: el impacto en cuanto a gestión de procesos, pasó a moderado dado que se modificaron las calificaciones en los diferentes aspectos: financiero, medidas de control interno, operativo, información y cumplimiento._x000a_Modificación de la redacción, se direcciona al PR036 y al instructivo, las actividades de control._x000a_Modificación segundo control, cambió de quien autoriza Director por (profesional responsable de punto de atención) PRP; se modifican las fuentes de información características definidas para la prestación del servicio por condiciones en la prestación del servicio._x000a_Modificación del tercer control relacionado con la Línea 195: se incorpora como documento el contrato interadministrativo de operación de la línea a cambio del PR036, los datos hacen relación al contrato involucrado al personal de ETB, con operador de la Línea 195. "/>
    <d v="2020-03-19T00:00:00"/>
    <s v="Identificación del riesgo_x000a_Análisis antes de controles_x000a_Análisis de controles_x000a_Análisis después de controles_x000a_Tratamiento del riesgo"/>
    <s v="Se identificó el proyecto de inversión posiblemente afectado con la posible materialización del riesgo_x000a_Se incluyen perspectivas para los cinco efectos(consecuencias) identificados_x000a_Se realiza análisis de causas y se determina incluir la causa externa: Condiciones externas que alteran el orden público y la seguridad de los bienes y de las personas. Se elimina en causas externas, la causa tecnológica, en razón a que se considera que es interna y así está registrada en la presente ficha. Se elimina la causa externa tecnológica, sobre fallas en los equipos de las entidades, en razón a que no se puede controlar por la Secretaría General._x000a_Se realiza análisis antes de controles y se modifica la probabilidad con el criterio de frecuencia donde el riesgo pasa de:  &quot;nunca o no se ha presentado en los últimos 4 años (1)&quot; &quot;se presentó al menos una vez en los últimos 2 años (3)&quot;; adicionalmente, se realiza nueva calificación del impacto del riesgo (consecuencias por afectación de perspectivas), cuya calificación para la perspectiva de impacto operativo pasa de menor(2) a moderado(3), esta nueva calificación hizo que la ubicación en la matriz de valoración antes de controles se desplazara y se ajusta la explicación de la valoración obtenida._x000a_La matriz de valoración después de controles presentó desplazamiento en los cuadrantes y como resultado la valoración pasando de baja (probabilidad 1 e impacto 1) a baja (probabilidad 3 e impacto 1), se actualiza la explicación de la valoración de acuerdo con el resultado obtenido_x000a_Se ajusta el plan de contingencia a ser aplicado en el evento de que se materialice el riesgo, adicionando una acción"/>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aron dos controles detectivos propios para el proceso_x000a_Se ajustaron los controles preventivos acorde a la versión actualizada del procedimiento. _x000a_Se ajustó la explicación de la valoración obtenida después de controles."/>
    <d v="2020-12-03T00:00:00"/>
    <s v="Identificación del riesgo_x000a__x000a__x000a__x000a_"/>
    <s v="Modificación del nombre del riesgo acorde a la recomendación de la Oficina de Control Interno radicado 3-2020-23105, en el cual se presenta resultados de auditorías realizadas en los meses de agosto y septiembre de 2020; se incluye como: Interrupciones en el modelo multicanal que impidan a la ciudadanía acceder a la oferta institucional de trámites y servicio."/>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Coordinar y articular la gestión de las entidades participantes en el Modelo Multicanal de servicio"/>
    <x v="3"/>
    <s v="en  el seguimiento de la gestión de las entidades participantes en los medios de interacción de la RED CADE"/>
    <x v="0"/>
    <s v="Operativo"/>
    <s v="- Deficiencia en la coordinación y articulación interinstitucional, así como en el  seguimiento al cumplimiento de las obligaciones de los convenios y/o contratos, relacionadas con la prestación del servicio en la RED CADE._x000a__x000a__x000a__x000a__x000a__x000a__x000a__x000a__x000a_"/>
    <s v="- Alta rotación en las entidades del personal responsable de las relaciones interinstitucionales. _x000a__x000a__x000a__x000a__x000a__x000a__x000a__x000a__x000a_"/>
    <s v="- Incumplimiento  a las obligaciones establecidas en los convenios y/o contratos con las entidades. _x000a_- Imagen negativa frente al ciudadano que percibe desorden en la atención. _x000a_- Incumplimiento de objetivos y metas institucionales._x000a_- Hallazgos negativos por parte de entes de control.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 7870 Servicio a la ciudadanía, moderno, eficiente y de calidad_x000a__x000a__x000a__x000a_"/>
    <x v="1"/>
    <s v="Menor (2)"/>
    <s v="Menor (2)"/>
    <s v="Menor (2)"/>
    <s v="Insignificante (1)"/>
    <s v="Insignificante (1)"/>
    <s v="Menor (2)"/>
    <x v="3"/>
    <x v="2"/>
    <s v="Las fallas o errores en el seguimiento impactan moderadamente al proceso, ya que en caso de materializarse, se podrían generar retrasos en la operación. La calificación de la probabilidad se incrementa en un cuadrante de acuerdo al análisis realizado. El impacto se mantiene."/>
    <s v="- El procedimiento &quot;Administración del Modelo Multicanal de servicio a la Ciudadanía&quot;2213300-PR-036 (ActIvIdad 4)   indica que el Profesional de enlace (apoyo a la supervisión de convenios y contratos ), autorizado(a) por Director (a) Distrital de Servicio a la Ciudadanía, mensual procediendo de acuerdo con lo establecido en la &quot;Guía para el apoyo a la supervisión de los contratos y convenios de la DSDSC&quot; 4220000-GS-078, realiza seguimiento al cumplimiento de las obligaciones de los mismos. La(s) fuente(s) de información utilizadas es(son) Convenios, contratos, reportes GLPI, Informes administrativos. En caso de evidenciar observaciones, desviaciones o diferencias, se reporta al Director del Sistema Distrital de Servicio a la Ciudadanía o a  la instancia correspondiente. Queda como evidencia Informes parciales y finales de supervisión de los convenios y/o contrat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Administración del Modelo Multicanal de servicio a la Ciudadanía&quot;2213300-PR-036 (ActIvIdad 4) indica que el Profesional de enlace (apoyo a la supervisión de convenios y contratos ), autorizado(a) por Director (a) Distrital de Servicio a la Ciudadanía, por demanda procediendo de acuerdo con lo establecido en la &quot;Guía para el apoyo a la supervisión de los contratos y convenios de la DSDSC&quot; 4220000-GS-078, verifica el cambio o rotaciónde personal responsable de seguimiento contractual en la entidad con la cual está asignado como supervisor. La(s) fuente(s) de información utilizadas es(son) comunicaciones oficiales con la entidad . En caso de evidenciar observaciones, desviaciones o diferencias, se reporta al Director del Sistema Distrital de Servicio a la Ciudadanía. Queda como evidencia correo electrónico o memorand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El seguimiento a cargo de los profesionales de enlace (apoyo a la supervisión) es importante para verificar el cumplimiento de obligaciones y garantiza la coordinación y la articulación interinstitucional para la prestación del servici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de la gestión de las entidades participantes en los medios de interacción de la RED CADE en el informe de monitoreo a la Oficina Asesora de Planeación._x000a_- Realizar reinducción en el protocolo establecido  para el apoyo a la supervisión de convenios y contratos._x000a__x000a__x000a__x000a__x000a__x000a__x000a__x000a_- Actualizar el mapa de riesgos del proceso Gestión del Sistema Distrital de Servicio a la Ciudadanía"/>
    <s v="- Subsecretario(a) de Servicio a la Ciudadanía_x000a_- Servidor asignado por el (la) Director (a) del Sistema Distrital de Servicio a la Ciudadanía_x000a__x000a__x000a__x000a__x000a__x000a__x000a__x000a_- Subsecretario(a) de Servicio a la Ciudadanía"/>
    <s v="- Reporte de monitoreo indicando la materialización del riesgo de Errores (fallas o deficiencias) en  el seguimiento de la gestión de las entidades participantes en los medios de interacción de la RED CADE_x000a_- Servidores con reinducción en el protocolo de apoyo a la supervisión de contratos y convenios.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ctualiza la valoración del riesgo quedando en zona de riesgo baja (anteriormente extrema),_x000a_Se actualiza la valoración residual quedando en zona de riesgo baja (anteriormente moderada),_x000a_Se incluyen, ajustan y califican actividades de control,_x000a_Se incluye plan de contingencia"/>
    <d v="2019-10-21T00:00:00"/>
    <s v="Identificación del riesgo_x000a_Análisis antes de controles_x000a_Análisis de controles_x000a_Análisis después de controles_x000a_Tratamiento del riesgo"/>
    <s v="Se modifica el nombre del riesgo eliminando los términos de articulación y coordinación, dejando solo el seguimiento. _x000a_La explicación del riesgo se modifica en cuanto a redacción._x000a_En las causas internas se elimina: Baja experticia en el seguimiento al cumplimiento de las obligaciones y en el manejo de las relaciones interinstitucionales en la prestación del servicio en la RED CADE, y se crea: Deficiencia en la coordinación y articulación interinstitucional, así como en el  seguimiento al cumplimiento de las obligaciones de los convenios y/o contratos, relacionadas con la prestación del servicio en la RED CADE._x000a_En las causas externas se elimina: Fallas en la comunicación oportuna por parte de las entidades participantes en los medios de interacción de la RED CADE y se crea: Alta rotación en las entidades del personal responsable de las relaciones interinstitucionales, se incluyen en el DOFA._x000a_Análisis antes de controles: cambia la valoración antes de controles de baja a moderada._x000a_En la explicación de valoración obtenida se modifica la redacción._x000a_Se modifica la redacción de la explicación de la valoración obtenida después de controles._x000a_En las acciones en caso de que el riesgo se presente, se modifica la redacción."/>
    <d v="2020-03-19T00:00:00"/>
    <s v="Identificación del riesgo_x000a__x000a__x000a__x000a_Tratamiento del riesgo"/>
    <s v="Se identificó el proyecto de inversión posiblemente afectado con la posible materialización del riesgo_x000a_Se incluyen perspectivas para los cinco efectos(consecuencias) identificados._x000a_Se modificó la redacción de la acción de contingenci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ó un control detectivos propios para el proceso_x000a_Se ajustaron los controles preventivos acorde a la versión actualizada del procedimiento. _x000a_Se ajustó la explicación de la valoración obtenid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Gestionar las peticiones ciudadanas, que ingresan al Sistema Distrital para la Gestión de Peticiones Ciudadanas, brindar el soporte funcional y evaluar la conformidad de las respuestas emitidas."/>
    <x v="1"/>
    <s v="en la atención de soporte funcional en los tiempos definidos"/>
    <x v="0"/>
    <s v="Cumplimiento"/>
    <s v="- Desconocimiento de la solución a requerimientos, por parte de los servidores que brindan soporte funcional._x000a_- Fallas o inconsistencias en la herramienta tecnológica para la gestión de peticiones y para la atención de soportes (GLPI)._x000a__x000a__x000a__x000a__x000a__x000a__x000a__x000a_"/>
    <s v="- Información insuficiente o inoportuna por parte de usuario del sistema._x000a__x000a__x000a__x000a__x000a__x000a__x000a__x000a__x000a_"/>
    <s v="- Demora en la gestión de peticiones por parte de las entidades distritales._x000a_- Pérdida de credibilidad ante las entidades que utilizan el Sistema para la gestión de peticiones ciudadanas._x000a_- Incumplimiento de objetivos y metas institucionale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 7870 Servicio a la ciudadanía, moderno, eficiente y de calidad_x000a__x000a__x000a__x000a_"/>
    <x v="1"/>
    <s v="Insignificante (1)"/>
    <s v="Menor (2)"/>
    <s v="Menor (2)"/>
    <s v="Menor (2)"/>
    <s v="Insignificante (1)"/>
    <s v="Menor (2)"/>
    <x v="3"/>
    <x v="2"/>
    <s v="A pesar de tener un impacto menor, dada la frecuencia es la valoración sin controles tiene una probabilidad de materialización moderada. La calificación de la probabilidad se mantiene al igual que el impacto. "/>
    <s v="- El Procedimiento &quot;Soporte Funcional y Técnico del Sistema Distrital para la Gestión de Peticiones Ciudadanas&quot; 2212200-PR-254 indica que el servidor asignado, autorizado(a) por el Director Distrital de Calidad del Servicio, diariamente  identifica y clasifica las incidencias de soporte funcional y/o técnico, verificando que la incidencia cuente con la información completa para la atención de la misma. La(s) fuente(s) de información utilizadas es(son) condiciones generales y Actividad 2 del Procedimiento Soporte Funcional y Técnico del Sistema Distrital para la Gestión de Peticiones Ciudadanas 2212200-PR-254. En caso de evidenciar observaciones, desviaciones o diferencias, se envía correo electrónico al solicitante, pidiendo ampliación de la información. Queda como evidencia aplicativo mesa de ayuda._x000a_- El Procedimiento &quot;Soporte Funcional y Técnico del Sistema Distrital para la Gestión de Peticiones Ciudadanas&quot; 2212200-PR-254 indica que el servidor asignado, autorizado(a) por el Director Distrital de Calidad del Servicio, diariamente analiza y valida si la solución puede realizarse en los tiempos establecidos acorde al nivel de complejidad. La(s) fuente(s) de información utilizadas es(son) Manual de Usuario - funcionario Sistema Distrital para la Gestión de Peticiones Ciudadanas y Actividad 6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aplicativo mesa de ayud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Soporte Funcional y Técnico del Sistema Distrital para la Gestión de Peticiones Ciudadanas&quot; 2212200-PR-254 indica que el servidor asignado, autorizado(a) por el Director Distrital de Calidad del Servicio, dos veces por semana verifica que las incidencias pendientes en la mesa de ayuda se encuentren dentro los tiempos establecidos. La(s) fuente(s) de información utilizadas es(son) Actividad 5 del Procedimiento Soporte Funcional y Técnico del Sistema Distrital para la Gestión de Peticiones Ciudadanas 2212200-PR-254. En caso de evidenciar observaciones, desviaciones o diferencias, remite un correo electrónico a/losl servidor/es que tiene/n a cargo la incidencia para revisar las actuaciones a realizar de conformidad con el procedimiento. Queda como evidencia correo electrónico con incidencias pendientes._x000a_- El Procedimiento &quot;Soporte Funcional y Técnico del Sistema Distrital para la Gestión de Peticiones Ciudadanas&quot; 2212200-PR-254 indica que el servidor asignado, autorizado(a) por el Director Distrital de Calidad del Servicio, semanalmente verifica que la solución de incidencias de soporte funcional en la Mesa de Ayuda del SGP, sea conforme con los criterios establecidos. Lo anterior se realiza sobre una muestra del 30% del total cerrado en la semana. La(s) fuente(s) de información utilizadas es(son) Actividad 11 del Procedimiento Soporte Funcional y Técnico del Sistema Distrital para la Gestión de Peticiones Ciudadanas 2212200-PR-254. En caso de evidenciar observaciones, desviaciones o diferencias, se abre nuevamente la incidencia para solucionar de manera adecuada. Queda como evidencia reporte de incidencias pendientes._x000a_- El Procedimiento &quot;Soporte Funcional y Técnico del Sistema Distrital para la Gestión de Peticiones Ciudadanas&quot; 2212200-PR-254 indica que el profesional asignado, autorizado(a) por el Director Distrital de Calidad del Servicio, anualmente valida que no existan incidencias para escalar a OTIC. La(s) fuente(s) de información utilizadas es(son) Actividad 13 del Procedimiento Soporte Funcional y Técnico del Sistema Distrital para la Gestión de Peticiones Ciudadanas 2212200-PR-254. En caso de evidenciar observaciones, desviaciones o diferencias, se registra una nueva incidencia en la mesa de ayuda e inicia de nuevo el procedimiento. Queda como evidencia mesa de ayuda, correo electrónico con socialización de la retroalimentación, Acta Subcomité de Autocontrol, Acta de socialización o  Evidencia Reunión de socializ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4"/>
    <x v="0"/>
    <s v="Al aplicar los controles de clasificación, solución, verificar el registro y la reunión anual, permite disminuir a baja la valoración del riesgo. El impacto se disminuye en un cuadrante debido a que los controles detectivos disminuyen los efectos más significa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atención de soporte funcional en los tiempos definidos en el informe de monitoreo a la Oficina Asesora de Planeación._x000a_- Re-clasificar la incidencia e indicar al solicitante los motivos por los cuales la solicitud no pudo ser atendida en los tiempos definidos._x000a__x000a__x000a__x000a__x000a__x000a__x000a__x000a_- Actualizar el mapa de riesgos del proceso Gestión del Sistema Distrital de Servicio a la Ciudadanía"/>
    <s v="- Subsecretario(a) de Servicio a la Ciudadanía_x000a_- Profesional, técnico o auxiliar responsable de la atención del soporte_x000a__x000a__x000a__x000a__x000a__x000a__x000a__x000a_- Subsecretario(a) de Servicio a la Ciudadanía"/>
    <s v="- Reporte de monitoreo indicando la materialización del riesgo de Incumplimiento parcial de compromisos en la atención de soporte funcional en los tiempos definidos_x000a_- Incidencia re-clasificada con indicación de los motivos por los cuales no se pudo atender dentro de los tiempos establecidos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ctualiza la valoración del riesgo quedando en zona de riesgo moderada (anteriormente alta), la valoración después de controles continúa en zona de riesgo baja,   _x000a_Se incluye plan de contingencia"/>
    <d v="2019-10-21T00:00:00"/>
    <s v="Identificación del riesgo_x000a_Análisis antes de controles_x000a_Análisis de controles_x000a_Análisis después de controles_x000a_Tratamiento del riesgo"/>
    <s v="Se ajusta la redacción de los puntos de control, acorde con la nueva versión del procedimiento 2212200-PR-254 &quot;Soporte técnico y funcional del Sistema Distrital para la Gestión de Peticiones Ciudadanas&quot;_x000a_Se realiza ajuste en fechas de la acción preventiva._x000a_Se disminuye el impacto residual en un cuadrante debido a que los controles detectivos atacan los efectos más significativos."/>
    <d v="2020-03-19T00:00:00"/>
    <s v="Identificación del riesgo_x000a__x000a__x000a_Análisis después de controles_x000a_"/>
    <s v="Se identificó el proyecto de inversión posiblemente afectado con la posible materialización del riesgo_x000a_Se incluyen perspectivas para los efectos(consecuencias) identificados_x000a_En tratamiento del riesgo, se modifica la opción de manejo a “aceptar"/>
    <d v="2020-08-31T00:00:00"/>
    <s v="Identificación del riesgo_x000a__x000a_Análisis de controles_x000a__x000a_"/>
    <s v="Se asoció el nuevo proyecto de inversión 7870 &quot;Servicio a la ciudadanía, moderno, eficiente y de calidad&quot;._x000a_Se ajusta el nombre del riesgo, pues a partir de la versión 10 del procedimiento  2212200-PR-254 no se definirán los tiempos de atención en el mismo, sino a través de una publicación en el SGP._x000a_Se ajusta la explicación del riesgo indicando dónde se encuentran definidos los tiempos a partir de la versión 10 del procedimiento 2212200- PR 254._x000a_Se eliminaron los controles detectivos  asociados a los procedimientos de auditoria de gestión y auditorias de calidad, atendiendo a la observación realizadas por la Oficina de Control  Interno. Se incluye un nuevo control detectivo, el cual será documentado en la versión 10 del procedimiento 2212200-PR-254 y se ajustan los ID de las actividades de acuerdo con los que se definirán en la versión del procedimiento referid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Medir y analizar la calidad en la prestación del servicio en los diferentes canales de servicio a la Ciudadanía"/>
    <x v="3"/>
    <s v="en la medición y análisis de la calidad en la prestación de los servicios en los diferentes canales de servicio a la Ciudadanía."/>
    <x v="0"/>
    <s v="Operativo"/>
    <s v="- Sesgos ocasionados por la subjetividad (opiniones y actitudes) de las personas que recopilan la información a través de los diferentes instrumentos._x000a_- Desconocimiento de la correcta aplicación de los formatos para la recopilación de información._x000a__x000a__x000a__x000a__x000a__x000a__x000a__x000a_"/>
    <s v="- No se obtiene la información oportuna o completa para la medición y análisis de la calidad en la prestación de los servicios._x000a__x000a__x000a__x000a__x000a__x000a__x000a__x000a__x000a_"/>
    <s v="- Baja confiabilidad de la información recopilada._x000a_- Errores en la emisión de notificaciones y oficios dirigidos a entidades distritales por incumplimiento en criterios de calidad.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 Fallas en la prestación de los bienes y servicios que oferta la Secretaria General_x000a__x000a__x000a__x000a_"/>
    <s v="- -- Ningún trámite y/o procedimiento administrativo_x000a__x000a__x000a__x000a_"/>
    <s v="- Procesos misionales en el Sistema de Gestión de Calidad_x000a__x000a__x000a__x000a_"/>
    <s v="- 7870 Servicio a la ciudadanía, moderno, eficiente y de calidad_x000a__x000a__x000a__x000a_"/>
    <x v="0"/>
    <s v="Insignificante (1)"/>
    <s v="Insignificante (1)"/>
    <s v="Insignificante (1)"/>
    <s v="Insignificante (1)"/>
    <s v="Insignificante (1)"/>
    <s v="Moderado (3)"/>
    <x v="2"/>
    <x v="2"/>
    <s v="Hasta la fecha no se ha presentado la situación, de presentarse solo tendría un impacto moderado en el aspecto de cumplimiento. La calificación de la probabilidad se mantiene al igual que el impacto. "/>
    <s v="- El Procedimiento &quot;Seguimiento y Medición de Servicio a la Ciudadanía&quot; 2212200-PR-044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Oficio remitiendo consolidado de informes de monitoreo._x000a_- El Procedimiento &quot;Seguimiento y Medición de Servicio a la Ciudadanía&quot; 2212200-PR-044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respectivos ajustes. Queda como evidencia Oficio remisorio de la información._x000a_- El Procedimiento &quot;Seguimiento y Medición de Servicio a la Ciudadanía&quot; 2212200-PR-044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vencidas sin respuesta. La(s) fuente(s) de información utilizadas es(son) Actividad 12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El Procedimiento &quot;Seguimiento y Medición de Servicio a la Ciudadanía&quot; 2212200-PR-044  indica que el Profesional asignado, autorizado(a) por el Director Distrital de Calidad del Servicio, mensualmente verifica la conformidad de las observaciones realizadas en el análisis de calidad y calidez de las respuestas a la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Análisis de calidad, calidez y oportunidad de las respuestas emitidas a través del Sistema Distrital para la Gestión de Peticiones Ciudadan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Disminuye en la escala de impacto debido a la aplicación de los controles existen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mapa de riesgos del proceso Gestión del Sistema Distrital de Servicio a la Ciudadanía"/>
    <s v="- Subsecretario(a) de Servicio a la Ciudadanía_x000a_- Profesional Asignado_x000a__x000a__x000a__x000a__x000a__x000a__x000a__x000a_- Subsecretario(a) de Servicio a la Ciudadanía"/>
    <s v="- Reporte de monitoreo indicando la materialización del riesgo de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omitiendo lo relacionado con la encuesta de satisfacción _x000a_Se analiza y ajusta la evaluación de la frecuencia e impacto de acuerdo a la nueva herramienta de gestión de riesgos_x000a_Se actualiza la valoración del riesgo quedando en zona de riesgo moderada (anteriormente alta), la valoración después de controles continúa en zona de riesgo baja,  _x000a_Se incluye plan de contingencia"/>
    <d v="2019-10-21T00:00:00"/>
    <s v="_x000a__x000a_Análisis de controles_x000a__x000a_"/>
    <s v="Se realiza actualización en la redacción de la actividades preventivas y detectivas; específicamente en las fuentes de información debido a que se modificó el  Procedimiento Seguimiento y Medición de Servicio a la Ciudadanía 2212200-PR-044  a la versión 12"/>
    <d v="2020-03-19T00:00:00"/>
    <s v="Identificación del riesgo_x000a__x000a__x000a__x000a_"/>
    <s v="Se identificó el proyecto de inversión posiblemente afectado con la posible materialización del riesgo_x000a_Se incluyen perspectivas para los efectos(consecuencias) identificados"/>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ó un control detectivos propios para 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Cualificar a los servidores públicos en actitudes, destrezas, habilidades y conocimientos de servicio a la Ciudadanía, al igual que en competencias de Inspección, Vigilancia y Control."/>
    <x v="1"/>
    <s v="en la meta de servidores públicos a cualificar en actitudes, destrezas, habilidades y conocimientos de servicio a la Ciudadanía."/>
    <x v="0"/>
    <s v="Cumplimiento"/>
    <s v="- Fallas en la coordinación con entidades distritales._x000a_- Dificultades en el cumplimiento de cronogramas de cualificación por actualización de contenidos y/o de instrumentos._x000a__x000a__x000a__x000a__x000a__x000a__x000a__x000a_"/>
    <s v="- Incumplimiento en la asistencia de los servidores a cualificar.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 7870 Servicio a la ciudadanía, moderno, eficiente y de calidad_x000a__x000a__x000a__x000a_"/>
    <x v="0"/>
    <s v="Insignificante (1)"/>
    <s v="Menor (2)"/>
    <s v="Insignificante (1)"/>
    <s v="Insignificante (1)"/>
    <s v="Insignificante (1)"/>
    <s v="Menor (2)"/>
    <x v="3"/>
    <x v="3"/>
    <s v="El proceso ejerce controles para el desarrollo de las sesiones, lo que ha permitido que a la fecha no se haya materializado el riesgo, sin embargo de presentarse, tendría un impacto bajo. La calificación de la probabilidad disminuye en atención a que se separó la fracción del riesgo relacionada con Inspección Vigilancia y Control. El impacto se mantiene. "/>
    <s v="- El Procedimiento &quot;Cualificación en Servicio a la Ciudadanía a Servidores y Otros&quot; 2212200-PR-043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_x000a_- El Procedimiento &quot;Cualificación en Servicio a la Ciudadanía a Servidores y Otros&quot; 2212200-PR-043 indica que el Profesional Universitario asignado, autorizado(a) por el Director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Agenda correo electrónico institucion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Cualificación en Servicio a la Ciudadanía a Servidores y Otros&quot; 2212200-PR-043 indica que el Profesional Universitario  asignado, autorizado(a) por el Director Distrital de Calidad del Servicio, mensualmente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_x000a_- El Procedimiento &quot;Cualificación en Servicio a la Ciudadanía a Servidores y Otros&quot; 2212200-PR-043 indica que el Profesional Universitario  asignado, autorizado(a) por el Director Distrital de Calidad del Servicio, anualmente valida el cumplimiento de la gestión anual de cualificación. La(s) fuente(s) de información utilizadas es(son) Actividad 7 del Procedimiento Cualificación en servicio a la ciudadanía a servidores y otros 2212200-PR-043_x0009__x0009__x0009__x0009_. En caso de evidenciar observaciones, desviaciones o diferencias, se toma como insumo en la elaboración del plan anual de cualificación de la siguiente vigencia. Queda como evidencia Informe de gestión anual de cualific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4"/>
    <x v="0"/>
    <s v="La aplicación de los controles son efectivos, por cuanto el riesgo no se ha materializad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meta de servidores públicos a cualificar en actitudes, destrezas, habilidades y conocimientos de servicio a la Ciudadanía. en el informe de monitoreo a la Oficina Asesora de Planeación._x000a_- Ajustar la programación definida en el plan anual de cualificación_x000a__x000a__x000a__x000a__x000a__x000a__x000a__x000a_- Actualizar el mapa de riesgos del proceso Gestión del Sistema Distrital de Servicio a la Ciudadanía"/>
    <s v="- Subsecretario(a) de Servicio a la Ciudadanía_x000a_- Profesional Universitario asignado de la Dirección Distrital de Calidad del Servicio_x000a__x000a__x000a__x000a__x000a__x000a__x000a__x000a_- Subsecretario(a) de Servicio a la Ciudadanía"/>
    <s v="- Reporte de monitoreo indicando la materialización del riesgo de Incumplimiento parcial de compromisos en la meta de servidores públicos a cualificar en actitudes, destrezas, habilidades y conocimientos de servicio a la Ciudadanía._x000a_- Plan anual de cualificación ajustado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ctualiza la valoración del riesgo quedando en zona de riesgo moderada (anteriormente extrema)_x000a_Se actualiza la valoración residual a baja (anteriormente moderada)  _x000a_Se incluye plan de contingencia"/>
    <d v="2019-10-21T00:00:00"/>
    <s v="Identificación del riesgo_x000a__x000a_Análisis de controles_x000a__x000a_Tratamiento del riesgo"/>
    <s v="Actualización del riesgo &quot;Incumplimiento parcial de compromisos en la cualificación de los servidores públicos en actitudes, destrezas, habilidades y conocimientos de servicio a la Ciudadanía, al igual que en competencias de IVC&quot; pasando a &quot;Incumplimiento parcial de compromisos en el total de los servidores públicos a cualificar en actitudes, destrezas, habilidades y conocimientos de servicio a la Ciudadanía&quot;._x000a_Se ajusta la información relacionada con las fechas de inicio y terminación de la Acción preventiva 33."/>
    <d v="2020-03-19T00:00:00"/>
    <s v="Identificación del riesgo_x000a__x000a__x000a__x000a_Tratamiento del riesgo"/>
    <s v="Se identificó el proyecto de inversión posiblemente afectado con la posible materialización del riesgo_x000a_Se incluyen perspectivas para los efectos(consecuencias) identificados_x000a_En tratamiento del riesgo, se modifica la opción de manejo a “aceptar”"/>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Gestionar las peticiones ciudadanas, que ingresan al Sistema Distrital para la Gestión de Peticiones Ciudadanas, brindar el soporte funcional y evaluar la conformidad de las respuestas emitidas."/>
    <x v="3"/>
    <s v="en el análisis y direccionamiento a las peticiones ciudadanas"/>
    <x v="0"/>
    <s v="Operativo"/>
    <s v="- Desconocimiento de la composición orgánica de la Alcaldía Mayor de Bogotá y las competencias de cada una de las entidades, por parte de los servidores encargados de direccionar las peticiones._x000a_- Fallas o inconsistencias en la herramienta tecnológica para la gestión de peticiones ciudadanas._x000a__x000a__x000a__x000a__x000a__x000a__x000a__x000a_"/>
    <s v="- Información insuficiente entregada por el peticionario._x000a__x000a__x000a__x000a__x000a__x000a__x000a__x000a__x000a_"/>
    <s v="-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 7870 Servicio a la ciudadanía, moderno, eficiente y de calidad_x000a__x000a__x000a__x000a_"/>
    <x v="1"/>
    <s v="Insignificante (1)"/>
    <s v="Insignificante (1)"/>
    <s v="Insignificante (1)"/>
    <s v="Insignificante (1)"/>
    <s v="Insignificante (1)"/>
    <s v="Moderado (3)"/>
    <x v="2"/>
    <x v="0"/>
    <s v="La frecuencia &quot;posible&quot; de materialización del riesgo responde a que en la gestión de peticiones ciudadanas se encuentran involucradas todas las dependencias de la entidad; de igual manera, el impacto es &quot;moderado&quot; debido a la posible incidencia disciplinaria que implican los incumplimiento de los términos de ley. La calificación de la probabilidad se mantiene al igual que el impacto. "/>
    <s v="- El Procedimiento &quot;Gestión de Peticiones Ciudadanas&quot; 2212200-PR-291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4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_x000a_- El Procedimiento &quot;Gestión de Peticiones Ciudadanas&quot; 2212200-PR-291 indica que Profesional, Técnico Operativo o Auxiliar Administrativo, autorizado(a) por Jefe de la Dependencia, cada vez que se requiera una comunicación o notificación al peticionario revis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 El Procedimiento &quot;Gestión de Peticiones Ciudadanas&quot; 2212200-PR-291 indica que Jefe de dependencia, Profesional, Técnico Operativo o Auxiliar Administrativo, autorizado(a) por Jefe de la Dependencia, cada vez que se requiera una comunicación o notificación al peticionario aprueba las notificaciones, comunicaciones, o respuestas de las peticiones escritas. La(s) fuente(s) de información utilizadas es(son) Actividad 11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El Procedimiento &quot;Gestión de Peticiones Ciudadanas&quot; 2212200-PR-291 y la &quot;Guía para la elaboración de reportes de peticiones pendientes e informes de gestión de peticiones&quot; 4220000-GS-083  indica que Profesional, Técnico Operativo o Auxiliar Administrativo, autorizado(a) por Director Distrital de Calidad del Servicio, mensualmente valida que el porcentaje de devoluciones efectivas por direccionamiento no supere el 3% frente al total direccionado. La(s) fuente(s) de información utilizadas es(son) Actividad 15 del Procedimiento Gestión de Peticiones Ciudadanas 2212200-PR-291. En caso de evidenciar observaciones, desviaciones o diferencias, Destina un espacio  para compartir experiencias en el direccionamiento de peticiones ciudadanas por parte de la Central de Gestión de Peticiones Ciudadanas de tal manera que el direccionamiento sirva para instruir a los demás servidores de la Central que realizan la labor, para aplicar dichos conocimientos en casos futuros.. Queda como evidencia Acta de reunión o Evidencia de reunión o Acta de subcomité.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Los controles definidos tienen impacto directo sobre la probabilidad de ocurrencia y en el impacto de su materialización."/>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análisis y direccionamiento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mapa de riesgos del proceso Gestión del Sistema Distrital de Servicio a la Ciudadanía"/>
    <s v="- Subsecretario(a) de Servicio a la Ciudadanía_x000a_- Profesional, Técnico operativo o Auxiliar Administrativo encargado del Direccionamiento de Peticiones Ciudadanas_x000a__x000a__x000a__x000a__x000a__x000a__x000a__x000a_- Subsecretario(a) de Servicio a la Ciudadanía"/>
    <s v="- Reporte de monitoreo indicando la materialización del riesgo de Errores (fallas o deficiencias) en el análisis y direccionamiento a las peticiones ciudadanas_x000a_- Acta de Subcomité de Autocontrol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ctualiza la valoración del riesgo quedando en zona de riesgo alta (anteriormente extrema), la valoración después de controles continúa en zona de riesgo moderada, _x000a_Se incluye plan de contingencia"/>
    <d v="2019-10-21T00:00:00"/>
    <s v="Identificación del riesgo_x000a__x000a_Análisis de controles_x000a__x000a_Tratamiento del riesgo"/>
    <s v="Se incluye una nueva causa interna &quot;Desconocimiento por parte de los Servidores acerca de los tiempos de gestión de las peticiones ciudadanas pendientes por atender en la dependencia.&quot;_x000a_Se ajusta un punto de control preventivo, acorde con la versión 07 del procedimiento &quot;Gestión de peticiones ciudadanas&quot;, pues en la versión anterior correspondía a la actividad ID7, el cual corresponde al punto de control del ID4._x000a_Se ajustan las fechas de inicio y terminación de la acción preventiva No 34, puesto que en el documento a elaborar, se incluyen los lineamiento para la elaboración del informe de solicitudes de acceso a la información._x000a_Se incluye la acción preventiva No. 43 de 2018."/>
    <d v="2020-03-19T00:00:00"/>
    <s v="Identificación del riesgo_x000a_Análisis antes de controles_x000a_Análisis de controles_x000a_Análisis después de controles_x000a_Tratamiento del riesgo"/>
    <s v="Se ajusta la redacción del riesgo a &quot;Errores (fallas o deficiencias) en el análisis y direccionamiento de las peticiones ciudadanas&quot;._x000a_Se elimina la causa “Desconocimiento por parte de los funcionarios acerca de los tiempos de gestión de las peticiones ciudadanas pendientes por atender en la dependencia” y se eliminan los efectos “Incumplimiento de los términos legales para la atención y respuesta de las peticiones ciudadanas” y “Incumplimiento de compromisos con entidades de control relacionadas con la publicación de información”_x000a_En el análisis antes de controles, se realiza ajuste en la calificación de la probabilidad, por tanto, se presenta movimiento en un cuadrante en la escala, así como en la explicación de la valoración obtenida.  _x0009__x000a_Se ajusta un punto de control preventivo, acorde con la versión 08 del procedimiento &quot;Gestión de peticiones ciudadanas&quot;, pues en la versión anterior correspondía a la actividad ID7, el cual corresponde al punto de control del ID4._x000a_El análisis después de controles presenta modificación debido a la calificación de la frecuencia, se actualizan la redacción de la valoración obtenida_x000a_Se identificó el proyecto de inversión posiblemente afectado con la posible materialización del riesgo_x000a_Se incluyen perspectivas para los efectos(consecuencias) identificados_x000a_En el tratamiento del riesgo, las acciones preventivas No 34 y 43 fueron cerradas y por ende se excluyen de la ficha. _x000a_Se modifica la opción de manejo a “aceptar”"/>
    <d v="2020-08-31T00:00:00"/>
    <s v="Identificación del riesgo_x000a__x000a_Análisis de controles_x000a__x000a_"/>
    <s v="Se asoció el nuevo proyecto de inversión 7870 &quot;Servicio a la ciudadanía, moderno, eficiente y de calidad&quot;._x000a_Se ajusta la explicación del riesgo para que sea acorde con el nombre del riesgo._x000a_Se eliminaron los controles detectivos  asociados a los procedimientos de auditoria de gestión y auditorias de calidad, atendiendo a la observación realizadas por la Oficina de Control  Interno. Se documenta el control detectivo respecto a devoluciones efectivas, el cual se definirá en la versión 2 de la guía para la elaboración de reportes e informes de peticiones ciudadanas y en la versión 9 del PR 291. "/>
    <d v="2020-12-03T00:00:00"/>
    <s v="_x000a__x000a__x000a__x000a_Tratamiento del riesgo"/>
    <s v="Se cambio la opción de manejo de aceptar a reducir."/>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Coordinar y articular la gestión de las entidades participantes en el Modelo Multicanal de servicio"/>
    <x v="8"/>
    <s v="durante la prestación del servicio  en el canal presencial dispuesto para el servicio a la Ciudadanía."/>
    <x v="1"/>
    <s v="Imagen"/>
    <s v="- Intereses personales._x000a__x000a__x000a__x000a__x000a__x000a__x000a__x000a__x000a_"/>
    <s v="- Presiones o motivaciones de los ciudadanos que incitan al servidor público a realizar conductas contrarias al deber ser._x000a__x000a__x000a__x000a__x000a__x000a__x000a__x000a__x000a_"/>
    <s v="- Investigaciones disciplinarias, fiscales y/o penales._x000a_- Percepción negativa de la Ciudadanía frente a la entidad._x000a__x000a__x000a_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 7870 Servicio a la ciudadanía, moderno, eficiente y de calidad_x000a__x000a__x000a__x000a_"/>
    <x v="3"/>
    <s v="Menor (2)"/>
    <s v="Moderado (3)"/>
    <s v="Menor (2)"/>
    <s v="Menor (2)"/>
    <s v="Menor (2)"/>
    <s v="Moderado (3)"/>
    <x v="2"/>
    <x v="2"/>
    <s v="La materialización del riesgo genera sanciones para los servidores, vulnerando la credibilidad de la Ciudadanía en la Secretaria General. La calificación del impacto se mantiene."/>
    <s v="- El procedimiento &quot;Administración del Modelo Multicanal de servicio a la Ciudadanía&quot;2213300-PR-036 indica que  los profesionales responsables de punto de atención, autorizado(a) por Director(a) del sistema distrital de servicio a la ciudadanía, diariamente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 la  DSDSC. Queda como evidencia Correo electrónico del profesional de punto reportando el posible acto de corrupción cometido .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Administración del Modelo Multicanal de servicio a la Ciudadanía&quot;2213300-PR-036 indica que los profesionales responsaables de punto de atención, autorizado(a) por Director(a) del sistema distrital de servicio a la ciudadanía, diariamente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 la  DSDSC. Queda como evidencia correo electrónico del profesional de punto reportando el posible acto de corrupción cometido .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3"/>
    <x v="3"/>
    <s v="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sensibilización sobre el código de integridad a los servidores del canal presencial Red CADE_x000a__x000a__x000a__x000a__x000a__x000a__x000a__x000a__x000a__x000a_________________x000a__x000a__x000a__x000a__x000a__x000a__x000a__x000a__x000a__x000a__x000a_"/>
    <s v="- Gestores de transparencia de la Dirección del Sistema Distrital de Servicio a la Ciudadana._x000a__x000a__x000a__x000a__x000a__x000a__x000a__x000a__x000a__x000a_________________x000a__x000a__x000a__x000a__x000a__x000a__x000a__x000a__x000a__x000a__x000a_"/>
    <s v="- Servidores de la Red CADE sensibilizados en el Código de Integridad_x000a__x000a__x000a__x000a__x000a__x000a__x000a__x000a__x000a__x000a_________________x000a__x000a__x000a__x000a__x000a__x000a__x000a__x000a__x000a__x000a__x000a_"/>
    <s v="04/05/2020_x000a__x000a__x000a__x000a__x000a__x000a__x000a__x000a__x000a__x000a_________________x000a__x000a__x000a__x000a__x000a__x000a__x000a__x000a__x000a__x000a__x000a_"/>
    <s v="06/11/2020_x000a_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_x000a__x000a__x000a__x000a__x000a__x000a__x000a__x000a_- Actualizar el mapa de riesgos del proceso Gestión del Sistema Distrital de Servicio a la Ciudadanía"/>
    <s v="- Subsecretario(a) de Servicio a la Ciudadanía_x000a_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Medir y analizar la calidad en la prestación del servicio en los diferentes canales de servicio a la Ciudadanía."/>
    <x v="2"/>
    <s v="durante  los monitoreos realizados en los puntos de atención en beneficio propio o de terceros"/>
    <x v="1"/>
    <s v="Operativo"/>
    <s v="- Intereses personales._x000a_- Ausencia o debilidad de controles de verificación en la prestación del servicio._x000a_- Personal no calificado para el desempeño de las funciones._x000a_- Desconocimiento de los principios y valores institucionales._x000a_- Amiguismo._x000a__x000a__x000a__x000a__x000a_"/>
    <s v="- Presiones o motivaciones individuales, sociales o colectivas que inciten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Afectación de imagen institucional por la materialización de actos de corrupción._x000a__x000a__x000a__x000a_"/>
    <s v="- -- Ningún trámite y/o procedimiento administrativo_x000a__x000a__x000a__x000a_"/>
    <s v="- Procesos misionales y estratégicos misionales en el Sistema de Gestión de Calidad_x000a__x000a__x000a__x000a_"/>
    <s v="- 7870 Servicio a la ciudadanía, moderno, eficiente y de calidad_x000a__x000a__x000a__x000a_"/>
    <x v="0"/>
    <s v="Insignificante (1)"/>
    <s v="Menor (2)"/>
    <s v="Menor (2)"/>
    <s v="Insignificante (1)"/>
    <s v="Insignificante (1)"/>
    <s v="Menor (2)"/>
    <x v="2"/>
    <x v="2"/>
    <s v="Dada su frecuencia y el bajo impacto que presenta el riesgo, se evidencia en la zona más baja de la matriz. La calificación de la probabilidad se mantiene al igual que el impacto. "/>
    <s v="- 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Seguimiento y Medición de Servicio a la Ciudadanía&quot; 2212200-PR-044 indica que el profesional univesitario,, autorizado(a) por por el Direct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forma a Director Distrital de Calidad del Sevicio para que se dimensione la situación y se actu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3"/>
    <x v="3"/>
    <s v="No hay movimiento en el mapa por cuanto se encuentra en la posición mas baja del mismo. El impacto se encuentra en la zona de calificación más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sensibilización sobre el código de integridad a los servidores de la Dirección Distrital de Calidad del Servicio._x000a__x000a__x000a__x000a__x000a__x000a__x000a__x000a__x000a__x000a_________________x000a__x000a__x000a__x000a__x000a__x000a__x000a__x000a__x000a__x000a__x000a_"/>
    <s v="- Gestores de transparencia de la Dirección Distrital de Calidad del Servicio._x000a__x000a__x000a__x000a__x000a__x000a__x000a__x000a__x000a__x000a_________________x000a__x000a__x000a__x000a__x000a__x000a__x000a__x000a__x000a__x000a__x000a_"/>
    <s v="- Servidores de la Red CADE sensibilizados en el Código de Integridad_x000a__x000a__x000a__x000a__x000a__x000a__x000a__x000a__x000a__x000a_________________x000a__x000a__x000a__x000a__x000a__x000a__x000a__x000a__x000a__x000a__x000a_"/>
    <s v="04/05/2020_x000a__x000a__x000a__x000a__x000a__x000a__x000a__x000a__x000a__x000a_________________x000a__x000a__x000a__x000a__x000a__x000a__x000a__x000a__x000a__x000a__x000a_"/>
    <s v="06/11/2020_x000a__x000a__x000a__x000a__x000a__x000a__x000a__x000a__x000a__x000a_________________x000a__x000a__x000a__x000a__x000a__x000a__x000a__x000a__x000a__x000a__x000a_"/>
    <s v="-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Análisis antes de controles_x000a__x000a__x000a_Tratamiento del riesgo"/>
    <s v="Se ajusta la periodicidad de la actividad de control de mensual a bimestral, esto con el fin de alinear la gestión del riesgo con lo estipulado en el procedimiento (2212200-PR-044)._x000a__x000a_Se ajustó la fecha de finalización de la acción &quot;Realizar sensibilización sobre el código de integridad a los servidores de la Dirección Distrital de Calidad del Servicio&quot;, de acuerdo con la fecha de cierre de la acción en el aplicativo SIG._x000a__x000a_"/>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Cualificar a los servidores públicos en actitudes, destrezas, habilidades y conocimientos de servicio a la Ciudadanía, al igual que en competencias de Inspección, Vigilancia y Control."/>
    <x v="9"/>
    <s v="en la cualificación a los servidores públicos con funciones de IVC en la programación, gestión y/o disponibilidad de los recursos necesarios para su desarrollo."/>
    <x v="0"/>
    <s v="Operativo"/>
    <s v="- Fallas en la coordinación con entidades distritales._x000a__x000a__x000a__x000a__x000a__x000a__x000a__x000a__x000a_"/>
    <s v="- Incumplimiento en la asistencia de los servidores a cualificar._x000a__x000a__x000a__x000a__x000a__x000a__x000a__x000a__x000a_"/>
    <s v="- Pérdida de liderazgo de la Secretaría General y deterioro de la imagen Institucional._x000a_- Incumplimiento de objetivos y metas de la dependencia._x000a_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 7870 Servicio a la ciudadanía, moderno, eficiente y de calidad_x000a__x000a__x000a__x000a_"/>
    <x v="1"/>
    <s v="Insignificante (1)"/>
    <s v="Menor (2)"/>
    <s v="Insignificante (1)"/>
    <s v="Insignificante (1)"/>
    <s v="Insignificante (1)"/>
    <s v="Insignificante (1)"/>
    <x v="3"/>
    <x v="2"/>
    <s v="El proceso ejerce controles para el desarrollo de las sesiones, en muy pocas ocasiones se ha generado incumplimiento por parte de los asistentes y/o no destinación de espacios físicos para su realización. La calificación de la probabilidad se mantiene al igual que el impacto toda vez que este nuevo riesgo proviene del denominado Incumplimiento parcial de compromisos en la meta de servidores públicos a cualificar en actitudes, destrezas, habilidades y conocimientos de servicio a la Ciudadanía. "/>
    <s v="-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con las entidades objeto de cualificación los aspectos logísticos, instalaciones y elementos ofimáticos, de acuerdo con en el  instructivo (4222100-IN-060). La(s) fuente(s) de información utilizadas es(son) paso número 3 del instructivo 4222100-IN-060 Programación y coordinación de cualificación a servidores con funciones de IVC. En caso de evidenciar observaciones, desviaciones o diferencias, Evaluar las causas para reagendamiento de la sesión. Queda como evidencia correo electrónico institu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procediendo de acuerdo con lo establecido en el instructivo (4222100-IN-060) verifica espacios físicos y la convocatoria a las entidades y  a los servidores objeto  de la cualificación, coordinando lugar, hora y temática. La(s) fuente(s) de información utilizadas es(son) paso número 4 del instructivo 4222100-IN-060 Programación y coordinación de cualificación a servidores con funciones de IVC. En caso de evidenciar observaciones, desviaciones o diferencias, se realiza reagendamiento de la sesión. Queda como evidencia Correo electrónico institucional y/o calendario digit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La valoración del riesgo después de controles paso de posible a rara vez en la escala de probabilidad con un impacto insignificante, lo cual se debe a que los controles identificados son efectivos."/>
    <s v="Reducir"/>
    <s v="- Estructurar y formalizar el control en el procedimiento &quot;Gestión, seguimiento y coordinación del Sistema Unificado Distrital de Inspección, Vigilancia y Control&quot;, _x000a__x000a__x000a__x000a__x000a__x000a__x000a__x000a__x000a__x000a_________________x000a__x000a__x000a__x000a__x000a__x000a__x000a__x000a__x000a__x000a__x000a_"/>
    <s v="- Subdirectora de Seguimiento a la Gestión de Inspección, Vigilancia y Control._x000a__x000a__x000a__x000a__x000a__x000a__x000a__x000a__x000a__x000a_________________x000a__x000a__x000a__x000a__x000a__x000a__x000a__x000a__x000a__x000a__x000a_"/>
    <s v="- Procedimiento actualizado con los puntos de control establecidos._x000a__x000a__x000a__x000a__x000a__x000a__x000a__x000a__x000a__x000a_________________x000a__x000a__x000a__x000a__x000a__x000a__x000a__x000a__x000a__x000a__x000a_"/>
    <s v="06/05/2020_x000a__x000a__x000a__x000a__x000a__x000a__x000a__x000a__x000a__x000a_________________x000a__x000a__x000a__x000a__x000a__x000a__x000a__x000a__x000a__x000a__x000a_"/>
    <s v="01/10/2020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total de compromisos en la cualificación a los servidores públicos con funciones de IVC en la programación, gestión y/o disponibilidad de los recursos necesarios para su desarrollo. en el informe de monitoreo a la Oficina Asesora de Planeación._x000a_- Reprogramar sesión _x000a__x000a__x000a__x000a__x000a__x000a__x000a__x000a_- Actualizar el mapa de riesgos del proceso Gestión del Sistema Distrital de Servicio a la Ciudadanía"/>
    <s v="- Subsecretario(a) de Servicio a la Ciudadanía_x000a_- Profesional Universitario asignado de la Subdirección de Inspección Vigilancia y Control_x000a__x000a__x000a__x000a__x000a__x000a__x000a__x000a_- Subsecretario(a) de Servicio a la Ciudadanía"/>
    <s v="- Reporte de monitoreo indicando la materialización del riesgo de Incumplimiento total de compromisos en la cualificación a los servidores públicos con funciones de IVC en la programación, gestión y/o disponibilidad de los recursos necesarios para su desarrollo._x000a_- Informe de cualificación, indicando los retrasos, inconvenientes e inconformidades presentados.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19-10-21T00:00:00"/>
    <s v="Identificación del riesgo_x000a_Análisis antes de controles_x000a_Análisis de controles_x000a_Análisis después de controles_x000a_Tratamiento del riesgo"/>
    <s v="Creación y aprobación de la ficha del riesgo proveniente del riesgo &quot;Incumplimiento parcial de compromisos en la cualificación de los servidores públicos en actitudes, destrezas, habilidades y conocimientos de servicio a la Ciudadanía, al igual que en competencias de IVC&quot; Inicialmente compartido con la Dirección Distrital de Calidad del Servicio."/>
    <d v="2020-03-19T00:00:00"/>
    <s v="Identificación del riesgo_x000a__x000a_Análisis de controles_x000a__x000a_Tratamiento del riesgo"/>
    <s v="Se identificó el proyecto de inversión posiblemente afectado con la posible materialización del riesgo_x000a_Se incluyen perspectivas para los efectos(consecuencias) identificados_x000a_En tratamiento del riesgo, se modifica la opción de manejo a “reducir&quot;, por consiguiente se incluyeron 2 acciones de tratamiento para las actividades de control que no presentaron solidez fuerte"/>
    <d v="2020-08-31T00:00:00"/>
    <s v="Identificación del riesgo_x000a__x000a_Análisis de controles_x000a_Análisis después de controles_x000a_"/>
    <s v="Se asoció el nuevo proyecto de inversión 7870 &quot;Servicio a la ciudadanía, moderno, eficiente y de calidad&quot;._x000a_Se cambio la tipología del riesgo de&quot; cumplimiento&quot; a &quot;operativo&quot;_x000a_Se eliminaron los controles detectivos  asociados a los procedimientos de auditoria de gestión y auditorias de calidad, atendiendo a la observación realizadas por la Oficina de Control  Interno y se identifico un control detectivo propio. _x000a_Se ajustó la redacción de los preventivos._x000a_Se ajustó la explicación de la valoración obtenida después de controles."/>
    <d v="2020-12-03T00:00:00"/>
    <s v="_x000a__x000a__x000a__x000a_Tratamiento del riesgo"/>
    <s v="Se ajustó la fecha de finalización de la acción &quot;Estructurar y formalizar el control en el procedimiento &quot;Gestión, seguimiento y coordinación del Sistema Unificado Distrital de Inspección, Vigilancia y Control&quot;, de acuerdo con la fecha de cierre de la acción en el aplicativo SIG."/>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Coordinar y articular la gestión de las entidades participantes en el Modelo Multicanal de servicio"/>
    <x v="3"/>
    <s v="en la elaboración de facturas y cuentas de cobro de los espacios de la RED CADE."/>
    <x v="0"/>
    <s v="Financiero"/>
    <s v="- Fallas en los reportes de las novedades de los contratos y convenios y ocupación de espacios en la RED CADE._x000a_- Desactualización de usuarios activos, que pudieran ingresar al Sistema de Facturación_x000a__x000a__x000a__x000a__x000a__x000a__x000a__x000a_"/>
    <s v="_x000a__x000a__x000a__x000a__x000a__x000a__x000a__x000a__x000a_"/>
    <s v="- Incumplimiento  a las obligaciones establecidas en los convenios y/o contratos con las entidades. _x000a_- Hallazgos negativos por parte de entes de control_x000a_- Los recursos no ingresan, ingresan por menor valor o por mayor valor a la Tesorería Distrital_x000a__x000a__x000a__x000a__x000a__x000a__x000a_"/>
    <s v="- Fallas en la prestación de los bienes y servicios que oferta la Secretaria General_x000a__x000a__x000a__x000a_"/>
    <s v="- -- Ningún trámite y/o procedimiento administrativo_x000a__x000a__x000a__x000a_"/>
    <s v="- Procesos misionales en el Sistema de Gestión de Calidad_x000a_- Procesos de apoyo operativo en el Sistema de Gestión de Calidad_x000a__x000a__x000a_"/>
    <s v="- 7870 Servicio a la ciudadanía, moderno, eficiente y de calidad_x000a__x000a__x000a__x000a_"/>
    <x v="2"/>
    <s v="Insignificante (1)"/>
    <s v="Insignificante (1)"/>
    <s v="Menor (2)"/>
    <s v="Insignificante (1)"/>
    <s v="Insignificante (1)"/>
    <s v="Insignificante (1)"/>
    <x v="3"/>
    <x v="0"/>
    <s v="Los errores o fallas en la facturación sin controles aplicados producen  una valoración alta respecto de la probabilidad e impacto."/>
    <s v="- El procedimiento &quot;Cobro y facturación por conceptos de uso de espacios en los SUPERCADE 422000-PR-377 (Actividad 4) indica que el profesional de facturación, autorizado(a) por el Director(a) del Sistema Distrital de Servicio a la Ciudadanía, mensualmente verifica el “Reporte mensual de ocupación de espacios en la Red CADE”   . La(s) fuente(s) de información utilizadas es(son) FT-1119. En caso de evidenciar observaciones, desviaciones o diferencias,  solicita al Profesional Responsable de Punto la corrección de la información suministrada. Queda como evidencia correo electrónico.._x000a_- El procedimiento &quot;Cobro y facturación por conceptos de uso de espacios en los SUPERCADE 422000-PR-377 (Actividad 5) indica que el abogado líder de contratación de la DSDSC, autorizado(a) por el Director(a) del Sistema Distrital de Servicio a la Ciudadanía, mensualmente verifica las novedades en los convenios y contratos que generan afectación a la facturación. La(s) fuente(s) de información utilizadas es(son) actas de inicio,  terminación,    liquidación y suspensión de contratos y convenios. En caso de evidenciar observaciones, desviaciones o diferencias, informa al profesional de facturación. Queda como evidencia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Cobro y facturación por conceptos de uso de espacios en los SUPERCADE 422000-PR-377 (Actividad 1) indica que el profesional de facturación, autorizado(a) por el Director(a) del Sistema Distrital de Servicio a la Ciudadanía, timestralmente coteja los usuarios activos en el sistema de Facturación . La(s) fuente(s) de información utilizadas es(son) el sistema de facturación. En caso de evidenciar observaciones, desviaciones o diferencias, reporta a la Dirección. Queda como evidencia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1"/>
    <x v="4"/>
    <x v="0"/>
    <s v="_x000a_La valoración del riesgo después de controles arroja una zona de valoración Baja, teniendo en cuenta la aplicación de los tres  controles definidos en el procedimiento de El procedimiento &quot;Cobro y facturación por conceptos de uso de espacios en los SUPERCAD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laboración de facturas y cuentas de cobro de los espacios de la RED CADE. en el informe de monitoreo a la Oficina Asesora de Planeación._x000a_- Realizar reinducción en el procedimiento de Facturación y Cobro por concepto de uso de espacios en los SuperCADE._x000a__x000a__x000a__x000a__x000a__x000a__x000a__x000a_- Actualizar el mapa de riesgos del proceso Gestión del Sistema Distrital de Servicio a la Ciudadanía"/>
    <s v="- Subsecretario(a) de Servicio a la Ciudadanía_x000a_- Servidor asignado por el (la) Director (a) del Sistema Distrital de Servicio a la Ciudadanía_x000a__x000a__x000a__x000a__x000a__x000a__x000a__x000a_- Subsecretario(a) de Servicio a la Ciudadanía"/>
    <s v="- Reporte de monitoreo indicando la materialización del riesgo de Errores (fallas o deficiencias) en la elaboración de facturas y cuentas de cobro de los espacios de la RED CADE._x000a_- Servidores con reinducción en el procedimiento de Facturación y Cobro por concepto de uso de espacios en la RED CADE.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Insignificante (1)"/>
    <s v="Antes de controles_x000a_Desde el cuadrante de probabilidad Improbable (2) e impacto Mayor (4)_x000a__x000a_Después de controles_x000a_Hasta el cuadrante de probabilidad Rara vez (1) e impacto Menor (2)"/>
    <d v="2020-08-31T00:00:00"/>
    <s v="Identificación del riesgo_x000a_Análisis antes de controles_x000a_Análisis de controles_x000a_Análisis después de controles_x000a_Tratamiento del riesgo"/>
    <s v="Creación de la ficha del riesgo proveniente del riesgo &quot;Errores (fallas o deficiencias) en la elaboración  de facturas y cuentas de cobro de los espacios de la RED CADE&quot;."/>
    <d v="2020-12-03T00:00:00"/>
    <s v="_x000a_Análisis antes de controles_x000a__x000a__x000a_"/>
    <s v="Se modifica la frecuencia antes de controles: a una vez en el último año, cambiando el resultado de la matriz de valoración antes de controles, sin embargo, los controles establecidos permiten que la valoración después de controles de establezca en una zona baja, con una opción de manejo aceptable."/>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x v="3"/>
    <s v="en la valoración de la situación de vulnerabilidad para la entrega de ayuda humanitaria inmediata"/>
    <x v="0"/>
    <s v="Operativo"/>
    <s v="- Deficiencia en los conocimientos del profesional que realiza la valoración para el otorgamiento de ayuda humanitaria inmediata._x000a_- No aplicación del procedimiento y los documentos técnicos._x000a__x000a__x000a__x000a__x000a__x000a__x000a__x000a_"/>
    <s v="- Las personas que asisten al Centro de Atención no suministran la información completa._x000a_- Las exigencias de los clientes se basan en aspectos subjetivos, fuera del contexto del proceso y de la Entidad._x000a__x000a__x000a__x000a__x000a__x000a__x000a__x000a_"/>
    <s v="- No entrega de ayuda humanitaria inmediata a una persona que cumple con los criterios de valoración para la misma._x000a_- Entrega de ayuda humanitaria inmediata a una persona que no cumple con los criterios de valoración para la misma._x000a_- Afectación en la imagen institucional._x000a__x000a__x000a__x000a__x000a__x000a__x000a_"/>
    <s v="- Subutilización de la infraestructura dispuesta para el aprovechamiento del ciudadano._x000a_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x v="0"/>
    <s v="Insignificante (1)"/>
    <s v="Menor (2)"/>
    <s v="Menor (2)"/>
    <s v="Insignificante (1)"/>
    <s v="Insignificante (1)"/>
    <s v="Insignificante (1)"/>
    <x v="3"/>
    <x v="3"/>
    <s v="La valoración obtenida es resultado de una probabilidad (1) de ocurrencia del riesgo dado que éste no se ha materializado, además el impacto es menor en relación con la afectación de la imagen y las medidas de control interno y externo."/>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reporte de medidas aprobadas en el SIVIC._x000a_- El procedimiento 1210100-PR-315 &quot;Otorgar ayuda y atención humanitaria inmediata&quot; (Act 5)_x000a_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_x000a_. La(s) fuente(s) de información utilizadas es(son) el reporte del módulo del SIVIC y el Sistema de Información de la Unidad para la Atención y Reparación Integral a Víctimas_x000a_. En caso de evidenciar observaciones, desviaciones o diferencias, el profesional universitario   y/o especializado de la ACDVPR solicita los motivos de incumplimiento de los puntos del control. Queda como evidencia Matriz de seguimiento AHI (mes) y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4"/>
    <x v="0"/>
    <s v="La valoración obtenida evidencia que los controles establecidos para el presente riesgo permiten reducir su impacto dentro de la zona baja en el mapa de calor, esto se confirma dado que no se ha materializado 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Socializar con el equipo profesional de CLAV y PAV los resultados de la Matriz de seguimiento AHI (mes)._x000a__x000a__x000a__x000a__x000a__x000a__x000a__x000a__x000a_"/>
    <s v="_x000a__x000a__x000a__x000a__x000a__x000a__x000a__x000a__x000a__x000a_________________x000a__x000a_- El profesional especializado y/o universitario y/o Contratista de la ACDVPR presente en los CLAV y PAV_x000a__x000a__x000a__x000a__x000a__x000a__x000a__x000a__x000a_"/>
    <s v="_x000a__x000a__x000a__x000a__x000a__x000a__x000a__x000a__x000a__x000a_________________x000a__x000a_- Evidencia de reunión para cada uno de los CLAV y PAV _x000a__x000a__x000a__x000a__x000a__x000a__x000a__x000a__x000a_"/>
    <s v="_x000a__x000a__x000a__x000a__x000a__x000a__x000a__x000a__x000a__x000a_________________x000a__x000a_01/03/2020_x000a__x000a__x000a__x000a__x000a__x000a__x000a__x000a__x000a_"/>
    <s v="_x000a__x000a__x000a__x000a__x000a__x000a__x000a__x000a__x000a__x000a_________________x000a__x000a_31/12/2020_x000a__x000a__x000a__x000a__x000a__x000a__x000a__x000a__x000a_"/>
    <s v="- Reportar el riesgo materializado de Errores (fallas o deficiencias) en la valoración de la situación de vulnerabilidad para la entrega de ayuda humanitaria inmediata en el informe de monitoreo a la Oficina Asesora de Planeación._x000a_- Si el conocimiento de la situación es inmediata, _x000a_1. Comunicarse con el apoyo de la supervisión del operador de la AHÍ (Según sea el caso) y detener temporalmente la entrega._x000a_2. Realizar nueva evaluación de vulnerabilidad por parte otro profesional; Si no aplica, se realiza revocatoria directa del otorgamiento inicial._x000a_- Si el conocimiento de la situación es espaciado en el Tiempo:_x000a_1. Solicitar información al profesional que otorga, al que revisa y al que aprueba la medida sobre lo sucedido.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Profesional Universitario y/o especializado Oficina Alta Consejería para los Derechos de las Víctimas, Paz y Reconciliación_x000a_- Profesional Universitario y/o especializado Oficina Alta Consejería para los Derechos de las Víctimas, Paz y Reconciliación_x000a__x000a__x000a__x000a__x000a__x000a__x000a_- Jefe de Oficina Alta Consejería para los Derechos de las Víctimas, Paz y Reconciliación"/>
    <s v="- Reporte de monitoreo indicando la materialización del riesgo de Errores (fallas o deficiencias) en la valoración de la situación de vulnerabilidad para la entrega de ayuda humanitaria inmediata_x000a_- Comunicación del caso con el operador. (Llamada telefónica y/o correo)_x000a_- Comunicación del caso con el operador. (Llamada telefónica y/o correo)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s v="_x0009_ 10/09/2018"/>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modificó el control preventivo asociado al riesgo, de acuerdo con ajuste realizado en el procedimiento respectivo._x000a_Se modificó el cuadrante de ubicación del riesgo después de controles _x000a_Se estableció plan de contingencia"/>
    <d v="2019-10-21T00:00:00"/>
    <s v="_x000a_Análisis antes de controles_x000a__x000a__x000a_Tratamiento del riesgo"/>
    <s v="Se adicionaron nuevas evidencias que respaldan la no materialización del riesgo, manteniendo la valoración inicial._x000a_Se establece la opción de tratamiento &quot;reducir&quot; definiendo una acción de tratamiento para incluir un control detectivo adicional en el procedimiento &quot;Otorgar ayuda y atención humanitaria inmediata&quot;"/>
    <d v="2020-03-06T00:00:00"/>
    <s v="Identificación del riesgo_x000a_Análisis antes de controles_x000a__x000a__x000a_"/>
    <s v="Se identifica el proyecto de inversión que posiblemente se puede ver afectado por el riesgo._x000a_Para cada uno de los efectos (consecuencias) se identifican las perspectivas._x000a_Se definió una nueva actividad de control frente a la probabilidad para el riesgo de gest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_x000a_"/>
    <d v="2020-12-03T00:00:00"/>
    <s v="_x000a__x000a__x000a__x000a_Tratamiento del riesgo"/>
    <s v="Se definen acciones de tratamiento a 2021."/>
    <s v=""/>
    <s v="_x000a__x000a__x000a__x000a_"/>
    <s v=""/>
    <s v=""/>
    <s v="_x000a__x000a__x000a__x000a_"/>
    <s v=""/>
    <s v=""/>
    <s v="_x000a__x000a__x000a__x000a_"/>
    <s v=""/>
    <s v=""/>
    <s v="_x000a__x000a__x000a__x000a_"/>
    <s v=""/>
    <s v=""/>
    <s v="_x000a__x000a__x000a__x000a_"/>
    <s v=""/>
    <s v=""/>
    <s v="_x000a__x000a__x000a__x000a_"/>
    <s v=""/>
  </r>
  <r>
    <s v="Asistencia, atención y reparación integral a víctimas del conflicto armado e implementación de acciones de memoria, paz y reconciliación en Bogotá"/>
    <s v="Ejecutar el Comité Distrital de Justicia Transicional"/>
    <x v="0"/>
    <s v="en  la implementación y seguimiento de la política a través del SDARIV"/>
    <x v="0"/>
    <s v="Estratégico"/>
    <s v="- Falta de seguimiento al cumplimiento de compromisos de las entidades que conforman el SDARIV._x000a__x000a__x000a__x000a__x000a__x000a__x000a__x000a__x000a_"/>
    <s v="- Presiones por parte de las víctimas para participar en los escenarios de toma de decisiones._x000a_- Deficiente información de compromiso y metas de las entidades que conforman el SDARIV._x000a_- Entrega de información incompleta, insuficiente por parte de entidades que conforman el SDARIV._x000a__x000a__x000a__x000a__x000a__x000a__x000a_"/>
    <s v="- Afectación en la imagen institucional._x000a_- Incumplimiento en las metas del plan de gobierno._x000a__x000a__x000a__x000a__x000a__x000a__x000a__x000a_"/>
    <s v="- Políticas públicas ineficaces.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x v="0"/>
    <s v="Insignificante (1)"/>
    <s v="Moderado (3)"/>
    <s v="Menor (2)"/>
    <s v="Insignificante (1)"/>
    <s v="Insignificante (1)"/>
    <s v="Moderado (3)"/>
    <x v="2"/>
    <x v="2"/>
    <s v="La valoración obtenida es resultado de una probabilidad (1) de ocurrencia del riesgo dado que éste no se ha materializado, además el impacto es moderado en relación con la afectación de la imagen y el cumplimiento de las metas y objetivos institucionales."/>
    <s v="- El procedimiento 1210100-PR-324 &quot;Coordinación del Sistema Distrital de Asistencia, Atención y Reparación Integral a Víctimas&quot; (Act 1) indica que el profesional especializado de la ACDVPR , autorizado(a) por el Jefe de Oficina Alta Consejería para los Derechos de las Víctimas, la Paz y la Reconciliación, cuatrimestralmente revisa los documentos de política pública, instrumentos de planeación estratégica, asociadas a la política de asistencia, atención y reparación integral de las víctimas en Bogotá. En los casos requeridos el control se realizará con la aprobación del Comité de Justicia Transicional, entre ellos el PAD. La(s) fuente(s) de información utilizadas es(son) Actas de Comité de Justicia Transicional. En caso de evidenciar observaciones, desviaciones o diferencias, se debe realizar plan de mejoramiento. Queda como evidencia las actas de Comité de Justicia Transi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1210100-PR-324 &quot;Coordinación del Sistema Distrital de Asistencia, Atención y Reparación Integral a Víctimas&quot; (Act 1) indica que el profesional especializado de la ACDVPR , autorizado(a) por el Jefe de Oficina Alta Consejería para los Derechos de las Víctimas, la Paz y la Reconciliación, cuatrimestralmente revisa los documentos de política pública, instrumentos de planeación estratégica, asociadas a la política de asistencia, atención y reparación integral de las víctimas en Bogotá. En los casos requeridos el control se realizará con la aprobación del Comité de Justicia Transicional, entre ellos el PAD. La(s) fuente(s) de información utilizadas es(son) Actas de Comité de Justicia Transicional. En caso de evidenciar observaciones, desviaciones o diferencias, se debe realizar plan de mejoramiento. Queda como evidencia las actas de Comité de Justicia Transi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0"/>
    <x v="0"/>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mplementación y seguimiento de la política a través del SDARIV en el informe de monitoreo a la Oficina Asesora de Planeación._x000a_- Se debe citar un CDJT o subcomités extraordinario de seguimiento, según sea el caso para evaluar el impacto de las decisiones tomadas en instancias anteriores_x000a_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Profesional universitario y/o especializado Oficina Alta Consejería para los Derechos de las Víctimas, Paz y Reconciliación_x000a__x000a__x000a__x000a__x000a__x000a__x000a__x000a_- Jefe de Oficina Alta Consejería para los Derechos de las Víctimas, Paz y Reconciliación"/>
    <s v="- Reporte de monitoreo indicando la materialización del riesgo de Decisiones erróneas o no acertadas en  la implementación y seguimiento de la política a través del SDARIV_x000a_- Evidencia de reunión del caso _x000a_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s v="_x0009_ 10/09/2018"/>
    <s v="Identificación del riesgo_x000a_Análisis antes de controles_x000a_Análisis de controles_x000a_Análisis después de controles_x000a_Tratamiento del riesgo"/>
    <s v="Creación del riesgo."/>
    <d v="2019-05-16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modificó el cuadrante de ubicación del riesgo después de controles_x000a_Se estableció plan de contingencia"/>
    <d v="2020-03-06T00:00:00"/>
    <s v="Identificación del riesgo_x000a__x000a__x000a__x000a_"/>
    <s v="Se identifica el proyecto de inversión que posiblemente se puede ver afectado por el riesgo._x000a_Para cada uno de los efectos (consecuencias) se identifican las perspectiva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x v="2"/>
    <s v="durante el otorgamiento de ayudas dirigidas a la población víctima del conflicto armado para obtener beneficios no autorizados"/>
    <x v="1"/>
    <s v="Cumplimient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Afectación de imagen institucional por la materialización de actos de corrupción.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x v="0"/>
    <s v="Moderado (3)"/>
    <s v="Moderado (3)"/>
    <s v="Menor (2)"/>
    <s v="Moderado (3)"/>
    <s v="Moderado (3)"/>
    <s v="Menor (2)"/>
    <x v="0"/>
    <x v="0"/>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reporte de medidas aprobadas en el SIVIC._x000a_-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2"/>
    <x v="2"/>
    <s v="Según los controles este se ubica en la calificación más baja de probabilidad. Sin embargo, por ser de corrupción no disminuye en impacto. Se establecerán acciones de tratamiento por valoración ya que la opción de aceptar ni la zona baja existe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Socializar con el equipo profesional de CLAV y PAV los resultados de la Matriz de seguimiento AHI (mes)._x000a__x000a__x000a__x000a__x000a__x000a__x000a__x000a__x000a_"/>
    <s v="_x000a__x000a__x000a__x000a__x000a__x000a__x000a__x000a__x000a__x000a_________________x000a__x000a_- El profesional especializado y/o universitario y/o Contratista de la ACDVPR presente en los CLAV y PAV_x000a__x000a__x000a__x000a__x000a__x000a__x000a__x000a__x000a_"/>
    <s v="_x000a__x000a__x000a__x000a__x000a__x000a__x000a__x000a__x000a__x000a_________________x000a__x000a_- Evidencia de reunión para cada uno de los CLAV y PAV._x000a__x000a__x000a__x000a__x000a__x000a__x000a__x000a__x000a_"/>
    <s v="_x000a__x000a__x000a__x000a__x000a__x000a__x000a__x000a__x000a__x000a_________________x000a__x000a_01/03/2020_x000a__x000a__x000a__x000a__x000a__x000a__x000a__x000a__x000a_"/>
    <s v="_x000a__x000a__x000a__x000a__x000a__x000a__x000a__x000a__x000a__x000a_________________x000a__x000a_31/12/2020_x000a__x000a__x000a__x000a__x000a__x000a__x000a__x000a__x000a_"/>
    <s v="-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otro profesional; Si no aplica, se realiza revocatoria directa del otorgamiento inicial._x000a_- Si el conocimiento de la situación es espaciado en el Tiempo:_x000a_1. Solicitar información al profesional que otorga, al que revisa y al que aprueba la medida sobre lo sucedido.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Profesional Universitario y/o especializado Oficina Alta Consejería para los Derechos de las Víctimas, Paz y Reconciliación_x000a_- Profesional Universitario y/o especializado Oficina Alta Consejería para los Derechos de las Víctimas, Paz y Reconciliación_x000a__x000a__x000a__x000a__x000a__x000a__x000a_- Jefe de Oficina Alta Consejería para los Derechos de las Víctimas, Paz y Reconciliación"/>
    <s v="-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_x000a_- Comunicación del caso con el operador. (Llamada telefónica y/o correo)_x000a_- Comunicación del caso con el operador. (Llamada telefónica y/o correo)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s v=""/>
    <s v="_x000a__x000a__x000a__x000a_"/>
    <s v=""/>
    <s v=""/>
    <s v="_x000a__x000a__x000a__x000a_"/>
    <s v=""/>
    <s v=""/>
    <s v="_x000a__x000a__x000a__x000a_"/>
    <s v=""/>
    <s v=""/>
    <s v="_x000a__x000a__x000a__x000a_"/>
    <s v=""/>
    <s v=""/>
    <s v="_x000a__x000a__x000a__x000a_"/>
    <s v=""/>
    <s v=""/>
    <s v="_x000a__x000a__x000a__x000a_"/>
    <s v=""/>
  </r>
  <r>
    <s v="Gestión, Administración y Soporte de infraestructura y Recursos tecnológicos"/>
    <s v="Administración, gestión  y soporte de los recursos de la Infraestructura tecnológica de la secretaria general"/>
    <x v="3"/>
    <s v="en la administración y gestión de los recursos de infraestructura tecnológica"/>
    <x v="0"/>
    <s v="Tecnología"/>
    <s v="- Ausencia de contratos de mantenimiento de la Infraestructura tecnológica._x000a_- Ausencia del servicio de mesa de ayuda._x000a_- Falla en los equipos que soportan Infraestructura tecnológica._x000a_- Ataques cibernéticos._x000a_- Obsolescencia tecnológica._x000a__x000a__x000a__x000a__x000a_"/>
    <s v="- Falta de continuidad del personal por cambios de gobierno._x000a__x000a__x000a__x000a__x000a__x000a__x000a__x000a__x000a_"/>
    <s v="- Falla daño en los equipos de computo que soportan la información de misión critica de la entidad, que podría causar pérdida de información._x000a_- Incumplimiento en los niveles de atención de servicios que ocasionan pérdida de imagen en los usuarios internos y externos de la entidad._x000a_- Interrupción en la prestación de servicios tecnológicos y de atención a la ciudadanía. _x000a_- Daños o destrucción de activos que afectan el patrimonio de la Entidad._x000a_- Quejas o reclamos por parte de los usuarios.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 1081 Rediseño de la arquitectura de la plataforma tecnológica en la Secretaría General_x000a__x000a__x000a__x000a_"/>
    <x v="0"/>
    <s v="Moderado (3)"/>
    <s v="Moderado (3)"/>
    <s v="Moderado (3)"/>
    <s v="Catastrófico (5)"/>
    <s v="Mayor (4)"/>
    <s v="Insignificante (1)"/>
    <x v="1"/>
    <x v="1"/>
    <s v="La valoración del riesgo antes de control quedó en escala de probabilidad por frecuencia &quot;RARA VEZ&quot; y continúa de impacto catastrófico, toda vez que afecta los aspectos: financiero y  Imagen institucional perjudicada a nivel regional por hechos que afectan a algunos usuarios o ciudadanos, lo que lo continúa ubicando al riesgo en zona resultante extrema."/>
    <s v="-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1 PC#3) indica que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GS-044.  . La(s) fuente(s) de información utilizadas es(son)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 como evidencia Correo electrónico y Sistema de Gestión de Servicios._x000a_- (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_x000a_- (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_x000a_- (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 Queda como evidencia Sistema de Gestión de Servicio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_x000a_- (PR-101 PC#9) indica que Profesional Oficina TIC. O Técnico oficina TIC., autorizado(a) por Jefe de la Oficina TIC´s, Diariamente verifica que los casos de la Oficina TIC,que han sido resueltos con dos dias de anteriorisas para proceder con el cierre de la solicitud conforme a la guia del Sistema de Gestion de servicios 2211700-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 Queda como evidencia Correo electronico._x000a_- (PR-101 PC#12) indica que Jefe de la Oficina TIC´s, , autorizado(a) por Jefe de la Oficina TIC´s, , Mensualmente verificar la coherencia de la información y de los planes de acción propuestos. La(s) fuente(s) de información utilizadas es(son) Informe presentado en subcomite de autocontrol. En caso de evidenciar observaciones, desviaciones o diferencias, se debe ajustar el informe del sistema de gestiòn de servicios, de lo contrario el jefe de la oficina los firma y con esta actividad se da por terminada. Queda como evidencia Informe presentado en subcomite de autocontrol.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x v="0"/>
    <x v="3"/>
    <x v="3"/>
    <s v="La valoración del riesgo después de controles quedó en rara vez y de  impacto continua en moderado, toda vez que se incluyeron actividades de control con solidez fuerte lo que minimiza la materialización del riesgo, y lo ubica en  zona resultante moderada. del cuadrante (5,1) a (3,1)"/>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8(Actividad 1): Actualizar los procedimientos del procesos y sus registros._x000a_- AC#38(Actividad 1): Actualizar los procedimientos del procesos y sus registros._x000a__x000a__x000a__x000a__x000a__x000a__x000a__x000a__x000a_________________x000a__x000a_- AC#38(Actividad 1): Actualizar los procedimientos del procesos y sus registros._x000a__x000a__x000a__x000a__x000a__x000a__x000a__x000a__x000a_"/>
    <s v="- Jefe de la Oficina de TIC_x000a_- Jefe de la Oficina de TIC_x000a__x000a__x000a__x000a__x000a__x000a__x000a__x000a__x000a_________________x000a__x000a_- Jefe de la Oficina de TIC_x000a__x000a__x000a__x000a__x000a__x000a__x000a__x000a__x000a_"/>
    <s v="- Actualización del procedimiento_x000a_- Actualización del procedimiento_x000a__x000a__x000a__x000a__x000a__x000a__x000a__x000a__x000a_________________x000a__x000a_- Actualización del procedimiento_x000a__x000a__x000a__x000a__x000a__x000a__x000a__x000a__x000a_"/>
    <s v="07/01/2020_x000a_07/01/2020_x000a__x000a__x000a__x000a__x000a__x000a__x000a__x000a__x000a_________________x000a__x000a_07/01/2020_x000a__x000a__x000a__x000a__x000a__x000a__x000a__x000a__x000a_"/>
    <s v="19/10/2020_x000a_19/10/2020_x000a__x000a__x000a__x000a__x000a__x000a__x000a__x000a__x000a_________________x000a__x000a_19/10/2020_x000a__x000a__x000a__x000a__x000a__x000a__x000a__x000a__x000a_"/>
    <s v="- Reportar el riesgo materializado de Errores (fallas o deficiencias) en la administración y gestión de los recursos de infraestructura tecnológica en el informe de monitoreo a la Oficina Asesora de Planeación._x000a_- Se activa el plan de contingencia conforme a las fases establecidas en el Plan de Contingencia TI de la Secretaría General de la Alcaldía Mayor de Bogotá -4204000-OT-020_x000a__x000a__x000a_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Reporte de monitoreo indicando la materialización del riesgo de Errores (fallas o deficiencias) en la administración y gestión de los recursos de infraestructura tecnológica_x000a_- Documentación y soportes del proceso de contingencia_x000a__x000a__x000a__x000a__x000a__x000a__x000a__x000a_- Mapa de riesgo del proceso Gestión, Administración y Soporte de infraestructura y Recursos tecnológicos, actualizado."/>
    <s v="Antes de controles_x000a_Desde el cuadrante de probabilidad Rara vez (1) e impacto Catastrófico (5)_x000a__x000a_Después de controles_x000a_Hasta el cuadrante de probabilidad Rara vez (1) e impacto Mayor (4)"/>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 v="2019-05-08T00:00:00"/>
    <s v="_x000a__x000a_Análisis de controles_x000a_Análisis después de controles_x000a_"/>
    <s v="Se realizan ajustes en la descripción de los controles, se elabora e incluyen 3  nuevos controles detectivo, lo que ajustó la escala de impacto  de mayor a moderada, así  mismo, la zona resultante disminuyó de mayor a moderado. Se incluye el Plan de Contingencia de TI"/>
    <d v="2019-11-15T00:00:00"/>
    <s v="_x000a_Análisis antes de controles_x000a__x000a_Análisis después de controles_x000a_Tratamiento del riesgo"/>
    <s v="_x000a_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_x000a_"/>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_x000a_Análisis antes de controles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09-28T00:00:00"/>
    <s v="_x000a__x000a__x000a__x000a_Tratamiento del riesgo"/>
    <s v="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_x000a_Se incluye una nueva acción  en todas las actividades correctivas y preventivas cuya programación es para 2021."/>
    <s v=""/>
    <s v="_x000a__x000a__x000a__x000a_"/>
    <s v=""/>
    <s v=""/>
    <s v="_x000a__x000a__x000a__x000a_"/>
    <s v=""/>
    <s v=""/>
    <s v="_x000a__x000a__x000a__x000a_"/>
    <s v=""/>
    <s v=""/>
    <s v="_x000a__x000a__x000a__x000a_"/>
    <s v=""/>
    <s v=""/>
    <s v="_x000a__x000a__x000a__x000a_"/>
    <s v=""/>
  </r>
  <r>
    <s v="Gestión, Administración y Soporte de infraestructura y Recursos tecnológicos"/>
    <s v="Administración  y/o gestión de los recursos de la Infraestructura tecnológica de la secretaria general"/>
    <x v="10"/>
    <s v="durante la Administración  y/o gestión de los recursos de la Infraestructura tecnológica de la secretaria general"/>
    <x v="1"/>
    <s v="Tecnología"/>
    <s v="- Falta de ética en los funcionarios._x000a_- Concentración de información de determinadas actividades o procesos en una persona._x000a_- Debilidad en la aplicación de controles en los proceso para la administración y gestión de los recursos._x000a_- Falta ajustar algunas tareas específicas del proceso, identificación de cuellos de botella y nuevos puntos de control para mejorar el desempeño del proceso.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1081 Rediseño de la arquitectura de la plataforma tecnológica en la Secretaría General_x000a__x000a__x000a__x000a_"/>
    <x v="0"/>
    <s v="Menor (2)"/>
    <s v="Menor (2)"/>
    <s v="Mayor (4)"/>
    <s v="Insignificante (1)"/>
    <s v="Insignificante (1)"/>
    <s v="Menor (2)"/>
    <x v="1"/>
    <x v="1"/>
    <s v="La valoración antes de controles calificó en rara vez toda vez que existe una probabilidad baja que suceda. _x000a_El impacto arrojó catastrófico toda vez que impacta a los objetivos y metas institucionales, recursos públicos y la imagen de la entidad, sumado a que es de corrupción. Lo anterior dejó el riesgo en zona resultante como EXTREMA."/>
    <s v="-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1 PC#3) indica que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GS-044.  . La(s) fuente(s) de información utilizadas es(son)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 como evidencia Correo electrónico y Sistema de Gestión de Servicios._x000a_- (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_x000a_- (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_x000a_- (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 Queda como evidencia Sistema de Gestión de Servicio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_x000a_- (PR-101 PC#9) indica que Profesional Oficina TIC. O Técnico oficina TIC., autorizado(a) por Jefe de la Oficina TIC´s, Diariamente verifica que los casos de la Oficina TIC,que han sido resueltos con dos dias de anteriorisas para proceder con el cierre de la solicitud conforme a la guia del Sistema de Gestion de servicios 2211700-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 Queda como evidencia Correo electronico._x000a_- (PR-101 PC#12) indica que Jefe de la Oficina TIC´s, , autorizado(a) por Jefe de la Oficina TIC´s, , Mensualmente verificar la coherencia de la información y de los planes de acción propuestos. En caso de evidenciar observaciones, desviaciones o diferencias, el jefe de la Oficina TIC En caso que se realice observaciones a los informes . La(s) fuente(s) de información utilizadas es(son) Informe presentado en subcomite de autocontrol. En caso de evidenciar observaciones, desviaciones o diferencias, se debe volver a realizar la actividad del ID 10, de lo contrario el jefe de la oficina los firma y con esta actividad se da por terminada. Queda como evidencia Informe presentado en subcomite de autocontrol.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x v="0"/>
    <x v="1"/>
    <x v="1"/>
    <s v="La evaluación después de controles continúa en &quot;rara vez&quot; dentro de la escala de probabilidad dada la solidez de los controles. No obstante el impacto continúa catastrófico aunque la solidez de los controles detectivos es fuerte (por ser de corrupción),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8(Actividad 1): Actualizar los procedimientos del procesos y sus registros._x000a_- AC#38(Actividad 1): Actualizar los procedimientos del procesos y sus registros_x000a__x000a__x000a__x000a__x000a__x000a__x000a__x000a__x000a_________________x000a__x000a_- AC#38(Actividad 1): Actualizar los procedimientos del procesos y sus registros._x000a__x000a__x000a__x000a__x000a__x000a__x000a__x000a__x000a_"/>
    <s v="- Jefe de la Oficina de TIC_x000a_- Jefe de la Oficina de TIC_x000a__x000a__x000a__x000a__x000a__x000a__x000a__x000a__x000a_________________x000a__x000a_- Jefe de la Oficina de TIC_x000a__x000a__x000a__x000a__x000a__x000a__x000a__x000a__x000a_"/>
    <s v="- Actualización del procedimiento_x000a_- Actualización del procedimiento_x000a__x000a__x000a__x000a__x000a__x000a__x000a__x000a__x000a_________________x000a__x000a_- Actualización del procedimiento_x000a__x000a__x000a__x000a__x000a__x000a__x000a__x000a__x000a_"/>
    <s v="07/01/2020_x000a_07/01/2020_x000a__x000a__x000a__x000a__x000a__x000a__x000a__x000a__x000a_________________x000a__x000a_07/01/2020_x000a__x000a__x000a__x000a__x000a__x000a__x000a__x000a__x000a_"/>
    <s v="19/10/2020_x000a_19/10/2020_x000a__x000a__x000a__x000a__x000a__x000a__x000a__x000a__x000a_________________x000a__x000a_31/10/2020_x000a__x000a__x000a__x000a__x000a__x000a__x000a__x000a__x000a_"/>
    <s v="-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_x000a_- Identificar, Verificar e investigar el presunto hecho_x000a_- Determinar las acciones a seguir conforme al análisis de los hechos para subsanar de manera inmediata_x000a_- Investigació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_x000a_- Informe de análisis de los hechos_x000a_- Acta o evidencia de reunión _x000a_- Expediente Disciplinario_x000a__x000a__x000a__x000a__x000a__x000a_- Mapa de riesgo del proceso Gestión, Administración y Soporte de infraestructura y Recursos tecnológicos, actualizado."/>
    <s v="Antes de controles_x000a_Desde el cuadrante de probabilidad Rara vez (1) e impacto Catastrófico (5)_x000a__x000a_Después de controles_x000a_Hasta el cuadrante de probabilidad Rara vez (1) e impacto Mayor (4)"/>
    <s v="Antes de controles_x000a_Desde el cuadrante de probabilidad Improbable (2) e impacto Mayor (4)_x000a__x000a_Después de controles_x000a_Hasta el cuadrante de probabilidad Rara vez (1) e impacto Menor (2)"/>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Internacionalización de Bogotá"/>
    <s v="Proporcionar asesoría y asistencia técnica para fortalecer las acciones de internacionalización de la ciudad"/>
    <x v="3"/>
    <s v="en la emisión del concepto y/o asistencia técnica de cooperación internacional, relacionamiento estratégico internacional y proyección internacional"/>
    <x v="0"/>
    <s v="Operativo"/>
    <s v="- Ausencia de lineamientos estratégicos para la cooperación y relacionamiento internacional de la ciudad._x000a_- Desconocimiento por parte del profesional de la Dirección o Subdirección respecto a los sectores, sus necesidades y prioridades._x000a_- La estructura organizacional y los demás recursos no son suficientes para la gestión del proceso._x000a__x000a__x000a__x000a__x000a__x000a__x000a_"/>
    <s v="- Soporte tecnológico insuficiente para atender las necesidades técnicas del proceso._x000a__x000a__x000a__x000a__x000a__x000a__x000a__x000a__x000a_"/>
    <s v="- Pérdida de oportunidades de cooperación, relacionamiento y proyección internacional._x000a_- Impacto negativo en la imagen y reputación con los sectores de la ciudad_x000a_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 1090 Lo mejor del mundo por una Bogotá para todos_x000a__x000a__x000a__x000a_"/>
    <x v="0"/>
    <s v="Insignificante (1)"/>
    <s v="Menor (2)"/>
    <s v="Menor (2)"/>
    <s v="Insignificante (1)"/>
    <s v="Insignificante (1)"/>
    <s v="Moderado (3)"/>
    <x v="2"/>
    <x v="2"/>
    <s v="La valoración &quot;Moderado&quot; obtenida, es resultado de una probabilidad (1) de ocurrencia del riesgo dado que éste no se ha materializado, 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0"/>
    <x v="0"/>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l concepto y/o asistencia técnica de cooperación internacional, relacionamiento estratégico internacional y proyección internacional en el informe de monitoreo a la Oficina Asesora de Planeación._x000a_- Realizar el ajuste al concepto técnico emitido y remitir mediante alcance a la comunicación de ser pertinente._x000a_- Realizar ajustes durante la asistencia técnica, mediante la coordinación constante con los receptores de la misma._x000a__x000a__x000a__x000a__x000a__x000a__x000a_- Actualizar el mapa de riesgos del proceso Internacionalización de Bogotá"/>
    <s v="- Director(a) de la Dirección Distrital de Relaciones Internacionales_x000a_- Profesional Dirección Distrital de Relaciones Internacionales – Director (a) Distrital de Relaciones Internacionales o Subdirector (a) de Proyección Internacional_x000a_- Profesional Dirección Distrital de Relaciones Internacionales – Director (a) Distrital de Relaciones Internacionales o Subdirector (a) de Proyección Internacional_x000a__x000a__x000a__x000a__x000a__x000a__x000a_- Director(a) de la Dirección Distrital de Relaciones Internacionales"/>
    <s v="- Reporte de monitoreo indicando la materialización del riesgo de Errores (fallas o deficiencias) en la emisión del concepto y/o asistencia técnica de cooperación internacional, relacionamiento estratégico internacional y proyección internacional_x000a_- Comunicación oficial, correo electrónico o reunión con usuario_x000a_- Cronogramas, agendas, notas conceptuales y otras documentos y herramientas que se manejen ajustados._x000a__x000a__x000a__x000a__x000a__x000a__x000a_- Mapa de riesgo del proceso Internacionalización de Bogotá,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Creación del mapa de riesgos del proceso"/>
    <d v="2019-05-27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y se establece acción de contingencia"/>
    <d v="2020-03-13T00:00:00"/>
    <s v="Identificación del riesgo_x000a__x000a__x000a__x000a_"/>
    <s v="Se identifica el proyecto de inversión que posiblemente se puede ver afectado por el riesgo._x000a_Para cada uno de los efectos (consecuencias) se identifican las perspectivas."/>
    <d v="2020-12-03T00:00:00"/>
    <s v="_x000a__x000a_Análisis de controles_x000a__x000a_"/>
    <s v="Retirar controles detectivos de auditorías de gest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Internacionalización de Bogotá"/>
    <s v="Coordinar y gestionar el relacionamiento estratégico Internacional y los proyectos y programas de cooperación."/>
    <x v="3"/>
    <s v="en la identificación de oportunidades y en la estructuración de iniciativas de cooperación internacional y relacionamiento estratégico"/>
    <x v="0"/>
    <s v="Operativo"/>
    <s v="- Desconocimiento de la demanda y oferta de cooperación de los sectores y entidades del distrito._x000a_- Desconocimiento de la oferta de cooperación de actores internacionales._x000a_- Falta de lineamientos y orientaciones estratégicas sobre cooperación internacional para el distrito._x000a__x000a__x000a__x000a__x000a__x000a__x000a_"/>
    <s v="- Soporte tecnológico insuficiente para atender las necesidades técnicas del proceso._x000a__x000a__x000a__x000a__x000a__x000a__x000a__x000a__x000a_"/>
    <s v="- Pérdida de oportunidades de cooperación internacional._x000a_- Impacto negativo en la imagen y reputación internacional de la ciudad.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misionales y estratégicos misionales en el Sistema de Gestión de Calidad_x000a__x000a__x000a__x000a_"/>
    <s v="- 1090 Lo mejor del mundo por una Bogotá para todos_x000a__x000a__x000a__x000a_"/>
    <x v="0"/>
    <s v="Insignificante (1)"/>
    <s v="Menor (2)"/>
    <s v="Menor (2)"/>
    <s v="Insignificante (1)"/>
    <s v="Insignificante (1)"/>
    <s v="Moderado (3)"/>
    <x v="2"/>
    <x v="2"/>
    <s v="La valoración &quot;Moderado&quot; obtenida, es resultado de una probabilidad 1 de ocurrencia del riesgo dado que éste no se ha materializado, 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el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 El procedimiento 2216100-PR-202 &quot;Cooperación Internacional&quot; indica que el (la) Director(a) Distrital de Relaciones Internacionales, autorizado(a) por  el Manual Específico de Funciones  (Resolución 097 de 2018), cada vez que se formule y presente un programa o proyecto de Cooperación  verifica que este cumpla con los términos de referencia, convocatoria o solicitud respectiva. La(s) fuente(s) de información utilizadas es(son) los términos de referencia. En caso de evidenciar observaciones, desviaciones o diferencias, el profesional de la Dirección Distrital de Relaciones Internacionales debe  realizar los ajustes pertinentes. Queda como evidencia el formato externo de programa/proyecto de cooperación y la ficha única de programa/proyecto de cooper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0"/>
    <x v="0"/>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identificación de oportunidades y en la estructuración de iniciativas de cooperación internacional y relacionamiento estratégico en el informe de monitoreo a la Oficina Asesora de Planeación._x000a_- Realizar ajustes en la identificación de oportunidades de Cooperación y en los documentos de estructuración de demanda de cooperación._x000a__x000a__x000a__x000a__x000a__x000a__x000a__x000a_- Actualizar el mapa de riesgos del proceso Internacionalización de Bogotá"/>
    <s v="- Director(a) de la Dirección Distrital de Relaciones Internacionales_x000a_- Profesional Dirección Distrital de Relaciones Internacionales – Director (a) Distrital de Relaciones Internacionales o Subdirector (a) de Proyección Internacional_x000a__x000a__x000a__x000a__x000a__x000a__x000a__x000a_- Director(a) de la Dirección Distrital de Relaciones Internacionales"/>
    <s v="- Reporte de monitoreo indicando la materialización del riesgo de Errores (fallas o deficiencias) en la identificación de oportunidades y en la estructuración de iniciativas de cooperación internacional y relacionamiento estratégico_x000a_- Planes de cooperación, conceptos técnicos y formatos externos de programas y/o proyectos de cooperación ajustados._x000a__x000a__x000a__x000a__x000a__x000a__x000a__x000a_- Mapa de riesgo del proceso Internacionalización de Bogotá,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Creación del mapa de riesgos del proceso"/>
    <d v="2019-05-27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y se establece acción de contingencia"/>
    <d v="2020-03-13T00:00:00"/>
    <s v="Identificación del riesgo_x000a__x000a__x000a__x000a_"/>
    <s v="Se identifica el proyecto de inversión que posiblemente se puede ver afectado por el riesgo._x000a_Para cada uno de los efectos (consecuencias) se identifican las perspectivas."/>
    <d v="2020-12-03T00:00:00"/>
    <s v="_x000a__x000a_Análisis de controles_x000a__x000a_"/>
    <s v="Retirar controles detectivos de auditorías de gest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Internacionalización de Bogotá"/>
    <s v="Gestionar las oportunidades de proyección, promoción y posicionamiento estratégico internacional."/>
    <x v="3"/>
    <s v="en la ejecución de acciones y/o estrategias de promoción, proyección y posicionamiento estratégico internacional del Distrito"/>
    <x v="0"/>
    <s v="Operativo"/>
    <s v="- Múltiples instancias de aprobación para la realización de los programas y proyectos._x000a_- Errores en la planificación de las acciones de proyección._x000a_- Falta de recursos (humanos, financieros y tecnológicos) para participación en escenarios internacionales para el posicionamiento de la ciudad._x000a__x000a__x000a__x000a__x000a__x000a__x000a_"/>
    <s v="- Imagen negativa de la ciudad hacia el exterior._x000a__x000a__x000a__x000a__x000a__x000a__x000a__x000a__x000a_"/>
    <s v="- Incidencia en el cumplimiento de las metas generales del PDD y las específicas de la entidad._x000a_- Pérdida de relevancia de Bogotá como actor internacional.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 1090 Lo mejor del mundo por una Bogotá para todos_x000a__x000a__x000a__x000a_"/>
    <x v="0"/>
    <s v="Insignificante (1)"/>
    <s v="Menor (2)"/>
    <s v="Menor (2)"/>
    <s v="Menor (2)"/>
    <s v="Menor (2)"/>
    <s v="Moderado (3)"/>
    <x v="2"/>
    <x v="2"/>
    <s v="La valoración obtenida es resultado de una probabilidad (1) de ocurrencia del riesgo dado que este no se ha materializado, además el impacto es moderado en relación con el cumplimiento de metas y objetivos de la Entidad."/>
    <s v="- El procedimiento 2216300-PR-242 &quot;Internacionalización de Bogotá&quot; indica que el profesional especializado de la Subdirección de Proyección Internacional, autorizado(a) por el (la) Subdirector (a) de Proyección Internacional, por cada acción y/o estrategia de proyección verifica que ésta, se desarrolle de acuerdo con el cronograma de acciones planteado. La(s) fuente(s) de información utilizadas es(son) cronograma de acciones y las evidencias de su ejecución. En caso de evidenciar observaciones, desviaciones o diferencias, se debe informar al (la) Subdirector (a) de Proyección Internacional. Queda como evidencia el cronograma de accion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0"/>
    <x v="0"/>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jecución de acciones y/o estrategias de promoción, proyección y posicionamiento estratégico internacional del Distrito en el informe de monitoreo a la Oficina Asesora de Planeación._x000a_- Realizar ajustes durante la ejecución de acciones  y/o estrategias de promoción, proyección y posicionamiento estratégico internacional mediante la coordinación constante con los responsables de la misma._x000a__x000a__x000a__x000a__x000a__x000a__x000a__x000a_- Actualizar el mapa de riesgos del proceso Internacionalización de Bogotá"/>
    <s v="- Director(a) de la Dirección Distrital de Relaciones Internacionales_x000a_- Profesional Dirección Distrital de Relaciones Internacionales – Director (a) Distrital de Relaciones Internacionales o Subdirector (a) de Proyección Internacional_x000a__x000a__x000a__x000a__x000a__x000a__x000a__x000a_- Director(a) de la Dirección Distrital de Relaciones Internacionales"/>
    <s v="- Reporte de monitoreo indicando la materialización del riesgo de Errores (fallas o deficiencias) en la ejecución de acciones y/o estrategias de promoción, proyección y posicionamiento estratégico internacional del Distrito_x000a_- Cronogramas, agendas, notas conceptuales y otras documentos y herramientas que se manejen ajustados._x000a__x000a__x000a__x000a__x000a__x000a__x000a__x000a_- Mapa de riesgo del proceso Internacionalización de Bogotá,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Creación del mapa de riesgos del proceso"/>
    <d v="2019-05-27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y se establece acción de contingencia"/>
    <d v="2020-03-13T00:00:00"/>
    <s v="Identificación del riesgo_x000a__x000a__x000a__x000a_"/>
    <s v="Se identifica el proyecto de inversión que posiblemente se puede ver afectado por el riesgo._x000a_Para cada uno de los efectos (consecuencias) se identifican las perspectivas."/>
    <d v="2020-12-03T00:00:00"/>
    <s v="_x000a__x000a_Análisis de controles_x000a__x000a_"/>
    <s v="Retirar controles detectivos de auditorías de gest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municación Pública"/>
    <s v="Elaborar el plan de comunicaciones institucional, orientar y aplicar lineamientos comunicacionales para las entidades del distrito, para generar bienestar en los servidores públicos y confianza en la en la administración distrital"/>
    <x v="5"/>
    <s v="en la formulación del plan de comunicaciones para la divulgación de campañas y piezas comunicacionales"/>
    <x v="0"/>
    <s v="Operativo"/>
    <s v="- Falta de información sobre factores de satisfacción de servidores y ciudadanía._x000a_- Información o análisis insuficiente de los insumos de información disponible._x000a_- Respuestas a temáticas emergentes no previsibles dentro de la planeación de comunicaciones._x000a_- Necesidad de revisión del proceso y procedimientos para posible simplificación de actividades, identificación de cuellos de botella y detalle en las actividades._x000a__x000a__x000a__x000a__x000a__x000a_"/>
    <s v="- Recorte presupuestal._x000a_-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
    <s v="- Pérdida de credibilidad._x000a_- Pérdida de imagen y gobernabilidad externas._x000a_- Hallazgos y requerimientos dentro de las auditorias internas._x000a_- Hallazgos y requerimientos dentro de las auditorias externas._x000a_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Todos los procesos en el Sistema de Gestión de Calidad_x000a__x000a__x000a__x000a_"/>
    <s v="- 1143 Comunicación para fortalecer las instituciones y acercar a la ciudadanía a la Alcaldía Mayor de Bogotá._x000a__x000a__x000a__x000a_"/>
    <x v="1"/>
    <s v="Menor (2)"/>
    <s v="Menor (2)"/>
    <s v="Menor (2)"/>
    <s v="Menor (2)"/>
    <s v="Menor (2)"/>
    <s v="Moderado (3)"/>
    <x v="2"/>
    <x v="0"/>
    <s v="En cuanto a probabilidad ya que se materializó este riesgo en la vigencia 2018, y posteriormente no volvió a presentarse, la escala disminuye de Probable (4) -Se presentó una vez en el presente año (4)- a Posible (3) -Se presentó al menos una vez en los últimos 2 años (3)-.. El impacto se reduce de calificación a Moderado (3) ya que la materialización del riesgo podría ocasionar un incumplimiento en las metas y objetivos institucionales, afectando el cumplimiento en las metas regionales_x000a_La nueva zona de riesgo según esta disminución pasa de Extrema a Alta."/>
    <s v="- El procedimiento PR-368 Comunicación Corporativa, indica que el(la) Asesor(a) del (la) Secretario (a) General en temas de Comunicaciones, autorizado(a) por el (la) Secretario(a) General, durante el primer trimestre verifica que las necesidades de comunicación por parte de las dependencias hayan sido remitidas a tráves de comunicaciones escritas. La(s) fuente(s) de información utilizadas es(son) comunicaciones escritas, estas solicitudes son el insumo para conformar el Plan de Comunicaciones Institucional .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_x000a_- El procedimiento PR-368 Comunicación Corporativa, indica que el(la) Asesor(a) del (la) Secretario (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rán enviadas a la dependencia remitente para su corrección. Queda como evidencia Correo electrónico con nuevas necesidades de comunicación, comunicación escrita con observaciones a nueva solicitud de comunicación y Plan de Comunicaciones actualiza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368 Comunicación Corporativa, indica que el(la) Asesor(a) del (la) Secretario (a) General en temas de Comunicaciones, autorizado(a) por el (la) Secretario(a) General, durante el primer trimestre verifica que las necesidades de comunicación por parte de las dependencias hayan sido remitidas a tráves de comunicaciones escritas. La(s) fuente(s) de información utilizadas es(son) comunicaciones escritas, estas solicitudes son el insumo para conformar el Plan de Comunicaciones Institucional .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Se disminuye la probabilidad a (1 Rara vez) ya que las actividades de control preventivas han evitado la materialización de este riesgo y presentan solidez fuerte. El impacto pasa a 1 &quot;insignificante&quot; ya que el riesgo no volvió a presentarse y los controles detectivos son fuer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en la formulación del plan de comunicaciones para la divulgación de campañas y piezas comunicacionales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mapa de riesgos del proceso Comunicación Pública"/>
    <s v="- Jefe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Jefe Oficina Consejería de Comunicaciones"/>
    <s v="- Reporte de monitoreo indicando la materialización del riesgo de Omisión en la formulación del plan de comunicaciones para la divulgación de campañas y piezas comunicacionales_x000a_- Comunicaciones escritas._x000a_- Plan de Comunicaciones._x000a_- Estrategia de divulgación del Plan de Comunicaciones, implementada._x000a_- Campañas del Plan de Comunicaciones ejecutadas y reporte del Plan de Acción Institucional._x000a__x000a__x000a__x000a__x000a_- Mapa de riesgo del proceso Comunicación Pública,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Se ajusta la valoración inherente a Extrema en atención a la materialización del riesgo (probabilidad 4 probable, impacto 4 mayor)._x000a_Se califica la probabilidad por frecuencia._x000a_Se modifican las actividades de control y se califican._x000a_Se ajusta la valoración residual a Alta en atención a la calificación de las actividades de control (probabilidad 4 probable, impacto 2 menor)._x000a_Se formulan acciones para documentar las actividades de control preventivas en el procedimiento PR-368 Comunicación Corporativa, se establecen acciones por valoración y se definen acciones de contingencia."/>
    <d v="2019-11-25T00:00:00"/>
    <s v="_x000a__x000a_Análisis de controles_x000a_Análisis después de controles_x000a_Tratamiento del riesgo"/>
    <s v="Se modifica la calificación de los controles, teniendo en cuenta que ya han sido ejecutadas las acciones que se establecieron dentro del plan de mejoramiento._x000a_La valoración del riesgo después de controles pasa a &quot;Bajo&quot;  ya que las actividades de control preventivas evitaron la materialización de este riesgo y los efectos más significativos no se presentaron._x000a_Se reprograma la ejecución del plan de mejoramiento, teniendo en cuenta las fechas que se establecieron en el aplicativo SIG"/>
    <d v="2020-03-13T00:00:00"/>
    <s v="Identificación del riesgo_x000a_Análisis antes de controles_x000a_Análisis de controles_x000a_Análisis después de controles_x000a_Tratamiento del riesgo"/>
    <s v="Se actualiza el contexto de la gestión del proceso._x000a_Se ajusta la actividad clave según lo descrito en el proceso._x000a_Se analizan los proyectos de inversión que posiblemente se afecten con la materialización del riesgo._x000a_Se asociaron las perspectivas de impacto a los efectos identificados._x000a_Probabilidad antes de controles:_x000a_- La probabilidad disminuye de Probable (4) -Se presentó una vez en el presente año (4)- a Posible (3) -Se presentó al menos una vez en los últimos 2 años (3)-._x000a_- El impacto se reduce de calificación a Moderado (3) ya que la materialización del riesgo podría ocasionar un incumplimiento en las metas y objetivos institucionales, afectando el cumplimiento en las metas regionales_x000a_- La nueva zona de riesgo según esta disminución pasa de Extrema a Alta._x000a_Se reafirman las actividades de control establecidas, según la actualización del procedimiento de Relaciones Estratégicas Comunicacionales PR-366._x000a_Se disminuye la probabilidad a (1 Rara vez) ya que las actividades de control preventivas han evitado la materialización de este riesgo y presentan solidez fuerte. El impacto pasa a 1 &quot;insignificante&quot; ya que el riesgo no se ha presentado y los controles detectivos son fuertes. El riesgo continúa con valoración con baja._x000a_La opción de tratamiento cambia a Aceptar._x000a_Se suprimen las acciones de tratamiento ya que se ejecutaron durante la vigencia 2019."/>
    <d v="2020-12-03T00:00:00"/>
    <s v="_x000a__x000a_Análisis de controles_x000a__x000a_"/>
    <s v="Se retiran los controles detectivos asociados a las auditorias y se incluye uno propio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municación Pública"/>
    <s v="Realizar cubrimiento de la agenda del Alcalde Mayor, consolidar las tendencias en el ecosistema digital y elaborar el plan de comunicaciones de contenido en redes sociales."/>
    <x v="0"/>
    <s v="en la información divulgada a la ciudadanía a través de plataformas digitales"/>
    <x v="0"/>
    <s v="Imagen"/>
    <s v="- Falta de conocimiento de las tendencias digitales para la divulgación de información._x000a_- Deficiencias en el análisis de la información y su trascendencia estratégica.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_x000a_"/>
    <s v="- Coyunturas políticas que afectan la toma de decisiones._x000a_- Débil divulgación de normativa externa que pueda dificultar la adecuada implementación, el cumplimiento y el conocimiento actual, respecto a la gestión del proceso._x000a_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 Imagen institucional desmejorada por la deficiente divulgación, en materia de acciones, decisiones y resultados de la gestión del Distrito Capital._x000a_- Cobertura limitada en los canales de interacción, que genera desconocimiento de la demanda de productos, bienes y servicios por parte de la ciudadanía._x000a_- Subutilización de la infraestructura dispuesta para el aprovechamiento del ciudadano._x000a_- Limitada disponibilidad de los canales de comunicación e interacción con la ciudadanía, que impide visualizar la transparencia en la gestión distrital._x000a_"/>
    <s v="- -- Ningún trámite y/o procedimiento administrativo_x000a__x000a__x000a__x000a_"/>
    <s v="- Procesos misionales y estratégicos misionales en el Sistema de Gestión de Calidad_x000a__x000a__x000a__x000a_"/>
    <s v="- Ningún proyecto de inversión_x000a__x000a__x000a__x000a_"/>
    <x v="0"/>
    <s v="Insignificante (1)"/>
    <s v="Mayor (4)"/>
    <s v="Menor (2)"/>
    <s v="Menor (2)"/>
    <s v="Insignificante (1)"/>
    <s v="Menor (2)"/>
    <x v="0"/>
    <x v="0"/>
    <s v="Se determina la probabilidad (1 rara vez) ya que no se ha materializado este riesgo. El impacto (4 mayor) obedece a que la divulgación errónea impacta la imagen interna y externa de la Entidad."/>
    <s v="- El procedimiento de Ecosistema Digital PR-367, indica que los profesionales (Analista SEO, Editores de Contenidos) de prensa y del portal web y el  profesional coordinador del Equipo Portal Web Oficina Consejería de Comunicaciones, autorizado(a) por la(el) Jefe de Oficina Consejería de Comunicaciones, diariamente monitorean las tendencias de búsqueda por parte de la ciudadanía sobre la gestión del (la) Alcalde (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ian al editor de contenidos para el Portal Web y al coordinador del equipo de Redes Sociales. Queda como evidencia el correo electrónico con recomendaciones remitidas al editor de contenidos para el portal y al coordinador de redes sociales._x000a_-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las actividades de control preventivas han evitado la materialización de este riesgo y presentan solidez fuerte. El impacto es 2 &quot;menor&quot; ya que el riesgo no se ha presentado y los controles detectivos son fuer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nformación divulgada a la ciudadanía a través de plataformas digitales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mapa de riesgos del proceso Comunicación Pública"/>
    <s v="- Jefe Oficina Consejería de Comunicaciones_x000a_- Líderes de los equipos portal web y redes sociales_x000a_- Periodistas, Profesionales del equipo de redes, editor y Jefe de la Oficina Consejería de Comunicaciones (en caso de información sensible)_x000a_- Periodistas y Profesionales del equipo de redes_x000a__x000a__x000a__x000a__x000a__x000a_- Jefe Oficina Consejería de Comunicaciones"/>
    <s v="- Reporte de monitoreo indicando la materialización del riesgo de Decisiones erróneas o no acertadas en la información divulgada a la ciudadanía a través de plataformas digitales_x000a_- Información desactivada de las plataformas digitales_x000a_- Información ajustada para publicación_x000a_- Información publicada nuevamente en las plataformas digitales._x000a__x000a__x000a__x000a__x000a__x000a_- Mapa de riesgo del proceso Comunicación Pública,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y se califican._x000a_Continúa la valoración residual en Bajo (probabilidad 1 rara vez, impacto 2 menor)._x000a_Se formulan acciones para mejorar la documentación de las actividades de control preventivas en el procedimiento PR-367 Ecosistema Digital, se asume el riesgo y se definen acciones de contingencia."/>
    <d v="2019-11-25T00:00:00"/>
    <s v="_x000a__x000a_Análisis de controles_x000a__x000a_Tratamiento del riesgo"/>
    <s v="Se modifica la calificación de los controles, teniendo en cuenta que ya han sido ejecutadas las acciones que se establecieron dentro del plan de mejoramiento._x000a_Se reprograma la ejecución del plan de mejoramiento, teniendo en cuenta las fechas que se establecieron en el aplicativo SIG"/>
    <d v="2020-03-13T00:00:00"/>
    <s v="Identificación del riesgo_x000a__x000a_Análisis de controles_x000a__x000a_Tratamiento del riesgo"/>
    <s v="Se actualiza el contexto de la gestión del proceso._x000a_Se ajusta la actividad clave según lo descrito en el proceso._x000a_Se analizan los proyectos de inversión que posiblemente se afecten con la materialización del riesgo._x000a_Se asociaron las perspectivas de impacto a los efectos identificados._x000a_Se reafirman las actividades de control establecidas, según la actualización del procedimiento de Ecosistema Digital PR-367._x000a_La opción de tratamiento cambia a Aceptar._x000a_Se suprimen las acciones de tratamiento ya que se ejecutaron durante la vigencia 2019."/>
    <d v="2020-12-03T00:00:00"/>
    <s v="_x000a__x000a_Análisis de controles_x000a__x000a_"/>
    <s v="Se retiran los controles detectivos asociados a las auditorias y se incluye uno propio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municación Pública"/>
    <s v="Realizar el diseño de campañas y piezas comunicacionales para divulgar contenidos hacia la ciudadanía, para informar sobre la gestión, acercar la ciudadanía a la administración distrital y generar sentido de pertenencia y amor por la ciudad  "/>
    <x v="3"/>
    <s v="al momento de elaborar la campaña o pieza comunicacional solicitada"/>
    <x v="0"/>
    <s v="Operativo"/>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
    <s v="- Errores por parte de una Entidad externa al momento de diligenciar la información a divulgar en el formato FT1048 BRIEF._x000a_- Débil divulgación de normativa externa que pueda dificultar la adecuada implementación, el cumplimiento y el conocimiento actual, respecto a la gestión del proceso._x000a_- Recorte presupuestal y económicos._x000a_- Coyunturas políticas que impiden la definición de necesidades de comunicación._x000a__x000a__x000a__x000a__x000a__x000a_"/>
    <s v="- Pérdida de credibilidad._x000a_- Perdida de confianza interna en la administración._x000a_- Desconfianza en los productos desarrollados por la administración distrital._x000a_- Desinformación_x000a_- Pérdida de imagen externa._x000a__x000a__x000a__x000a__x000a_"/>
    <s v="- Imagen institucional desmejorada por la deficiente divulgación, en materia de acciones, decisiones y resultados de la gestión del Distrito Capital._x000a_- Fallas en la prestación de los bienes y servicios que oferta la Secretaria General_x000a__x000a__x000a_"/>
    <s v="- -- Ningún trámite y/o procedimiento administrativo_x000a__x000a__x000a__x000a_"/>
    <s v="- Procesos misionales y estratégicos misionales en el Sistema de Gestión de Calidad_x000a__x000a__x000a__x000a_"/>
    <s v="- 1143 Comunicación para fortalecer las instituciones y acercar a la ciudadanía a la Alcaldía Mayor de Bogotá._x000a__x000a__x000a__x000a_"/>
    <x v="0"/>
    <s v="Insignificante (1)"/>
    <s v="Mayor (4)"/>
    <s v="Insignificante (1)"/>
    <s v="Insignificante (1)"/>
    <s v="Moderado (3)"/>
    <s v="Mayor (4)"/>
    <x v="0"/>
    <x v="0"/>
    <s v="Se determina la probabilidad (1 rara vez) ya que no se ha materializado este riesgo. El impacto (4 mayor) obedece a que los errores (fallas o deficiencias) al momento de elaborar una campaña o pieza comunicacional afecta la imagen interna y externa de la entidad."/>
    <s v="- El procedimiento PR-369 Comunicación Hacía la Ciudadanía indica que el(la) Jefe Oficina Consejería de Comunicaciones, autorizado(a) por al Manual de fun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quiere al solicitante que aclare su solicitud. Queda como evidencia Correo electrónico con observaciones a la solicitud de campaña y propuesta de campaña._x000a_- E| procedimiento PR-369 Comunicación Hacía la Ciudadanía  indica que  los coordinadores de los equipos de Agencia en Casa y Audiovisual de la Oficina Consejería de Comunicaciones, autorizado(a) por el(la) Jefe Oficina Consejería de Comunicaciones, a demanda verifican que la propuesta de piezas para la campaña y/o estrategia de comunicación pública se ajusten a los requerimientos plasmados en el formato Brief, así como la aplicación de los parámetros establecidos en el Manual de Marca vigente, utilizando el formato de verificación de campañas 4140000-FT-1065.. La(s) fuente(s) de información utilizadas es(son) la propuesta de diseño de campañas. En caso de evidenciar observaciones, desviaciones o diferencias, se remite correo electrónico o se registra en la evidencia de reunión las observaciones de la propuesta de diseño de campaña. Queda como evidencia el correo electrónico o evidencia de reunión con observaciones o solicitud de aprobación de la propuesta de diseño de campaña._x000a_- 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Queda como evidencia el correo electrónico o evidencia de reunión con aprobación del diseño de campaña u observaciones._x000a_- 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as"/>
    <s v="- 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Queda como evidencia el correo electrónico o evidencia de reunión con aprobación del diseño de campaña u observaciones._x000a_- 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0"/>
    <x v="0"/>
    <s v="Se determina la probabilidad (1 rara vez) ya que las actividades de control preventivas permiten disminuir la probabilidad de ocurrencia del riesgo. El impacto es 2 &quot;menor&quot; ya que el riesgo no se ha presentado y los controles detectivos son fuer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elaborar la campaña o pieza comunicacional solicitad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mapa de riesgos del proceso Comunicación Pública"/>
    <s v="- Jefe Oficina Consejería de Comunicaciones_x000a_- Jefe Oficina Consejería de Comunicaciones_x000a_- Solicitante de la campaña o pieza comunicacional y profesionales equipos creativo y audiovisual_x000a_- Profesionales y Jefe de la Oficina Consejería de Comunicaciones_x000a__x000a__x000a__x000a__x000a__x000a_- Jefe Oficina Consejería de Comunicaciones"/>
    <s v="- Reporte de monitoreo indicando la materialización del riesgo de Errores (fallas o deficiencias) al momento de elaborar la campaña o pieza comunicacional solicitada_x000a_- Campaña o pieza comunicacional detenida._x000a_- Información de la campaña o pieza comunicacional ajustada para divulgación_x000a_- Campaña o pieza comunicacional ajustada y divulgada._x000a__x000a__x000a__x000a__x000a__x000a_- Mapa de riesgo del proceso Comunicación Pública,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ambia la valoración inherente de Extrema a Alto (probabilidad 1 rara vez, impacto 4 mayor)._x000a_Se califica la probabilidad por frecuencia._x000a_Se modifican las actividades de control  según el procedimiento PR-369 y se califican._x000a_Cambia la valoración residual de Moderada a Alta (probabilidad 1 rara vez, impacto 2 menor)._x000a_Se asume el riesgo y se formulan acciones de contingencia."/>
    <d v="2020-03-13T00:00:00"/>
    <s v="Identificación del riesgo_x000a__x000a__x000a__x000a_"/>
    <s v="Se actualiza el contexto de la gestión del proceso._x000a_Se ajusta la actividad clave según lo descrito en el proceso._x000a_Se analizan los proyectos de inversión que posiblemente se afecten con la materialización del riesgo._x000a_Se asociaron las perspectivas de impacto a los efectos identificados."/>
    <d v="2020-12-03T00:00:00"/>
    <s v="_x000a__x000a_Análisis de controles_x000a__x000a_"/>
    <s v="Se retiran los controles detectivos asociados a las auditorias y se incluye uno propio del proceso._x000a_Se incorpora el riesgo eliminado, relacionado con el incumplimiento parcial de compromisos para la divulgación de campañas e información relacionada con la gestión de la administración distrital, mediante relaciones estratégicas comunicaciona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municación Pública"/>
    <s v="Publicar, actualizar y desactivar información de interes público a través de portales y micrositios web de la Secretaría General."/>
    <x v="1"/>
    <s v="para la divulgación oportuna, veraz y eficaz de la información publicada a traves de portales y micrositios web de la Secretaría General."/>
    <x v="0"/>
    <s v="Operativo"/>
    <s v="- Desconocimiento del esquema de publicación de información._x000a_- Inexistencia de instancias para la revisión y aprobación de la información a publicar, actualizar y/o desactivar en los portales y micrositios de la Secretaría General._x000a_- No se publica adecuadamente la información en la plataforma_x000a_- La información suministrada no atiende los estandares para la gestión de publicación de información._x000a_- El esquema de publicación de información se encuentra desactualizado._x000a_- No se realiza seguimiento al cumplimiento del esquema de publicación de información._x000a_- La dependencia productora de la información no ha finalizado la generación de la misma._x000a_- La plataforma que aloja la información presenta fallas técnicas._x000a_- Desarticulacion de las dependencias para la definición, aplicación y seguimiento al esquema de publicación._x000a_"/>
    <s v="- Modificaciones frecuentes a los requerimientos de publicación de información por parte de los entes gubernamentales._x000a_- Las fuentes externas de información proveen información inoportuna o imprecisa._x000a__x000a__x000a__x000a__x000a__x000a__x000a__x000a_"/>
    <s v="- Inconformidad de la ciudadanía con la información que se presenta de la gestión del distrito._x000a_- Desinformación._x000a_- Desconfianza en los resultados de la gestión desarrollada por la Administración Distrital._x000a_- Hallazgos por parte de un ente de control_x000a_- Posible incumplimiento de la Ley de Transparencia 1712 de 2014_x000a_- Disminución de la interacción de la ciudadanía con el sitio web._x000a__x000a__x000a__x000a_"/>
    <s v="- Limitada disponibilidad de los canales de comunicación e interacción con la ciudadanía, que impide visualizar la transparencia en la gestión distrital._x000a__x000a_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 Ningún proyecto de inversión_x000a__x000a__x000a__x000a_"/>
    <x v="1"/>
    <s v="Insignificante (1)"/>
    <s v="Moderado (3)"/>
    <s v="Moderado (3)"/>
    <s v="Moderado (3)"/>
    <s v="Moderado (3)"/>
    <s v="Moderado (3)"/>
    <x v="2"/>
    <x v="0"/>
    <s v="Se determina la probabilidad (3 Posible) ya que por factibilidad existe una posibilidad media de que el riesgo se presente. El impacto (3 moderado) obedece a que la materialización de este riesgo puede causar hallazgos de entes de control e inconformidad por parte de la ciudadanía frente a la información publicada."/>
    <s v="-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Queda como evidencia Correo electrónico con la  Información a publicar, actualizar o desactivar con observaciones  y el Formato No 4204000-FT-1025._x000a_-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 La(s) fuente(s) de información utilizadas es(son) el portal o micrositio y el correo informativo de notificación. En caso de evidenciar observaciones, desviaciones o diferencias, se informa al delegado de publicar para realizar los ajustes pertinentes. Queda como evidencia el correo electrónico de aceptación u observaciones._x000a_- El procedimiento Publicación de información en los portales y micrositios web de la secretaría general PR-359 indica que el servidor responsable de la información de la dependencia, Jefes de dependencia y el funcionario que reporta los indicadores de cada dependencia, autorizado(a) por Jefes de Dependencia y el Manual de Funciones, Mensualmente Verifican que las publicaciones realizadas en la página web o micrositio, se encuentren actualizadas según lo dispuesto en el esquema de publicación y otros requerimientos asociados. La(s) fuente(s) de información utilizadas es(son) portales web o micrositios de la Secretaría General, el Esquema de Publicación y los referentes que indiquen las características de la información. En caso de evidenciar observaciones, desviaciones o diferencias, se gestiona la publicación, actualización o desactivación respectiva y gestiona el reporte mensual del indicador de publicación establecido en el plan de acción de la dependencia, de acuerdo con lo establecido en el procedimiento “Monitoreo a los planes institucionales” 4202000-PR-183”. Queda como evidencia correo electrónico con propuesta de información a publicar, actualizar o desactivar y publicación, actualización o desactivación en los portales web o micrositios de la Secretaria General._x000a_- El procedimiento Publicación de información en los portales y micrositios web de la secretaría general PR-359 indica que el profesional de la Oficina Asesora de Planeación, el profesional Oficina Consejería de Comunicaciones y el  profesional Oficina Tecnologías de Información y las Comunicaciones, autorizado(a) por los Jefes de las  dependencias, trimestralmente verifican aleatoriamente que las evidencias alojadas en la carpeta compartida correspondan a lo publicado en los portales web o micrositios. La(s) fuente(s) de información utilizadas es(son) portales web o micrositios de la Secretaría General, el Esquema de Publicación, los referentes que identifiquen las características de la información y el registro de indicadores de publicación.. En caso de evidenciar observaciones, desviaciones o diferencias, se informan mediante correo electrónico a las dependencias responsables de la información y deja constancia en el cuadro de seguimiento a publicaciones, para preparar la información a publicar, actualizar o solicitud de desactivar. Queda como evidencia los cuadros de seguimiento, diligenciados con observaciones o cumplimiento y en caso de que aplique el correo electrónico informando las inconsistencias ._x000a_- El procedimiento Publicación de información en los portales y micrositios web de la secretaría general PR-359 indica que la Mesa Técnica de apoyo en Transparencia, Participación Ciudadana y Gobierno Digital, autorizado(a) por los Jefes de las  dependencias, trimestralmente informa lo proveniente del reporte de los indicadores de publicación, los cuadros de seguimiento, los índices de medición de desempeño en términos de publicación y la gestión publicación de información en los portales y micrositios web, con el fin de tomar decisiones a que haya lugar. La(s) fuente(s) de información utilizadas es(son) cuadros de seguimiento, los índices de medición de desempeño en términos de publicación y la gestión publicación de información en los portales y micrositios web . En caso de evidenciar observaciones, desviaciones o diferencias, se hacen las recomendaciones mediante correo electrónico al respectivo delegado para realizar las acciones pertinentes. Queda como evidencia Acta  con temas tratados y decisiones tomadas y correo electrónico informando recomendaciones sobre la gestión de la publicación.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El procedimiento Publicación de información en los portales y micrositios web de la secretaría general PR-359 indica que el profesional de la Oficina Asesora de Planeación, el profesional Oficina Consejería de Comunicaciones y el  profesional Oficina Tecnologías de Información y las Comunicaciones, autorizado(a) por los Jefes de las  dependencias, trimestralmente verifican aleatoriamente que las evidencias alojadas en la carpeta compartida correspondan a lo publicado en los portales web o micrositios. La(s) fuente(s) de información utilizadas es(son) portales web o micrositios de la Secretaría General, el Esquema de Publicación, los referentes que identifiquen las características de la información y el registro de indicadores de publicación.. En caso de evidenciar observaciones, desviaciones o diferencias, se informan mediante correo electrónico a las dependencias responsables de la información y deja constancia en el cuadro de seguimiento a publicaciones, para preparar la información a publicar, actualizar o solicitud de desactivar. Queda como evidencia los cuadros de seguimiento, diligenciados con observaciones o cumplimiento y en caso de que aplique el correo electrónico informando las inconsistencias ._x000a_- El procedimiento Publicación de información en los portales y micrositios web de la secretaría general PR-359 indica que la Mesa Técnica de apoyo en Transparencia, Participación Ciudadana y Gobierno Digital, autorizado(a) por los Jefes de las  dependencias, trimestralmente informa lo proveniente del reporte de los indicadores de publicación, los cuadros de seguimiento, los índices de medición de desempeño en términos de publicación y la gestión publicación de información en los portales y micrositios web, con el fin de tomar decisiones a que haya lugar. La(s) fuente(s) de información utilizadas es(son) cuadros de seguimiento, los índices de medición de desempeño en términos de publicación y la gestión publicación de información en los portales y micrositios web . En caso de evidenciar observaciones, desviaciones o diferencias, se hacen las recomendaciones mediante correo electrónico al respectivo delegado para realizar las acciones pertinentes. Queda como evidencia Acta  con temas tratados y decisiones tomadas y correo electrónico informando recomendaciones sobre la gestión de la public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4"/>
    <x v="0"/>
    <s v="Se determina la probabilidad (1 rara vez) ya que las actividades de control preventivas permiten disminuir la probabilidad de ocurrencia del riesgo, aunque requieren ser ajustadas en el procedimiento. El impacto es 2 &quot;menor&quot; ya que el riesgo no se ha presentado y los controles detectivos son fuer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para la divulgación oportuna, veraz y eficaz de la información publicada a traves de portales y micrositios web de la Secretaría General. en el informe de monitoreo a la Oficina Asesora de Planeación._x000a_- Informar al aliado estratégico comunicacional sobre el incumplimiento realizado._x000a_- Buscar alternativas para desarrollar los compromisos no ejecutados, ya sea con la alianza vigente o con otra alianza en caso de ser posible._x000a_- Señalar en el informe de seguimiento a la alianza estratégica comunicacional los incumplimientos presentados._x000a__x000a__x000a__x000a__x000a__x000a_- Actualizar el mapa de riesgos del proceso Comunicación Pública"/>
    <s v="- Jefe Oficina Consejería de Comunicaciones_x000a_- Jefe y Profesional de la Oficina Consejería de Comunicaciones asignado para las alianzas estratégicas_x000a_- Profesional de la Oficina Consejería de Comunicaciones asignado para las alianzas estratégicas_x000a_- Profesional de la Oficina Consejería de Comunicaciones asignado para las alianzas estratégicas_x000a__x000a__x000a__x000a__x000a__x000a_- Jefe Oficina Consejería de Comunicaciones"/>
    <s v="- Reporte de monitoreo indicando la materialización del riesgo de Incumplimiento parcial de compromisos para la divulgación oportuna, veraz y eficaz de la información publicada a traves de portales y micrositios web de la Secretaría General._x000a_- Comunicación escrita informando al aliado estratégico comunicacional sobre el incumplimiento realizado_x000a_- Compromisos del plan de trabajo de la alianza estratégica ejecutados_x000a_- Informe de seguimiento a la alianza estratégica comunicacional con observaciones._x000a__x000a__x000a__x000a__x000a__x000a_- Mapa de riesgo del proceso Comunicación Pública, actualizado."/>
    <s v="Antes de controles_x000a_Desde el cuadrante de probabilidad Improbable (2) e impacto Mayor (4)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20-12-03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ntratación"/>
    <s v="Elaborar los estudios y documentos previos"/>
    <x v="3"/>
    <s v="en la estructuración de los documentos y estudios  previos para la contratación de bienes, servicios u obras para la Entidad."/>
    <x v="0"/>
    <s v="Operativo"/>
    <s v="- Falta de pericia  técnica, financiera y jurídica en la estructuración de los documentos y estudios previos por parte de las áreas técnicas._x000a_- Inadecuado planteamiento de las necesidades  por parte de las áreas técnicas para  estructurar los documentos y estudios previos._x000a_- Falta de aplicación de guías, manuales y procedimientos por parte de las áreas técnicas enfocados a la estructuración de documentos y estudios previos para llevar a cabo procesos de selección._x000a_- Incumplimiento de los plazos de estructuración del proceso de selección._x000a__x000a__x000a__x000a__x000a__x000a_"/>
    <s v="- Exceso de normas y cambios constantes en la normativa, con posibles contradicciones y falta de claridad._x000a_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Todos los proyectos de inversión_x000a__x000a__x000a__x000a_"/>
    <x v="1"/>
    <s v="Catastrófico (5)"/>
    <s v="Mayor (4)"/>
    <s v="Menor (2)"/>
    <s v="Mayor (4)"/>
    <s v="Insignificante (1)"/>
    <s v="Catastrófico (5)"/>
    <x v="1"/>
    <x v="1"/>
    <s v="Se determina la probabilidad (3 posible) ya que el riesgo no se  ha materializado en esta vigencia pero sí en el año anterior. El impacto (5 catastrófico) obedece a que de no estructurar y adelantar adecuadamente el proceso de selección, por parte de la Entidad, se estaría afectando el cumplimiento de las metas establecidas por la misma así como la ejecución presupuestal e imagen institucional."/>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icación y control de documentos._x000a_- 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y memorando de devolución según sea el caso y la hoja de verifiicación y control de documentos._x000a_- En el  Manual de Contratación , Supervisión e Interventoría de la Secretaría General de la Alcaldía Mayor de Bogotá D.C. adoptado por medio de la Resolución 257 del 22 de junio de 2018  indica que dependencia competente, autorizado(a) por Ordenador del Gasto, Cada vez que se requiera verifica la incidencia disciplinaria y/o fiscal y la ruta de acción en caso de evidenciar la posible deficiencia en la contratación adelantada. La(s) fuente(s) de información utilizadas es(son)  Manual de Contratación , Supervisión e Interventoría de la Secretaría General de la Alcaldía Mayor de Bogotá D.C. adoptado por medio de la Resolución 257 del 22 de junio de 2018 . En caso de evidenciar observaciones, desviaciones o diferencias, se determinan los hallazgos pertinentes soportados en evidencias y/o papeles de trabajo para ser remitido al ente competente. Queda como evidencia  Informes y papeles de 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3"/>
    <x v="3"/>
    <s v="Se determina la probabilidad (2 improbable) ya que existe una actividad preventiva que requiere fortalecerse. El impacto pasa a (3 moderado) ya que las actividades de control detectivas cubren los efectos más significativos, reduciendo en dos cuadrantes el impacto inicial. La valoración queda en moderada."/>
    <s v="Reducir"/>
    <s v="- Modificar los procedimientos Los procedimientos 4231000-PR-284 &quot;Mínima cuantía&quot;, 4231000-PR-339 &quot;Selección Pública de Oferentes&quot;, 4231000-PR-338 &quot;Agregación de Demanda&quot; y 4231000-PR-156 &quot;Contratación Directa&quot; con el fin de implementar el control: Los procedimientos 4231000-PR-284 &quot;Mínima cuantía&quot;, 4231000-PR-339 &quot;Selección Pública de Oferentes&quot;, 4231000-PR-338 &quot;Agregación de Demanda&quot; y 4231000-PR-156 &quot;Contratación Directa&quot; indica que Comité de Contratación, autorizado(a) por Secretaria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_x000a__x000a_________________x000a__x000a__x000a__x000a__x000a__x000a__x000a__x000a__x000a__x000a__x000a_"/>
    <s v="- Director de Contratación_x000a__x000a__x000a__x000a__x000a__x000a__x000a__x000a__x000a__x000a_________________x000a__x000a__x000a__x000a__x000a__x000a__x000a__x000a__x000a__x000a__x000a_"/>
    <s v="- Procedimientos actualizados_x000a__x000a__x000a__x000a__x000a__x000a__x000a__x000a__x000a__x000a_________________x000a__x000a__x000a__x000a__x000a__x000a__x000a__x000a__x000a__x000a__x000a_"/>
    <s v="27/03/2020_x000a__x000a__x000a__x000a__x000a__x000a__x000a__x000a__x000a__x000a_________________x000a__x000a__x000a__x000a__x000a__x000a__x000a__x000a__x000a__x000a__x000a_"/>
    <s v="30/09/2020_x000a__x000a__x000a__x000a__x000a__x000a__x000a__x000a__x000a__x000a_________________x000a__x000a__x000a__x000a__x000a__x000a__x000a__x000a__x000a__x000a__x000a_"/>
    <s v="- Adelantar un acompañamiento previo a la apertura del proceso de selección pública de oferentes a las dependencias  con el fin de revisar en el componente financiero y jurídico los documentos de estructuración  de dicho proceso._x000a_- Verificar a través de los Comités de Contratación la necesidad de contratar bienes, servicios u obras y que los mismos sean procesos objetivos y ajustados a la normativa vigente_x000a__x000a__x000a__x000a__x000a__x000a__x000a__x000a__x000a_________________x000a__x000a__x000a__x000a__x000a__x000a__x000a__x000a__x000a__x000a__x000a_"/>
    <s v="- Director de Contratación _x000a_- Director de Contratación _x000a__x000a__x000a__x000a__x000a__x000a__x000a__x000a__x000a_________________x000a__x000a__x000a__x000a__x000a__x000a__x000a__x000a__x000a__x000a__x000a_"/>
    <s v="- Documentos, memorandos, correos electrónicos que den cuenta del acompañamiento realizado._x000a_- Actas de Comité de Contratación_x000a__x000a__x000a__x000a__x000a__x000a__x000a__x000a__x000a_________________x000a__x000a__x000a__x000a__x000a__x000a__x000a__x000a__x000a__x000a__x000a_"/>
    <s v="27/03/2020_x000a_27/03/2020_x000a__x000a__x000a__x000a__x000a__x000a__x000a__x000a__x000a_________________x000a__x000a__x000a__x000a__x000a__x000a__x000a__x000a__x000a__x000a__x000a_"/>
    <s v="31/12/2020_x000a_31/12/2020_x000a__x000a__x000a__x000a__x000a__x000a__x000a__x000a__x000a_________________x000a__x000a__x000a__x000a__x000a__x000a__x000a__x000a__x000a__x000a__x000a_"/>
    <s v="- Reportar el riesgo materializado de Errores (fallas o deficiencias) en la estructuración de los documentos y estudios  previos para la contratación de bienes, servicios u obras para la Entidad. en el informe de monitoreo a la Oficina Asesora de Planeación._x000a_- La Dirección de Contratación al revisar la solicitud de contratación, realiza una verificación de los estudios previos del mismo; si éste no se encuentra conforme, se procede a realizar observaciones al área técnica o a devolver el proceso si las mismas son sustanciales._x000a_- Las áreas técnicas realizan los ajustes pertinentes de acuerdo con las observaciones, y remiten a la Dirección de Contratación, para una nueva verificación._x000a__x000a__x000a__x000a__x000a__x000a__x000a_- Actualizar el mapa de riesgos del proceso Contratación"/>
    <s v="- Director(a) de Contratación_x000a_- Director(a) de Contratación_x000a_- Jefe de cada área_x000a__x000a__x000a__x000a__x000a__x000a__x000a_- Director(a) de Contratación"/>
    <s v="- Reporte de monitoreo indicando la materialización del riesgo de Errores (fallas o deficiencias) en la estructuración de los documentos y estudios  previos para la contratación de bienes, servicios u obras para la Entidad._x000a_- Memorando o correo electrónico con observaciones y devolución del proceso, al área técnica_x000a_- Memorando de radicación de la solicitud de contratación corregida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incluyen causas internas y externas (incluyendo las DOFA) y se complementan consecuencias._x000a_Se realizó la valoración antes de controles, teniendo en cuenta frecuencia y el impacto.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d v="2019-10-17T00:00:00"/>
    <s v="_x000a_Análisis antes de controles_x000a_Análisis de controles_x000a_Análisis después de controles_x000a_Tratamiento del riesgo"/>
    <s v="Se incluyen las evidencias como soporte de la valoración de probabilidad por frecuencia._x000a_Se actualiza la valoración de los controles detectivos, teniendo en cuenta que ya fue implementada y documentada en los procedimientos respectivos, la guía para la estructuración de estudios y documentos previos._x000a_El impacto pasa a (1 insignificante) ya que las actividades de control detectivas cubren los efectos más significativos, reduciendo en dos cuadrantes el impacto inicial._x000a_Se actualiza la fecha de terminación del plan de mejoramiento, teniendo en cuenta las fechas establecidas en el aplicativo SIG."/>
    <d v="2020-03-27T00:00:00"/>
    <s v="Identificación del riesgo_x000a_Análisis antes de controles_x000a_Análisis de controles_x000a_Análisis después de controles_x000a_Tratamiento del riesgo"/>
    <s v="Se ajustó la redacción del evento y explicación del riesgo con el propósito de hacer claridad frente al proceso previo para adelantar la contratación un bien, servicio u obra que la entidad requiera._x000a_Se incluyo la causa &quot; Incumplimiento de los plazos de estructuración del proceso de selección&quot;_x000a_Se identificó el proyecto de inversión posiblemente afectado con la posible materialización del riesgo_x000a_Se incluyen perspectivas para los efectos(consecuencias) identificados_x000a_Se disminuye la calificación de probabilidad pasando de 5 a 3, dado que se materializó varias veces en el año pasado y en el actual no._x000a_Se reevaluó el impacto del riesgo el cual pasa a ser bajo a moderado dada la incidencia de su materialización_x000a_Se ajusta la penalización para los controles que requieren fortalecerse según el atributo de responsabilidad, ya que se incorporarán en los procedimientos que lo requieren. En este sentido, el riesgo queda con calificación de probabilidad (2 improbable) y valoración moderada._x000a_Se modificó la valoración después de controles de acuerdo con la probabilidad de impacto del riesgo pasando a moderada_x000a_Se sustraen las acciones ejecutadas a 2019._x000a_Se incluyó una acción preventiva con el fin de incluir nuevo punto de control._x000a_Se identifica la necesidad de reducir el riesgo, por tanto, se identifica y se formula el plan de tratamiento, consistente en adelantar 2 acciones preventivas"/>
    <d v="2020-12-04T00:00:00"/>
    <s v="_x000a__x000a_Análisis de controles_x000a_Análisis después de controles_x000a_Tratamiento del riesgo"/>
    <s v="_x000a_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En el análisis después de controles pasa de improbable a rara vez, teniendo en cuenta que los controles son fuertes_x000a_Se actualizan las actividades de tratamiento de los riesgos para 2021_x000a_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ntratación"/>
    <s v="Realizar la verificación, análisis y selección de las propuestas mediante el Comité de evaluación."/>
    <x v="3"/>
    <s v="en el análisis y selección de las propuestas"/>
    <x v="0"/>
    <s v="Operativo"/>
    <s v="- Ambigüedad en la estructura del proceso de selección pública._x000a_- Inadecuada selección del comité de evaluación del proceso de selección._x000a_- Vacíos en la estructuración del proceso de selección en lo referente a los criterios técnicos, económicos, financieros y jurídicos._x000a_- Inoportunidad para realizar la evaluación del proceso de selección de acuerdo con lo estipulado en los pliegos de condiciones o invitación pública._x000a_- Falta de conocimiento técnico, jurídico o financiero por parte de los miembros del Comité Evaluador sobre el proceso de selección._x000a__x000a__x000a__x000a__x000a_"/>
    <s v="- Exceso de normas y cambios constantes en la normativa, con posibles contradicciones y falta de claridad._x000a__x000a__x000a__x000a__x000a__x000a__x000a__x000a__x000a_"/>
    <s v="- Intervención por parte de un ente de control u otro ente regulador._x000a_- Pérdida de credibilidad en la evaluación en los procesos de selección que adelanta la Secretaría General._x000a_- Incumplimiento de las metas y objetivos institucionales, afectando el cumplimiento en la metas regionales._x000a_- Sanciones disciplinarias derivadas de un proceso de selección fallido.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1081 Rediseño de la arquitectura de la plataforma tecnológica en la Secretaría General_x000a_- 1090 Lo mejor del mundo por una Bogotá para todos_x000a_- 1111 Fortalecimiento de la economía, el gobierno y la ciudad digital de Bogotá D.C._x000a_- 1125 Fortalecimiento y modernización de la gestión pública distrital_x000a_- 1126 Implementación de un nuevo enfoque de servicio a la ciudadanía"/>
    <x v="0"/>
    <s v="Mayor (4)"/>
    <s v="Moderado (3)"/>
    <s v="Mayor (4)"/>
    <s v="Insignificante (1)"/>
    <s v="Insignificante (1)"/>
    <s v="Moderado (3)"/>
    <x v="0"/>
    <x v="0"/>
    <s v="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1 rara vez) establece que el riesgo no se ha materializado en los últimos cuatro años."/>
    <s v="- Los procedimientos 4231000-PR-284 &quot;Mínima cuantía&quot; y 4231000-PR-339 &quot;Selección Pública de Oferentes&quot; indica que el Subdirector Financiero, Jefe de la dependencia solicitante y el Director de Contratación, autorizado(a) por Resolución 160 de 2019 &quot;Por la cual se modfica el Manual Especifico de Funciones y Competencias Laborales para los empleos de la planta de personal de la Secretaría General- Alcaldía Mayor de Bogotá ,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valoración de impacto después de controles (2 menor), establece que de hacer un análisis adecuado de las propuestas de un procesos de selección, la entidad podría recibir los bienes, servicios u obras que estipuló en los documentos que hicieron parte del proceso plural. Así mismo, la valoración de probabilidad (1 rara vez) se mantiene de acuerdo con el control establecid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análisis y selección de las propuestas en el informe de monitoreo a la Oficina Asesora de Planeación._x000a_- Reportar el riesgo materializado de Errores(fallas o deficiencias) en el análisis y selección de las propuestas al operador disciplinario para que de inicio a investigación._x000a_- En caso que se evidencie la materialización del riesgo durante el proceso de adjudicación del proceso de selección, se procede a elaborar acto administrativo que modifique la integración del comité evaluador y realice nuevamente el proceso de verificación de propuestas._x000a__x000a__x000a__x000a__x000a__x000a__x000a_- Actualizar el mapa de riesgos del proceso Contratación"/>
    <s v="- Director(a) de Contratación_x000a_- Director(a) de Contratación_x000a_- Director(a) de Contratación_x000a__x000a__x000a__x000a__x000a__x000a__x000a_- Director(a) de Contratación"/>
    <s v="- Reporte de monitoreo indicando la materialización del riesgo de Errores (fallas o deficiencias) en el análisis y selección de las propuestas_x000a_- Reporte remitido al operador disciplinario para dar inicio a la investigación._x000a_- Nuevo acto administrativo que modifica el comité evaluador y evidencias de la verificación de las propuestas.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incluyen causas internas y externas (incluyendo las DOFA) y se complementan consecuencias._x000a_Se ajusta la valoración inherente a Alta en atención a que el riesgo no se ha materializado (probabilidad 1 rara vez, impacto 4 mayor)._x000a_Se califica la probabilidad por frecuencia._x000a_Se modifican las actividades de control y se califican._x000a_Se incluyen controles detectivos frente al riesgo._x000a_Se propuso un plan de contingencia frente a la materialización del riesgo. "/>
    <d v="2020-03-27T00:00:00"/>
    <s v="Identificación del riesgo_x000a__x000a__x000a__x000a_"/>
    <s v="Se ajustó la actividad clave según lo descrito en el proceso._x000a_Se identificó el proyecto de inversión posiblemente afectado con la posible materialización del riesgo_x000a_Se incluyen perspectivas para los efectos(consecuencias) identificados_x000a_Cambio en la perspectiva y redacción al causa interna &quot;Falta de pericia en la verificación de las propuestas por parte del equipo de trabajo que integra el comité de evaluación.&quot; por &quot;Ambigüedad en la estructura del proceso de selección pública&quot;_x000a_Cambio en la redacción de la causa interna &quot;Falta de cuidado en la estructuración del proceso de selección en lo referente a los criterios técnicos, económicos, financieros y jurídicos.&quot; por  Vacíos en la estructuración del proceso de selección en lo referente a los criterios técnicos, económicos, financieros y jurídicos."/>
    <d v="2020-12-04T00:00:00"/>
    <s v="_x000a__x000a_Análisis de controles_x000a__x000a_"/>
    <s v="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ntratación"/>
    <s v="Suministrar lineamientos y directrices para la gestión de contratación de la entidad."/>
    <x v="3"/>
    <s v="en la supervisión de los contratos o convenios"/>
    <x v="0"/>
    <s v="Cumplimiento"/>
    <s v="- Desconocimiento de las actividades necesarias para llevar a cabo la supervisión de los contratos o convenios._x000a_- No aplicación por parte de las áreas técnicas de los lineamientos enfocados a la supervisión de contratos y convenios._x000a_- Falta de conocimiento técnico, jurídico o financiero del contrato o convenio por parte de quien lo supervisa._x000a_- No se cuenta con suficiente personal idóneo para adelantar la supervisión de los contratos o convenios._x000a_- Falta de conocimiento en el manejo de las herramientas contractuales existentes para adelantar los procesos y hacer seguimiento a los contratos que celebre la entidad._x000a__x000a__x000a__x000a__x000a_"/>
    <s v="- Dificultades en la gestión por la respuesta de requerimientos dispendiosos._x000a__x000a__x000a__x000a__x000a__x000a__x000a__x000a__x000a_"/>
    <s v="- Sanción por parte de un ente de control u otro ente regulador._x000a_- Detrimento patrimonial  por deficiencias en la ejecución presupuestal del contrato o convenio que se supervisa._x000a_- Incumplimiento de las metas y objetivos institucionales, afectando el cumplimiento en la metas regionales._x000a_- Pérdida de credibilidad en la supervisión de los procesos de contratación que ejecuta la Secretaría General._x000a_- Incumplimiento parcial de contratos._x000a_- Desconocimiento en el impacto de las labores de supervisión en el contexto de la Secretaría General de la Alcaldía Mayor de Bogotá.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Todos los proyectos de inversión_x000a__x000a__x000a__x000a_"/>
    <x v="1"/>
    <s v="Moderado (3)"/>
    <s v="Menor (2)"/>
    <s v="Menor (2)"/>
    <s v="Moderado (3)"/>
    <s v="Moderado (3)"/>
    <s v="Moderado (3)"/>
    <x v="2"/>
    <x v="0"/>
    <s v="La valoración de probabilidad (3 posible) establece que el riesgo se materializó al menos una vez en los últimos dos años, cuya evidencia se encuentra registrada en informes de auditoría. Así mismo, de no llevar a cabo una adecuada supervisión de los contratos el impacto es (3 moderado)."/>
    <s v="-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 El procedimiento 4231000-PR-195 &quot;Interventoría y/o supervisión&quot;  indica que el Supervisor del Contrato o Convenio, autorizado(a) por el Ordenador del Gasto, cada vez que se requiera recibe a traves del SECOP II el informe de ejecución del contrato por parte del contratista para su respectiva validación. El informe se deberá publicar con el respectivo soporte de pago de seguridad social. Posteriormente el supervisor deberá avalar dicho informe con el cargue de la certificación de cumplimiento para remisión electro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y remitir en original a la Subdirección Financiera factura con soportes de paz y salvo por concepto de parafiscales o seguridad social(si a ello hubiera lugar) para continuar con el pago.. La(s) fuente(s) de información utilizadas es(son) informes del contrato  o convenio, los productos entregados y evidencia de  las obligaciones contractuales pactadas publicados en la plataforma SECOP II. En caso de evidenciar observaciones, desviaciones o diferencias, se realizarán requierimientos internos que den cuenta de la obligatoriedad de publicar en la plataforma SECOP II la ejecución contractual.. Queda como evidencia Informes de supervisión del contrato o convenio cargados en la plataforma SECOP II ( Constacia de publicación)._x000a__x000a__x000a__x000a__x000a__x000a__x000a__x000a_"/>
    <s v="Fuerte_x000a_Débil_x000a__x000a__x000a__x000a__x000a__x000a__x000a__x000a_"/>
    <s v="Fuerte_x000a_Moderado_x000a__x000a__x000a__x000a__x000a__x000a__x000a__x000a_"/>
    <s v="Fuerte_x000a_Débil_x000a__x000a__x000a__x000a__x000a__x000a__x000a__x000a_"/>
    <s v="Moderado"/>
    <s v="La mayoría"/>
    <s v="- En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 El procedimiento 4231000-PR-195 &quot;Interventoría y/o supervisión&quot;  indica que el Supervisor del Contrato o Convenio, autorizado(a) por el Ordenador del Gasto, cada vez que se requiera recibe a traves del SECOP II el informe de ejecución del contrato por parte del contratista para su respectiva validación. El informe se deberá publicar con el respectivo soporte de pago de seguridad social. Posteriormente el supervisor deberá avalar dicho informe con el cargue de la certificación de cumplimiento para remisión electro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y remitir en original a la Subdirección Financiera factura con soportes de paz y salvo por concepto de parafiscales o seguridad social(si a ello hubiera lugar) para continuar con el pago.. La(s) fuente(s) de información utilizadas es(son) informes del contrato  o convenio, los productos entregados y evidencia de  las obligaciones contractuales pactadas publicados en la plataforma SECOP II. En caso de evidenciar observaciones, desviaciones o diferencias, se realizarán requierimientos internos que den cuenta de la obligatoriedad de publicar en la plataforma SECOP II la ejecución contractual.. Queda como evidencia Informes de supervisión del contrato o convenio cargados en la plataforma SECOP II ( Constacia de publicación)._x000a__x000a__x000a__x000a__x000a__x000a__x000a__x000a_"/>
    <s v="Fuerte_x000a_Débil_x000a__x000a__x000a__x000a__x000a__x000a__x000a__x000a_"/>
    <s v="Fuerte_x000a_Moderado_x000a__x000a__x000a__x000a__x000a__x000a__x000a__x000a_"/>
    <s v="Fuerte_x000a_Débil_x000a__x000a__x000a__x000a__x000a__x000a__x000a__x000a_"/>
    <s v="Moderado"/>
    <s v="La mayoría"/>
    <x v="1"/>
    <x v="3"/>
    <x v="3"/>
    <s v="Se determina la probabilidad (2 improbable) teniendo en cuenta los lineamientos estipulados en el Manual de Contratación, Supervisión e Interventoría y la Guía de buenas prácticas en supervisión e interventoría, con lo cual, los supervisores tienen las herramientas técnicas y jurídicas que les permita llevar a cabo una adecuada supervisión de los contratos y oportunidad en la publicación de la información contractual. El impacto pasa a (3 moderado) ya que los efectos más significativos pueden presentarse."/>
    <s v="Reducir"/>
    <s v="_x000a_- Adelantar la actualización del procedimiento 4231000-PR-195 &quot;Interventoría y/o Supervisión  fin de incluir un control que permita realizar un seguimiento oportuno por parte de los supervisores sobre la publicación de la documentación en la plataforma SECOP 2 y que el mismo quede documentado._x000a__x000a__x000a__x000a__x000a__x000a__x000a__x000a__x000a_________________x000a__x000a__x000a_- Adelantar la actualización del procedimiento 4231000-PR-195 &quot;Interventoría y/o Supervisión  fin de incluir un control que permita realizar un seguimiento oportuno por parte de los supervisores sobre la publicación de la documentación en la plataforma SECOP 2 y que el mismo quede documentado._x000a__x000a__x000a__x000a__x000a__x000a__x000a__x000a_"/>
    <s v="_x000a_- Director de Contratación_x000a__x000a__x000a__x000a__x000a__x000a__x000a__x000a__x000a_________________x000a__x000a__x000a_- Director de Contratación_x000a__x000a__x000a__x000a__x000a__x000a__x000a__x000a_"/>
    <s v="_x000a_- Procedimiento 4231000-PR-195 actualizado_x000a__x000a__x000a__x000a__x000a__x000a__x000a__x000a__x000a_________________x000a__x000a__x000a_- Procedimiento 4231000-PR-195 actualizado_x000a__x000a__x000a__x000a__x000a__x000a__x000a__x000a_"/>
    <s v="_x000a_01/02/2021_x000a__x000a__x000a__x000a__x000a__x000a__x000a__x000a__x000a_________________x000a__x000a__x000a_01/02/2021_x000a__x000a__x000a__x000a__x000a__x000a__x000a__x000a_"/>
    <s v="_x000a_30/06/2021_x000a__x000a__x000a__x000a__x000a__x000a__x000a__x000a__x000a_________________x000a__x000a__x000a_30/06/2021_x000a__x000a__x000a__x000a__x000a__x000a__x000a__x000a_"/>
    <s v="- 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Evidencias de las socializaciones adelantadas_x000a__x000a__x000a__x000a__x000a__x000a__x000a__x000a__x000a__x000a_________________x000a__x000a__x000a__x000a__x000a__x000a__x000a__x000a__x000a__x000a__x000a_"/>
    <s v="27/03/2020_x000a__x000a__x000a__x000a__x000a__x000a__x000a__x000a__x000a__x000a_________________x000a__x000a__x000a__x000a__x000a__x000a__x000a__x000a__x000a__x000a__x000a_"/>
    <s v="31/10/2020_x000a__x000a__x000a__x000a__x000a__x000a__x000a__x000a__x000a__x000a_________________x000a__x000a__x000a__x000a__x000a__x000a__x000a__x000a__x000a__x000a__x000a_"/>
    <s v="- Reportar el riesgo materializado de Errores (fallas o deficiencias) en la supervisión de los contratos o convenios en el informe de monitoreo a la Oficina Asesora de Planeación.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Reporte de monitoreo indicando la materialización del riesgo de Errores (fallas o deficiencias) en la supervisión de los contratos o convenios_x000a_- Informe de posible incumplimiento de las obligaciones de la supervisión_x000a_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incluyen causas internas y externas (incluyendo las DOFA) y se complementan consecuencias._x000a_Se ajusta la valoración inherente a Alta en atención a la materialización del riesgo (probabilidad 3 posible, impacto 3 moderado)._x000a_Se califica la probabilidad por frecuencia.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d v="2020-03-27T00:00:00"/>
    <s v="Identificación del riesgo_x000a__x000a__x000a__x000a_Tratamiento del riesgo"/>
    <s v="Se ajustó la actividad clave según lo descrito en el proceso._x000a_Se cambió la categoría del riesgo, omisión a errores (fallas o deficiencias), dado que se considera que el riesgo se materializa._x000a_Se identificó el proyecto de inversión posiblemente afectado con la posible materialización del riesgo_x000a_Se incluyen perspectivas para los efectos(consecuencias) identificados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Identificación del riesgo_x000a_Análisis antes de controles_x000a_Análisis de controles_x000a_Análisis después de controles_x000a_Tratamiento del riesgo"/>
    <s v="Se complemento la explicación del riesgo en el entendido que era necesario incluir una actividad prioritaria en desarrollo de las actividades de supervisión como lo es la publicidad de la ejecución contractual a  través de la plataforma SECOP 2_x000a_De acuerdo a la inclusión de la revisión de una nueva actividad como lo es la publicidad de la ejecución contractual a  través de la plataforma SECOP 2, se hizo necesario revisar y actualizar el análisis de los controles_x000a_Se adelantó  la inclusión de nuevas actividades tanto preventivas como detectivas para mitigar el riesgo de la falta de publicación de la información Contractual en el SECOP2._x000a_En el análisis de impacto pasa de baja a moderada, en el entendido que los controles son débiles al no encontrarse documentado en los controles de los procedimientos actuales._x000a_Se incluyeron acciones para mitigar el riesgo de acuerdo a lo planteado._x000a_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ntratación"/>
    <s v="Elaborar los estudios y documentos previos."/>
    <x v="2"/>
    <s v="durante la etapa precontractual para el desarrollo de un proceso de selección pública de oferentes con el fin de celebrar un contrato"/>
    <x v="1"/>
    <s v="Cumplimient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Todos los proyectos de inversión_x000a__x000a__x000a__x000a_"/>
    <x v="0"/>
    <s v="Catastrófico (5)"/>
    <s v="Mayor (4)"/>
    <s v="Catastrófico (5)"/>
    <s v="Catastrófico (5)"/>
    <s v="Insignificante (1)"/>
    <s v="Catastrófico (5)"/>
    <x v="1"/>
    <x v="1"/>
    <s v="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_x000a_- 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 Modificar los procedimientos Los procedimientos 4231000-PR-284 &quot;Mínima cuantía&quot;, 4231000-PR-339 &quot;Selección Pública de Oferentes&quot;, 4231000-PR-338 &quot;Agregación de Demanda&quot; y 4231000-PR-156 &quot;Contratación Directa&quot; con el fin de implementar el control: Los procedimientos 4231000-PR-284 &quot;Mínima cuantía&quot;, 4231000-PR-339 &quot;Selección Pública de Oferentes&quot;, 4231000-PR-338 &quot;Agregación de Demanda&quot; y 4231000-PR-156 &quot;Contratación Directa&quot; indica que Comité de Contratación, autorizado(a) por Secretaria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_x000a__x000a_________________x000a__x000a__x000a__x000a__x000a__x000a__x000a__x000a__x000a__x000a__x000a_"/>
    <s v="- Director de Contratación_x000a__x000a__x000a__x000a__x000a__x000a__x000a__x000a__x000a__x000a_________________x000a__x000a__x000a__x000a__x000a__x000a__x000a__x000a__x000a__x000a__x000a_"/>
    <s v="- Procedimientos actualizados_x000a__x000a__x000a__x000a__x000a__x000a__x000a__x000a__x000a__x000a_________________x000a__x000a__x000a__x000a__x000a__x000a__x000a__x000a__x000a__x000a__x000a_"/>
    <s v="27/03/2020_x000a__x000a__x000a__x000a__x000a__x000a__x000a__x000a__x000a__x000a_________________x000a__x000a__x000a__x000a__x000a__x000a__x000a__x000a__x000a__x000a__x000a_"/>
    <s v="30/09/2020_x000a__x000a__x000a__x000a__x000a__x000a__x000a__x000a__x000a__x000a_________________x000a__x000a__x000a__x000a__x000a__x000a__x000a__x000a__x000a__x000a__x000a_"/>
    <s v="- Adelantar un acompañamiento previo a la apertura del proceso de selección pública de oferentes a las dependencias  con el fin de revisar en el componente financiero y jurídico los documentos de estructuración  de dicho proceso._x000a_- Verificar a través de los Comités de Contratación la necesidad de contratar bienes, servicios u obras y que los mismos sean procesos objetivos y ajustados a la normativa vigente_x000a__x000a__x000a__x000a__x000a__x000a__x000a__x000a__x000a_________________x000a__x000a__x000a__x000a__x000a__x000a__x000a__x000a__x000a__x000a__x000a_"/>
    <s v="- Director de Contratación _x000a_- Director de Contratación _x000a__x000a__x000a__x000a__x000a__x000a__x000a__x000a__x000a_________________x000a__x000a__x000a__x000a__x000a__x000a__x000a__x000a__x000a__x000a__x000a_"/>
    <s v="- Documentos, memorandos, correos electrónicos que den cuenta del acompañamiento realizado._x000a_- Actas de Comité de Contratación_x000a__x000a__x000a__x000a__x000a__x000a__x000a__x000a__x000a_________________x000a__x000a__x000a__x000a__x000a__x000a__x000a__x000a__x000a__x000a__x000a_"/>
    <s v="27/03/2020_x000a_27/03/2020_x000a__x000a__x000a__x000a__x000a__x000a__x000a__x000a__x000a_________________x000a__x000a__x000a__x000a__x000a__x000a__x000a__x000a__x000a__x000a__x000a_"/>
    <s v="31/12/2020_x000a_31/12/2020_x000a__x000a_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_x000a_Se retiran los controles detectivos de auditorías."/>
    <s v=""/>
    <s v="_x000a__x000a__x000a__x000a_"/>
    <s v=""/>
    <s v=""/>
    <s v="_x000a__x000a__x000a__x000a_"/>
    <s v=""/>
    <s v=""/>
    <s v="_x000a__x000a__x000a__x000a_"/>
    <s v=""/>
    <s v=""/>
    <s v="_x000a__x000a__x000a__x000a_"/>
    <s v=""/>
    <s v=""/>
    <s v="_x000a__x000a__x000a__x000a_"/>
    <s v=""/>
  </r>
  <r>
    <s v="Contratación"/>
    <s v="Supervisar la ejecución de los contratos y/o convenios, y la conformidad de los productos, servicios y obras contratados para el proceso."/>
    <x v="8"/>
    <s v="durante la ejecución del contrato con el propósito de no evidenciar un posible incumplimiento de las obligaciones contractuales"/>
    <x v="1"/>
    <s v="Cumplimient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1081 Rediseño de la arquitectura de la plataforma tecnológica en la Secretaría General_x000a_- 1090 Lo mejor del mundo por una Bogotá para todos_x000a_- 1111 Fortalecimiento de la economía, el gobierno y la ciudad digital de Bogotá D.C._x000a_- 1125 Fortalecimiento y modernización de la gestión pública distrital_x000a_- 1081 Rediseño de la arquitectura de la plataforma tecnológica en la Secretaría General"/>
    <x v="0"/>
    <s v="Catastrófico (5)"/>
    <s v="Mayor (4)"/>
    <s v="Catastrófico (5)"/>
    <s v="Catastrófico (5)"/>
    <s v="Insignificante (1)"/>
    <s v="Catastrófico (5)"/>
    <x v="1"/>
    <x v="1"/>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Evidencias de las socializaciones adelantadas_x000a__x000a__x000a__x000a__x000a__x000a__x000a__x000a__x000a__x000a_________________x000a__x000a__x000a__x000a__x000a__x000a__x000a__x000a__x000a__x000a__x000a_"/>
    <s v="27/03/2020_x000a__x000a__x000a__x000a__x000a__x000a__x000a__x000a__x000a__x000a_________________x000a__x000a__x000a__x000a__x000a__x000a__x000a__x000a__x000a__x000a__x000a_"/>
    <s v="31/10/2020_x000a_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Análisis de controles_x000a__x000a_Tratamiento del riesgo"/>
    <s v="Se retiran los controles detectivos de auditorías._x000a_Se actualizaron las acciones para el tratamiento de los riesgos a nivel preventiv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ntratación"/>
    <s v="Adelantar el proceso de liquidación de contratos y/o convenios"/>
    <x v="11"/>
    <s v="para adelantar el proceso de liquidación de los contratos o convenios que así lo requieran"/>
    <x v="0"/>
    <s v="Cumplimiento"/>
    <s v="- Deficiente aplicación de las herramientas jurídicas y procedimientos internos para llevar a cabo la supervisión de contratos y/o convenios._x000a_- Falta de aplicabilidad de los controles existentes para la supervisión de los contratos._x000a_- Desconocimiento de los lineamientos legales frente a la liquidación de los contratos._x000a__x000a__x000a__x000a__x000a__x000a__x000a_"/>
    <s v="- Demoras en el suministro de la información y documentación requerida para adelantar la liquidación del contrato._x000a__x000a__x000a__x000a__x000a__x000a__x000a__x000a__x000a_"/>
    <s v="- Afectación de los principios rectores de la contratación: selección objetiva, transparencia, economía, igualdad de oportunidades, publicidad, eficacia, eficiencia, responsabilidad._x000a_- Detrimento patrimonial._x000a_- Procesos sancionatorios, disciplinarios, fiscales._x000a_- Pérdida de imagen institucional.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_x000a_"/>
    <s v="- Visitas guiadas Archivo de Bogotá_x000a_- Impresión de artes gráficas para las entidades del distrito capital_x000a__x000a__x000a_"/>
    <s v="- Todos los procesos en el Sistema de Gestión de Calidad_x000a__x000a__x000a__x000a_"/>
    <s v="- Todos los proyectos de inversión_x000a__x000a__x000a__x000a_"/>
    <x v="0"/>
    <s v="Moderado (3)"/>
    <s v="Menor (2)"/>
    <s v="Mayor (4)"/>
    <s v="Insignificante (1)"/>
    <s v="Insignificante (1)"/>
    <s v="Moderado (3)"/>
    <x v="0"/>
    <x v="0"/>
    <s v="Se determina la probabilidad (1 rara vez) ya que el riesgo no se ha materializado en los últimos 4 años. El impacto (4 Mayor) obedece a que de materializarse el riesgo, se estaría incumpliendo con los plazos estipulados por la norma para  adelantar los procesos de liquidación, adicionalmente se afecta directamente la ejecución presupuestal de la Entidad"/>
    <s v="- El procedimiento 42321000-PR-022 &quot;Liquidación de contrato/convenio&quot; indica que el Supervisor del Contrato o convenio, autorizado(a) por el Ordenador del Gasto, cada vez que se requiera adelantar  la liquidación de un contrato o convenio realiza el seguimiento de los contratos que deben ser liquidados y da aplicación del procedimiento interno de acuerdo a los plazos establecidos en la normatividad. La(s) fuente(s) de información utilizadas es(son) Informes de supervisión del contrato. En caso de evidenciar observaciones, desviaciones o diferencias, solicita el acompañamiento jurídico por parte de la Dirección de Contratación . Queda como evidencia informes de supervisión y documentos de seguimiento en procura de dar cumplimiento a los plazos legales para adelantar la liquidac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probabilidad es 1 rara vez ya que las actividades de control preventivas evitan la materialización del riesgo. El impacto es menor (2)  ya que  los controles detectivos existentes son fuertes. Es poco probable que el supervisor del contrato y/o convenio, no adelante la debida gestión frente al proceso de liquidación de los contratos o conveni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Generar requerimientos trimestrales a las dependencias con el fin de realizar seguimiento a la liquidación de los contratos en los tiempos establecidos por la norma.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Requerimientos escritos dirigidos a las dependencias que ejecutan contratos o convenios_x000a__x000a__x000a__x000a__x000a__x000a__x000a__x000a__x000a__x000a_________________x000a__x000a__x000a__x000a__x000a__x000a__x000a__x000a__x000a__x000a__x000a_"/>
    <s v="06/05/2020_x000a__x000a__x000a__x000a__x000a__x000a__x000a__x000a__x000a__x000a_________________x000a__x000a__x000a__x000a__x000a__x000a__x000a__x000a__x000a__x000a__x000a_"/>
    <s v="30/11/2020_x000a__x000a__x000a__x000a__x000a__x000a__x000a__x000a__x000a__x000a_________________x000a__x000a__x000a__x000a__x000a__x000a__x000a__x000a__x000a__x000a__x000a_"/>
    <s v="- Reportar el riesgo materializado de Supervisión inapropiada para adelantar el proceso de liquidación de los contratos o convenios que así lo requieran en el informe de monitoreo a la Oficina Asesora de Planeación._x000a_- Solicitar al supervisor del contrato informe que describa las actividades llevadas a cabo en procura de la liquidación del contrato y la explicación detallada del fundamento técnico, jurídico o financiero que lo conllevó a no hacer la liquidación en los plazos establecidos._x000a_- Reportar el riesgo materializado de Supervisión inapropiada para adelantar el proceso de liquidación de los contratos o convenios que así lo requieran al operador disciplinario._x000a__x000a__x000a__x000a__x000a__x000a__x000a_- Actualizar el mapa de riesgos del proceso Contratación"/>
    <s v="- Director(a) de Contratación_x000a_- Director(a) de Contratación_x000a_- Director(a) de Contratación_x000a__x000a__x000a__x000a__x000a__x000a__x000a_- Director(a) de Contratación"/>
    <s v="- Reporte de monitoreo indicando la materialización del riesgo de Supervisión inapropiada para adelantar el proceso de liquidación de los contratos o convenios que así lo requieran_x000a_- Solicitud radicada de informe de actividades de liquidación al supervisor del contrato o convenio_x000a_- Notificación realizada del presunto hecho de Supervisión inapropiada para adelantar el proceso de liquidación de los contratos o convenios que así lo requieran al operador disciplinario._x0009__x0009__x0009__x0009__x0009__x0009__x0009__x0009__x0009__x0009__x0009__x0009__x0009__x0009__x0009__x0009__x0009__x0009__x0009__x0009__x0009__x0009__x0009_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20-03-27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Análisis de controles_x000a__x000a_Tratamiento del riesgo"/>
    <s v="Se incluyeron nuevas actividades conducentes a prevenir el riesgo._x000a_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ntratación"/>
    <s v="Verificar el cumplimiento de los requisitos de perfeccionamiento y ejecución contractual"/>
    <x v="3"/>
    <s v="en la verificación de los requisitos de perfeccionamiento y ejecución contractual"/>
    <x v="0"/>
    <s v="Operativo"/>
    <s v="- Deficiente aplicación de las herramientas jurídicas y procedimientos internos para llevar a cabo la supervisión de contratos y/o convenios._x000a_- Falta de conocimiento técnico frente al trámite requerido para la verificación._x000a_- Fallas en los sistemas de información en donde se registra la verificación realizada._x000a__x000a__x000a__x000a__x000a__x000a__x000a_"/>
    <s v="- Exceso de normas y cambios constantes en la normativa, con posibles contradicciones y falta de claridad._x000a_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_x000a_- Interrupción de las labores del proceso en pro del ajuste de los documentos y estudios previo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_x000a_"/>
    <s v="- Visitas guiadas Archivo de Bogotá_x000a_- Impresión de artes gráficas para las entidades del distrito capital_x000a__x000a__x000a_"/>
    <s v="- Todos los procesos en el Sistema de Gestión de Calidad_x000a__x000a__x000a__x000a_"/>
    <s v="- Todos los proyectos de inversión_x000a__x000a__x000a__x000a_"/>
    <x v="3"/>
    <s v="Moderado (3)"/>
    <s v="Moderado (3)"/>
    <s v="Mayor (4)"/>
    <s v="Insignificante (1)"/>
    <s v="Insignificante (1)"/>
    <s v="Menor (2)"/>
    <x v="0"/>
    <x v="0"/>
    <s v="Se determina la probabilidad (2 improbable) ya que el riesgo no se ha materializado en los últimos 4 años. El impacto (4 Mayor) obedece a que de materializarse el riesgo se podría incumplir con lo pactado contractualmente, en el sentido que se debe garantizar la verificación adecuada del cumplimiento de los requisitos para proceder a la ejecución del contrato por parte de la Entidad."/>
    <s v="- Los procedimientos 4231000-PR-284 &quot;Mínima cuantía&quot;, 4231000-PR-339 &quot;Selección Pública de Oferentes&quot;, 4231000-PR-338 &quot;Agregación de Demanda&quot; y 4231000-PR-156 &quot;Contratación Directa&quot; indica que el auxiliar administrativo y el profesional de la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 suscritos, orden de compra emitida. En caso de evidenciar observaciones, desviaciones o diferencias, en todo caso se deberá solicitar el certificado de registro presupuestal vìa memorando electronico teniendo en cuenta las condiciones estipuladas en la aceptación de la oferta, contrato, convenio u orden de compra. Queda como evidencia memorando de Solicitud de CRP y el CRP expedido._x000a_- En el procedimiento 4231000-PR-347 &quot;Gestión de Garantías Contractuales&quot; indica que El profesional de la Dirección de Contratación, autorizado(a) por el Director/a de Contratación, cada vez que se requira tramitar una poliza de garantìas para  garantizar la disponibilidad y asignación de los recursos financieros al contrato o modificación suscrita, debe revisar la existencia del Registro Presupuestal en el expediente contractual (cuando haya lugar a ello). La(s) fuente(s) de información utilizadas es(son) el expediente contractual. En caso de evidenciar observaciones, desviaciones o diferencias, en todo cado se debe verificar que la garantía corresponde aun contrato de prestación de servicios con persona natural.lo anterior,  con el fin de realizar la aprobación de la misma al día hábil siguiente de la afiliación de la ARL. Queda como evidencia Certificado de Registro Presupuestal._x000a_- En el procedimiento 4231000-PR-347 &quot;Gestión de Garantías Contractuales&quot; indica que el profesional de la Dirección de Contratación, autorizado(a) por el Director/a de Contratación, cada vez que se requira tramitar una poliza de garantìas, así mismo con el fin de validar la información reportada debe diligenciar  la &quot;lista de verificación de garantías 4231000-FT-960. La(s) fuente(s) de información utilizadas es(son) el expediente contractual. En caso de evidenciar observaciones, desviaciones o diferencias, En   todo   caso,   se   debe   verificar   sí   la garantía  única  corresponde  a  un  contrato de   prestación   de   servicios   con   persona natural.  Lo  anterior  con  el  fin  de  realizar  la aprobación   de   la   misma   al   día   hábil siguiente   de   la   afiliación   de   la   ARL. Queda como evidencia lista de verificación de garantías  en el formato 4231000-FT-960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En el procedimiento 4231000-PR-347 &quot;Gestión de Garantías Contractuales&quot; indica que Profesional de la Dirección de Contratación, autorizado(a) por Director/a de Contrataciòn, cada vez que se requiera tramitar una poliza de garantía, revisa la existencia del RP en el expediente contractual o SECOP 2,  se debe verificar que su información corresponda a lo relacionado en el contrato o modificación. La(s) fuente(s) de información utilizadas es(son) expediente contractual o SECOP 2. En caso de evidenciar observaciones, desviaciones o diferencias, en caso de no encontrarse el certificado de disponibilidad presupuestal no se continúa con el trámite de aprobación de garantías y se solicita información a la subdirección financiera. Queda como evidencia memorando electronico de solicitud de CRP.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probabilidad es 1 rara vez ya que las actividades de control preventivas evitan la materialización del riesgo. El impacto es menor (2)  ya que  los controles defectivos existentes son fuertes. Es poco probable  que el auxiliar o profesional de la Dirección de Contratación no realice la solicitud de CRP o verificación de la póliza para posterior aprobación e inicio de ejecución del contra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_x000a_-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_x000a__x000a__x000a__x000a__x000a__x000a__x000a__x000a__x000a_________________x000a__x000a__x000a__x000a__x000a__x000a__x000a__x000a__x000a__x000a__x000a_"/>
    <s v="- Director de Contratación_x000a_- Director de Contratación_x000a__x000a__x000a__x000a__x000a__x000a__x000a__x000a__x000a_________________x000a__x000a__x000a__x000a__x000a__x000a__x000a__x000a__x000a__x000a__x000a_"/>
    <s v="- Base de revisión aleatoria de los memorandos de solicitud de registro presupuestal con observaciones frente a lo evidenciado_x000a_- Base de revisión aleatoria de los memorandos de inicio de ejecución de contratos, aceptación de oferta o convenios, así como del diligenciamiento adecuado del formato 4231000-FT-960, con observaciones frente a lo evidenciado_x000a__x000a__x000a__x000a__x000a__x000a__x000a__x000a__x000a_________________x000a__x000a__x000a__x000a__x000a__x000a__x000a__x000a__x000a__x000a__x000a_"/>
    <s v="01/04/2020_x000a_01/04/2020_x000a__x000a__x000a__x000a__x000a__x000a__x000a__x000a__x000a_________________x000a__x000a__x000a__x000a__x000a__x000a__x000a__x000a__x000a__x000a__x000a_"/>
    <s v="15/12/2020_x000a_15/12/2020_x000a__x000a__x000a__x000a__x000a__x000a__x000a__x000a__x000a_________________x000a__x000a__x000a__x000a__x000a__x000a__x000a__x000a__x000a__x000a__x000a_"/>
    <s v="- Reportar el riesgo materializado de Errores (fallas o deficiencias) en la verificación de los requisitos de perfeccionamiento y ejecución contractual en el informe de monitoreo a la Oficina Asesora de Planeación._x000a_- Solicitar a los funcionarios encargados de adelantar el procedimiento, la presentación de un informe en donde describan la situación presentada frente a la materialización del riesgo_x000a_- Evaluación por parte del Director de Contratación frente a la situación presentada en donde, de acuerdo a la complejidad del caso, se tomen las decisiones necesarias para corregir la incidencia del error presentado y subsanarlo._x000a__x000a__x000a__x000a__x000a__x000a__x000a_- Actualizar el mapa de riesgos del proceso Contratación"/>
    <s v="- Director(a) de Contratación_x000a_- Auxiliar Administrativo y/o Profesional de la Dirección de Contratación_x000a_- Director(a) de Contratación_x000a__x000a__x000a__x000a__x000a__x000a__x000a_- Director(a) de Contratación"/>
    <s v="- Reporte de monitoreo indicando la materialización del riesgo de Errores (fallas o deficiencias) en la verificación de los requisitos de perfeccionamiento y ejecución contractual_x000a_- Solicitud radicada bajo memorando en donde  se informe los hechos por medio de los cuales se produjo la materialización del riesgo_x000a_- Reporte de la evaluación de la situación con las medidas para corregirlo y subsanarlo_x0009__x0009__x0009__x0009__x0009__x0009__x0009__x0009__x0009__x000a__x000a__x000a__x000a__x000a__x000a__x000a_- Mapa de riesgo del proceso Contratación, actualizado."/>
    <s v="Antes de controles_x000a_Desde el cuadrante de probabilidad Improbable (2)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20-03-27T00:00:00"/>
    <s v="Identificación del riesgo_x000a_Análisis antes de controles_x000a_Análisis de controles_x000a_Análisis después de controles_x000a_Tratamiento del riesgo"/>
    <s v="Creación del riesgo y aprobación del mapa de riesgos del proceso Contratación."/>
    <d v="2020-12-04T00:00:00"/>
    <s v="_x000a__x000a_Análisis de controles_x000a__x000a_Tratamiento del riesgo"/>
    <s v="Se retiran los controles detectivos de auditorías._x000a_Se actualizaron las actividades preventivas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ntrol Disciplinario"/>
    <s v="Adelantar los procesos disciplinarios de conformidad con las etapas procesales fijadas por la Ley 734 de 2002"/>
    <x v="3"/>
    <s v="en el trámite del proceso verbal"/>
    <x v="0"/>
    <s v="Cumplimiento"/>
    <s v="- Falta de personal para priorizar los procesos disciplinarios que llevan largo tiempo en la dependencia y/o asuntos próximos a vencerse._x000a_- Represamiento de trámites por retiro de personal._x000a_- Fallas en la interpretación de los términos previstos para la aplicación del procedimiento verbal. _x000a__x000a__x000a__x000a__x000a__x000a__x000a_"/>
    <s v="- Dificultad en la transición para adaptar los procedimientos al nuevo código general disciplinario, el cual exige la utilización de medios tecnológicos para su ejecución._x000a__x000a__x000a__x000a__x000a__x000a__x000a__x000a__x000a_"/>
    <s v="- Insatisfacción frente al desarrollo del proceso disciplinario de conformidad con la ley 734 de 2002 o ley disciplinaria vigente._x000a_- Sanciones de orden legal y pecuniaria a la entidad por indebida aplicación de la ley 734 de 2002 o ley disciplinaria vigente._x000a_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 Ningún proyecto de inversión_x000a__x000a__x000a__x000a_"/>
    <x v="0"/>
    <s v="Insignificante (1)"/>
    <s v="Menor (2)"/>
    <s v="Moderado (3)"/>
    <s v="Insignificante (1)"/>
    <s v="Insignificante (1)"/>
    <s v="Menor (2)"/>
    <x v="2"/>
    <x v="2"/>
    <s v="El proceso estima que los efectos del riesgo son moderados debido a que no se ha materializado el mismo, sin embargo ante su materialización, podrían presentarse efectos en las medidas de control y en la gestión del proceso verbal."/>
    <s v="- El procedimiento Proceso Disciplinario Verbal  2210113-PR-008 indica que el Jefe Oficina de Control Interno Disciplinario, autorizado(a) por resolución 160 de 2019 -  Manual Específico de Funciones y Competencias Laborales, cada vez que se reciba una queja o informe, verifica si ésta reúne los requisitos legales para darle trámite, si es entendible, completa y pertinente a la Oficina de Control Interno Disciplinario; asimismo, verifica que no se haya iniciado un proceso por la misma queja. La(s) fuente(s) de información utilizadas es(son) Requisitos fijados por la ley 734 de 2002, actividades del procedimiento Proceso Verbal Disciplinario 2210113-PR-008. En caso de evidenciar observaciones, desviaciones o diferencias, se remite a la autoridad competente de conocer el caso o se profiere un auto inhibitorio que termine el procedimiento o se emite una providencia de indagación preliminar que ayude a suplir las falencias de la queja. Queda como evidencia Acta de reparto y/o Auto de citación a audiencia y/o auto de remisión por competencia y/o auto inhibitorio, firmado por el Jefe de Ofici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Proceso Disciplinario Verbal  2210113-PR-008 indica que el Abogado designado, autorizado(a) por el Jefe Oficina de Control Interno Disciplinario, cada vez que se reciba una queja o informe para evaluación y se proyecte auto de citación a audiencia  verifica si es procedente el proceso verbal, es decir, verifica que objetivamente se encuentre establecida cualquiera de las causales del art. 175 de la Ley 734 de 2002. La(s) fuente(s) de información utilizadas es(son) Requisitos fijados por la ley 734 de 2002, actividades del procedimiento Proceso Verbal Disciplinario 2210113-PR-008. En caso de evidenciar observaciones, desviaciones o diferencias, se proyecta para la firma del Jefe Oficina Control Interno Disciplinario auto adecuando el trámite a proceso disciplinario ordinario y/o  se profiere un auto inhibitorio que termine el procedimiento. Queda como evidencia Auto de citación a audiencia  y/o auto inhibitorio, firmado por el Jefe de Ofici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El proceso cuenta con actividades de control efectivas para evitar que se presenten las fallas en el Procedimiento Proceso Verbal Disciplinario, las cuales son calificadas disminuyendo la probabilidad e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trámite del proceso verbal en el informe de monitoreo a la Oficina Asesora de Planeación._x000a_- Análisis de la falla o error presentado (causas y consecuencias)._x000a_- Proyección de la decisión que subsane la falla o error presentado._x000a_- Firma de la decisión subsanando la falla o error presentado._x000a__x000a__x000a__x000a__x000a__x000a_- Actualizar el mapa de riesgos del proceso Control Disciplinario"/>
    <s v="- Jefe Oficina de Control Interno Disciplinario_x000a_- Abogado designado junto con el Jefe Oficina de Control Interno Disciplinario_x000a_- Abogado designado junto con el Jefe Oficina de Control Interno Disciplinario_x000a_- Jefe Oficina de Control Interno Disciplinario_x000a__x000a__x000a__x000a__x000a__x000a_- Jefe Oficina de Control Interno Disciplinario"/>
    <s v="- Reporte de monitoreo indicando la materialización del riesgo de Errores (fallas o deficiencias) en el trámite del proceso verbal_x000a_- Plan de acción a seguir para subsanar el correspondiente error._x000a_- Proyecto de auto o decisión subsanando el error y/o falla procedimental._x000a_- Auto o decisión de subsanación de error y/o falla procedimental._x000a__x000a__x000a__x000a__x000a__x000a_- Mapa de riesgo del proceso Control Disciplinario,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Cambió la valoración del riesgo antes de controles, quedando en zona de riesgo moderada (valoración anterior: extrema), la valoración del riesgo residual se mantuvo en zona baja._x000a_Se incluyó plan de contingencia para el riesgo"/>
    <d v="2019-10-25T00:00:00"/>
    <s v="Identificación del riesgo_x000a__x000a__x000a__x000a_"/>
    <s v="Se elimina la causa &quot;Insuficiencia de personal para la ejecución de las actividades del proceso&quot; y se identifica la causa &quot;Falta de planeación y/o priorización para adelantar los procesos disciplinarios que llevan largo tiempo en la dependencia y/o asuntos próximos a vencerse&quot;"/>
    <d v="2020-03-05T00:00:00"/>
    <s v="Identificación del riesgo_x000a__x000a__x000a__x000a_"/>
    <s v="Se actualiza el contexto de la gestión del proceso._x000a_Se cambia el riesgo estratégico asociado._x000a_Se analizan los proyectos de inversión que posiblemente se afecten con la materialización del riesgo._x000a_Se revisó y ajustó la información de causas internas, externas y efectos._x000a_Se asociaron las perspectivas a las consecuencia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ntrol Disciplinario"/>
    <s v="Adelantar los procesos disciplinarios de conformidad con las etapas procesales fijadas por la Ley 734 de 2002"/>
    <x v="3"/>
    <s v="en la conformación del expediente disciplinario"/>
    <x v="0"/>
    <s v="Operativo"/>
    <s v="- Falta controles por parte del profesional a cargo de cada expediente._x000a_- La persona encargada de conformar el expediente no atiende las instrucciones divulgadas en esta materia._x000a_- El encargado de foliar cada pieza procesal que integra el expediente disciplinario, no se apropia de las instrucciones divulgadas al respecto._x000a_- No llevar el cuaderno de copias idéntico al cuaderno original (Ley 734 de 2002). _x000a_- Represamiento de trámites por retiro de personal._x000a__x000a__x000a__x000a__x000a_"/>
    <s v="- Dificultad en la transición para adaptar los procedimientos al nuevo código general disciplinario, el cual exige la utilización de medios tecnológicos para su ejecución._x000a__x000a__x000a__x000a__x000a__x000a__x000a__x000a__x000a_"/>
    <s v="- Atraso en el análisis de las pruebas recaudadas en cada etapa procesal._x000a_- Pérdida de piezas procesales._x000a_- Una carga adicional a la dependencia, pues debe adelantar un trámite de reconstrucción de expediente. _x000a_- Sanción legal por incumplimiento a los lineamientos fijados por el Código Disciplinario Único.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Ningún otro proceso en el Sistema de Gestión de Calidad_x000a__x000a__x000a__x000a_"/>
    <s v="- Ningún proyecto de inversión_x000a__x000a__x000a__x000a_"/>
    <x v="0"/>
    <s v="Insignificante (1)"/>
    <s v="Menor (2)"/>
    <s v="Menor (2)"/>
    <s v="Menor (2)"/>
    <s v="Moderado (3)"/>
    <s v="Insignificante (1)"/>
    <x v="2"/>
    <x v="2"/>
    <s v="La ubicación corresponde a que no se ha materializado el evento de pérdida de piezas procesales o mala conformación de expedientes, sin embargo se presentaría un efecto moderado de materializarse. "/>
    <s v="- El Procedimiento Proceso Ordinario Disciplinario 2210113-PR-07 indica que 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y que el expediente esté conformado con la  foliatura correspondiente. La(s) fuente(s) de información utilizadas es(son) Requisitos fijados por la ley 734 de 2002, actividad 2 del procedimiento Proceso Ordinario Disciplinario 2210113-PR-007. En caso de evidenciar observaciones, desviaciones o diferencias, el expediente es devuelto a la auxiliar administrativo para que conforme en debida forma la carpeta documental. Queda como evidencia Sistema de información Disciplinario - SID y expediente del proceso disciplinar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Proceso Disciplinario Verbal  2210113-PR-008 indica que el Jefe Oficina de Control Interno Disciplinario, autorizado(a) por Resolución 160 de 2019 -  Manual Específico de Funciones y Competencias Laborales, una vez registrada la queja o el informe en el Sistema de Información Disciplinario - SID verifica que la queja se haya incluído en el Aplicativo del Sistema de Infomación Disciplinario - SID y que el expediente esté conformado en debida forma y con la respectiva foliatura . La(s) fuente(s) de información utilizadas es(son) la carpeta del expediente, la base de datos y el Apllicativo del Sistema de Infomación Disciplinario - SID. En caso de evidenciar observaciones, desviaciones o diferencias, se envía correo electrónico informando al Auxiliar Administrativo las inconsistencias presentadas en el expediente. Queda como evidencia correo eelctrónico informando inconsistencias o acta de reparto al Abogado Asignado._x000a_- El Procedimiento Proceso Ordinario Disciplinario 2210113-PR-07 indica que el Jefe Oficina de Control Interno Disciplinario, autorizado(a) por Resolución 160 de 2019 -  Manual Específico de Funciones y Competencias Laborales, una vez registrada la queja o el informe en el Sistema de Información Disciplinario - SID verifica que la queja se haya incluído en el Aplicativo del Sistema de Infomación Disciplinario - SID y que el expediente esté conformado en debida forma y con la respectiva foliatura . La(s) fuente(s) de información utilizadas es(son) la carpeta del expediente, la base de datos y el Apllicativo del Sistema de Infomación Disciplinario - SID. En caso de evidenciar observaciones, desviaciones o diferencias, se envía correo electrónico informando al Auxiliar Administrativo las inconsistencias presentadas en el expediente. Queda como evidencia correo eelctrónico informando inconsistencias o acta de reparto al Abogado Asigna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4"/>
    <x v="0"/>
    <s v="De acuerdo a lo establecido en el procedimiento, las actividades de control son calificadas disminuyendo la probabilidad e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nformación del expediente disciplinario en el informe de monitoreo a la Oficina Asesora de Planeación._x000a_- Analizar el error o falla presentada y los posibles efectos de la misma._x000a_- Consecución de folios y/o refoliatura y/o reconstrucción de información._x000a__x000a__x000a__x000a__x000a__x000a__x000a_- Actualizar el mapa de riesgos del proceso Control Disciplinario"/>
    <s v="- Jefe Oficina de Control Interno Disciplinario_x000a_- Abogado designado y Jefe de Oficina de Control interno Disciplinario_x000a_- Auxiliar administrativo, abogado designado y Jefe de Oficina de Control Interno Disciplinario_x000a__x000a__x000a__x000a__x000a__x000a__x000a_- Jefe Oficina de Control Interno Disciplinario"/>
    <s v="- Reporte de monitoreo indicando la materialización del riesgo de Errores (fallas o deficiencias) en la conformación del expediente disciplinario_x000a_- Acta de reunión con los responsables del expediente sobre las instrucciones a seguir._x000a_- Expediente conformado en debida forma._x000a__x000a__x000a__x000a__x000a__x000a__x000a_- Mapa de riesgo del proceso Control Disciplinario,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Identificación del riesgo "/>
    <d v="2019-05-10T00:00:00"/>
    <s v="Identificación del riesgo_x000a_Análisis antes de controles_x000a_Análisis de controles_x000a_Análisis después de controles_x000a_Tratamiento del riesgo"/>
    <s v="Se analizan y se ajustan causas internas y externas de acuerdo con las fortalezas, oportunidades, debilidades y amenazas identificadas por el proceso._x000a_Se analiza y ajusta la evaluación de la frecuencia e impacto de acuerdo a la nueva herramienta de gestión de riesgos_x000a_Cambió la valoración del riesgo antes de controles, quedando en zona de riesgo moderada (valoración anterior: extrema), adicionalmente, cambió la valoración del riesgo residual, quedando en zona de riesgo bajo (valoración anterior: extrema)._x000a_Se incluyó plan de contingencia para el riesgo"/>
    <d v="2020-03-05T00:00:00"/>
    <s v="Identificación del riesgo_x000a__x000a__x000a__x000a_"/>
    <s v="Se actualiza el contexto de la gestión del proceso._x000a_Se cambia el riesgo estratégico asociado._x000a_Se cambian los procesos de SGC posiblemente afectados._x000a_Se analizan los proyectos de inversión que posiblemente se afecten con la materialización del riesgo._x000a_Se revisó y ajustó la información de causas internas, externas y efectos._x000a_Se asociaron las perspectivas a las consecuencias."/>
    <d v="2020-08-31T00:00:00"/>
    <s v="_x000a__x000a_Análisis de controles_x000a__x000a_"/>
    <s v="Se suprimen los controles detectivos institucionales, asociados con la realización de auditorías internas de gestión y de calidad, y se incluyen controles propi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Control Disciplinario"/>
    <s v="Evaluar las quejas o informes e iniciar proceso ordinario o verbal según proceda"/>
    <x v="2"/>
    <s v="al evaluar y tramitar el caso puesto en conocimiento de la OCID, que genere la configuración y decreto de la prescripción y/o caducidad en beneficio de un tercero."/>
    <x v="1"/>
    <s v="Cumplimiento"/>
    <s v="- Falta de personal para priorizar los procesos disciplinarios que llevan largo tiempo en la dependencia y/o asuntos próximos a vencerse._x000a_- Conflicto de interés._x000a_- Represamiento de trámites por retiro de personal.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_x000a_- Daño a la imagen institucional por impunidad disciplinaria._x000a_- Investigación disciplinaria por parte del ente de control correspondiente por eventual impunidad disciplinaria.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Ningún proyecto de inversión_x000a__x000a__x000a__x000a_"/>
    <x v="0"/>
    <s v="Insignificante (1)"/>
    <s v="Menor (2)"/>
    <s v="Moderado (3)"/>
    <s v="Insignificante (1)"/>
    <s v="Menor (2)"/>
    <s v="Menor (2)"/>
    <x v="0"/>
    <x v="0"/>
    <s v="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
    <s v="-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_x000a_-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oceso Disciplinario Verbal  2210113-PR-008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_x000a_- El Procedimiento Proceso Ordinario Disciplinario 2210113-PR-07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2"/>
    <x v="2"/>
    <s v="Las actividades de control establecidas son las adecuadas y ubican el riesgo en la parte más baja de probabilidad, aunque el impacto no disminuy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tividades mensuales de divulgación a todos los funcionarios de la Secretaría General, relacionadas con temas de cumplimiento de deberes y extralimitación en el ejercicio de las funciones._x000a_- Realizar una actividad de sensibilización a los funcionarios que atienden público en la Red CADE y los Centros de Atención a Víctimas, relacionada con temas de incursión en las prohibiciones previstas en el Código Único Disciplinario._x000a__x000a__x000a__x000a__x000a__x000a__x000a__x000a__x000a_________________x000a__x000a__x000a__x000a__x000a__x000a__x000a__x000a__x000a__x000a__x000a_"/>
    <s v="- Jefe de la Oficina de Control Interno Disciplinario_x000a_- Jefe de la Oficina de Control Interno Disciplinario_x000a__x000a__x000a__x000a__x000a__x000a__x000a__x000a__x000a_________________x000a__x000a__x000a__x000a__x000a__x000a__x000a__x000a__x000a__x000a__x000a_"/>
    <s v="- Divulgaciones realizadas en temas de cumplimiento de deberes y extralimitación en el ejercicio de las funciones._x000a_- Sensibilización realizada a los funcionarios que atienden público en la Red CADE y los Centros de Atención a Víctimas, en temas de incursión en las prohibiciones previstas en el Código Único Disciplinario._x000a__x000a__x000a__x000a__x000a__x000a__x000a__x000a__x000a_________________x000a__x000a__x000a__x000a__x000a__x000a__x000a__x000a__x000a__x000a__x000a_"/>
    <s v="04/05/2020_x000a_01/06/2020_x000a__x000a__x000a__x000a__x000a__x000a__x000a__x000a__x000a_________________x000a__x000a__x000a__x000a__x000a__x000a__x000a__x000a__x000a__x000a__x000a_"/>
    <s v="31/08/2020_x000a_31/07/2020_x000a__x000a__x000a__x000a__x000a__x000a__x000a__x000a__x000a_________________x000a__x000a__x000a__x000a__x000a__x000a__x000a__x000a__x000a__x000a__x000a_"/>
    <s v="-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_x000a_- Documentar las correcciones o acciones correctivas según el caso._x000a_- Ejecutar las correcciones o acciones correctivas relacionadas con la materialización.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 definido._x000a_- Plan de mejoramiento implementado._x000a__x000a__x000a__x000a__x000a__x000a_- Mapa de riesgo del proceso Control Disciplinario,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s v=""/>
    <s v="_x000a__x000a__x000a__x000a_"/>
    <s v=""/>
    <s v=""/>
    <s v="_x000a__x000a__x000a__x000a_"/>
    <s v=""/>
    <s v=""/>
    <s v="_x000a__x000a__x000a__x000a_"/>
    <s v=""/>
    <s v=""/>
    <s v="_x000a__x000a__x000a__x000a_"/>
    <s v=""/>
    <s v=""/>
    <s v="_x000a__x000a__x000a__x000a_"/>
    <s v=""/>
    <s v=""/>
    <s v="_x000a__x000a__x000a__x000a_"/>
    <s v=""/>
  </r>
  <r>
    <s v="Control Disciplinario"/>
    <s v="Adelantar los procesos disciplinarios de conformidad con las etapas procesales fijadas por la Ley 734 de 2002"/>
    <x v="12"/>
    <s v="ante la revelación de información reservada en el desarrollo de las etapas de indagación preliminar e investigación disciplinaria "/>
    <x v="0"/>
    <s v="Cumplimiento"/>
    <s v="- Los expedientes no cuentan con la custodia adecuada._x000a_- Descuido en el manejo de la información reservada._x000a_- Vulnerabilidad de los sistemas de seguridad._x000a__x000a__x000a__x000a__x000a__x000a__x000a_"/>
    <s v="- Presión o exigencias por parte de personas interesadas en el resultado del proceso disciplinario._x000a__x000a__x000a__x000a__x000a__x000a__x000a__x000a__x000a_"/>
    <s v="- Daño a la imagen reputacional de la entidad por incumplimiento a los lineamientos fijados por la Constitución Política y el Código Disciplinario Único._x000a_- Investigaciones disciplinarias por violación de la reserva sumarial._x000a_- Posible violación al principio de independencia de la autoridad disciplinaria, por eventual injerencia de terceros.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 Ningún proyecto de inversión_x000a__x000a__x000a__x000a_"/>
    <x v="0"/>
    <s v="Insignificante (1)"/>
    <s v="Menor (2)"/>
    <s v="Menor (2)"/>
    <s v="Insignificante (1)"/>
    <s v="Insignificante (1)"/>
    <s v="Insignificante (1)"/>
    <x v="3"/>
    <x v="3"/>
    <s v="La calificación de la probabilidad corresponde a que no se ha materializado el riesgo y el impacto podría afectar la imagen y medidas de control."/>
    <s v="- El Procedimiento Proceso Ordinario Disciplinario 2210113-PR-07 indica que 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artículo 95 de la Ley 734 de 2002, actividad 3 del Procedimiento Proceso Disciplinario Ordinario 2210113-PR-007. En caso de evidenciar observaciones, desviaciones o diferencias, advertir al profesional asignado el cumplimiento de la reserva legal de conformidad del art. 95 de la Ley 734 de 2002. Queda como evidencia Sistema de Información Disciplinaria y acta de reparto._x000a_- El procedimiento Proceso Disciplinario Verbal  2210113-PR-008 indica que 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artículo 95 de la Ley 734 de 2002, actividad 3 del Procedimiento Proceso Disciplinario Verbal  2210113-PR-008. En caso de evidenciar observaciones, desviaciones o diferencias, advertir al profesional asignado, el cumplimiento de la reserva legal de conformidad del art. 95 de la Ley 734 de 2002. Queda como evidencia Sistema de Información Disciplinaria y acta de repart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oceso Disciplinario Verbal  2210113-PR-008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_x000a_- El Procedimiento Proceso Ordinario Disciplinario 2210113-PR-07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4"/>
    <x v="0"/>
    <s v="La calificación de las actividades de control que posee el proceso frente a este riesgo, permiten la disminución del impacto frente a su materialización."/>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nte la revelación de información reservada en el desarrollo de las etapas de indagación preliminar e investigación disciplinaria  en el informe de monitoreo a la Oficina Asesora de Planeación._x000a_- Adelantar las actuaciones disciplinarias pertinentes con ocasión a la incursión en desatención a un deber legal._x000a__x000a__x000a__x000a__x000a__x000a__x000a__x000a_- Actualizar el mapa de riesgos del proceso Control Disciplinario"/>
    <s v="- Jefe Oficina de Control Interno Disciplinario_x000a_- Jefe Oficina de Control Interno Disciplinario_x000a__x000a__x000a__x000a__x000a__x000a__x000a__x000a_- Jefe Oficina de Control Interno Disciplinario"/>
    <s v="- Reporte de monitoreo indicando la materialización del riesgo de Incumplimiento legal ante la revelación de información reservada en el desarrollo de las etapas de indagación preliminar e investigación disciplinaria _x000a_- Investigación disciplinaria en contra del colaborador implicado en la violación de la reserva legal. _x000a__x000a__x000a__x000a__x000a__x000a__x000a__x000a_- Mapa de riesgo del proceso Control Disciplinario, actualizado."/>
    <s v="Antes de controles_x000a_Desde el cuadrante de probabilidad Rara vez (1) e impacto Moderado (3)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realiza ajuste en la redacción del nombre del riesgo, teniendo en cuenta que se encontraba muy generalizado _x000a_Se analizan y se ajustan causas internas y externas de acuerdo a las fortalezas, oportunidades, debilidades y amenazas identificadas por el proceso._x000a_Se analiza y ajusta la evaluación de la frecuencia e impacto de acuerdo a la nueva herramienta de gestión de riesgos y de acuerdo a la nueva redacción del mismo_x000a_Se ajusta la valoración del riesgo quedando en zona de riesgo bajo (anteriormente extrema), la valoración del riesgo residual mantuvo la ubicación en zona baja, sin embargo se desplazó un cuadrante en la escala de impacto._x000a_Se incluyó plan de contingencia para el riesgo"/>
    <d v="2019-10-25T00:00:00"/>
    <s v="Identificación del riesgo_x000a__x000a_Análisis de controles_x000a__x000a_Tratamiento del riesgo"/>
    <s v="Ajuste en la redacción de una de las causas externas: &quot;Aplazamiento de la entrada en vigencia del nuevo código general disciplinario&quot;_x000a_Ajuste en la redacción de los dos controles de acuerdo con la actualización de los procedimientos: Proceso Ordinario Disciplinario y Proceso Verbal Disciplinario en cuanto a las evidencias._x000a_La evidencia como producto de la actividad se encuentra completa para los dos controles preventivos, teniendo en cuenta que se actualizaron los controles en los procedimientos correspondientes_x000a_Se ajusta la información relacionada con la acción de mejora No. 4 de acuerdo con lo registrado en el aplicativo del SIG."/>
    <d v="2020-03-05T00:00:00"/>
    <s v="Identificación del riesgo_x000a__x000a__x000a__x000a_Tratamiento del riesgo"/>
    <s v="Se actualiza el contexto de la gestión del proceso._x000a_Se cambia el riesgo estratégico asociado._x000a_Se cambian los procesos de SGC posiblemente afectados._x000a_Se analizan los proyectos de inversión que posiblemente se afecten con la materialización del riesgo._x000a_Se revisó y ajustó la información de causas internas, externas y efectos._x000a_Se asociaron las perspectivas a las consecuencias._x000a_La opción de tratamiento cambia a Aceptar._x000a_Se suprimen las acciones de tratamiento ya que se ejecutaron durante la vigencia 2019."/>
    <d v="2020-08-31T00:00:00"/>
    <s v="_x000a__x000a_Análisis de controles_x000a__x000a_"/>
    <s v="Se suprimen los controles detectivos institucionales, asociados con la realización de auditorías internas de gestión y de calidad, y se incluyen controles propi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Direccionamiento Estratégico"/>
    <s v="Formular y actualizar el Contexto Estratégico, Plan Estratégico Cuatrienal, Plan de Acción Institucional, Presupuesto Anual y Plan de adquisiciones de la programación presupuestal de la vigencia, Proyectos de Inversión, Plan de sostenimiento y mejora del Sistema de Gestión y la estrategia de participación ciudadana y de rendición de cuentas."/>
    <x v="3"/>
    <s v="en la formulación y actualización de la planeación institucional"/>
    <x v="0"/>
    <s v="Estratégico"/>
    <s v="- La información de entrada que se requiere para formular o actualizar la planeación institucional no es suficiente, clara, completa o de calidad._x000a__x000a__x000a__x000a_- Insuficiencia de los recursos asignados que impacta en la formulación, ejecución y actualización de la planeación institucional._x000a_- La variabilidad en las prioridades impacta en la formulación y actualización de la planeación institucional._x000a_- Se tienen parcialmente previstas las posibles fallas o riesgos de las actividades del proceso._x000a__x000a_- _x000a_Insuficiencia de los recursos asignados que impacta en la formulación, ejecución y actualización de la planeación institucional_x000a__x000a__x000a__x000a_"/>
    <s v="- Cambios en normas y  lineamientos Distritales y nacionales que afectan el desarrollo del proceso._x000a_- Decisiones políticas que generan variabilidad en las prioridades de la entidad._x000a_- Decisiones económicas que generan variabilidad en las recursos asignados a la entidad._x000a_- Proveedores que no cumplen con las especificaciones o necesidades requeridas por la entidad para el desarrollo del proceso_x000a_- La variabilidad en las prioridades de la entidad y de la ciudad que impacta en la planeación institucional._x000a_- Falta de oportunidad en la entrega y socialización de las directrices, disposiciones, procesos y documentos asociados que afecten la formulación  o actualización de la planeación institucional._x000a__x000a__x000a__x000a_"/>
    <s v="- Dificultad para la gestión y cumplimiento de los planes, programas y proyectos de la Secretaría General._x000a_- Pérdida de credibilidad en la gestión del gobierno distrital._x000a_- Sanción por parte del ente de control u otro ente regulador._x000a_- Desgaste administrativo por reprocesos y ajustes en la planeación institucional_x000a__x000a__x000a__x000a__x000a__x000a_"/>
    <s v="- Incumplimiento o atraso en los programas, proyectos y gestión de la Secretaria General._x000a_- Fallas en la prestación de los bienes y servicios que oferta la Secretaria General_x000a__x000a__x000a_"/>
    <s v="- Suscripción y venta del registro distrital_x000a_- Publicación de actos administrativos en el registro distrital_x000a_- Impresión de artes gráficas para las entidades del distrito capital_x000a_- Inscripción programas de formación virtual para servidores públicos del Distrito Capital_x000a_- Visitas guiadas Archivo de Bogotá"/>
    <s v="- Todos los procesos en el Sistema de Gestión de Calidad_x000a__x000a__x000a__x000a_"/>
    <s v="- Todos los proyectos de inversión_x000a__x000a__x000a__x000a_"/>
    <x v="0"/>
    <s v="Mayor (4)"/>
    <s v="Menor (2)"/>
    <s v="Mayor (4)"/>
    <s v="Moderado (3)"/>
    <s v="Mayor (4)"/>
    <s v="Mayor (4)"/>
    <x v="0"/>
    <x v="0"/>
    <s v="Se determinó la probabilidad (1) rara vez  ya que este riesgo no se ha materializado en los últimos cuatro años . El impacto (4 mayor) obedece a que éste riesgo genera incumplimiento de metas de gobierno y los objetivos  institucionales."/>
    <s v="- 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Evidencia Reunión 2213100-FT-449 de revisión del plan de acción consolidado y matriz de plan de acción institucional. ._x000a_- 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_x000a_- El procedimiento 4202000-PR-348 “formulación, programación y seguimiento a los proyectos de inversión”, actividad 4  indica que indica que los Profesionales dela Oficina Asesora de Planeación, autorizado(a) por autorizados por el Jefe de la Oficina Asesora de Planeación, cada cuatro años o según la necesidad revisan los instrumentos para la formulación   de   proyectos   de   inversión, verificando que guarden coherencia con las apuestas    del    plan    de    desarrollo,    los intereses   y   necesidades   de   la   Entidad. . La(s) fuente(s) de información utilizadas es(son) Las fuentes de información verificable son la   alineación   con   el   Plan   Distrital   de Desarrollo. En caso de evidenciar observaciones, desviaciones o diferencias, En caso de que se generen observaciones, se remiten a los proyectos de inversión mediante correo electrónico. Queda como evidencia Correo electrónico con observaciones o informando el registro del proyecto de inversión. Fichas de proyecto en las herramientas dispuestas por la Secretaría Distrital de Planeación._x000a_- El procedimiento 4202000-PR-348 “formulación, programación y seguimiento A los proyectos de inversión”, actividad 11 indica que Los profesionales de la Oficina Asesora de Planeación, autorizado(a) por el (la) Jefe de la Oficina Asesora de Planeación, cada año o según necesidad verifican que la metodología haya sido aplicada correctamente   y   la coherencia   de   la   información.. La(s) fuente(s) de información utilizadas es(son) son las fichas de proyecto de inversión y el Plan Distrital de Desarrollo. En caso de evidenciar observaciones, desviaciones o diferencias, En caso de que se generen observaciones, las remite mediante correo electrónico.. Queda como evidencia Correo electrónico con observaciones, Memorando 2211600-FT-011 De respuesta a la radicación de las hojas de vida de metas o indicadores._x000a_- 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 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Evidencia Reunión2213100-FT-449 de revisión al seguimiento del plan de acción institucional y documento de seguimiento al plan de acción institucional.._x000a_- 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Evidencia Reunión 2213100-FT-449 de revisión del plan de acción consolidado y matriz de plan de acción institucional. ._x000a_- 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_x000a_electrónico de comunicación de retroalimentación Memorando 2211600-FT-011 electrónico de radicación de las fichas de seguimiento ajustadas.._x000a_- El procedimiento 4202000-PR-348 “formulación, programación y seguimiento a los proyectos de inversión”, actividad 21 indica que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x v="0"/>
    <x v="0"/>
    <x v="0"/>
    <s v="Se determina la probabilidad (1 ) rara vez ya que las actividades de control preventivas han evitado la materialización del riesgo en los últimos 4 años.  El impacto pasa a (2) Menor , teniendo en cuenta que se ajustaron las actividades de control definidas en los procedimien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17: Revisar el procedimiento El procedimiento 2210111-PR-182 &quot;Formulación de la Planeación Institucional&quot; para identificar ajustes de acuerdo con el mapa de riesgos del proceso.._x000a__x000a_Fortalecer la descripción de los controles relacionados con El procedimiento 2210111-PR-182 &quot;Formulación de la Planeación Institucional&quot; y realizar ajustes que se hayan identificado._x000a__x000a_Asociadas a: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 AP 17: Realizar el trámite documental en el aplicativo SIG._x000a_- AP 17: Divulgar y socializar el procedimiento actualizado._x000a__x000a__x000a__x000a__x000a__x000a__x000a__x000a_________________x000a__x000a__x000a__x000a__x000a__x000a__x000a__x000a__x000a__x000a__x000a_"/>
    <s v="- Jefe Oficina Asesora de Planeación_x000a_- Jefe Oficina Asesora de Planeación_x000a_- Jefe Oficina Asesora de Planeación_x000a__x000a__x000a__x000a__x000a__x000a__x000a__x000a_________________x000a__x000a__x000a__x000a__x000a__x000a__x000a__x000a__x000a__x000a__x000a_"/>
    <s v="- Procedimiento 2210111-PR-182 &quot;Formulación de la Planeación Institucional&quot; actualizado_x000a_- Procedimiento 2210111-PR-182 &quot;Formulación de la Planeación Institucional&quot; actualizado_x000a_- Procedimiento 2210111-PR-182 &quot;Formulación de la Planeación Institucional&quot; actualizado_x000a__x000a__x000a__x000a__x000a__x000a__x000a__x000a_________________x000a__x000a__x000a__x000a__x000a__x000a__x000a__x000a__x000a__x000a__x000a_"/>
    <s v="09/05/2019_x000a_09/05/2019_x000a_09/05/2019_x000a__x000a__x000a__x000a__x000a__x000a__x000a__x000a_________________x000a__x000a__x000a__x000a__x000a__x000a__x000a__x000a__x000a__x000a__x000a_"/>
    <s v="07/01/2020_x000a_07/01/2020_x000a_29/05/2020_x000a__x000a__x000a__x000a__x000a__x000a__x000a__x000a_________________x000a__x000a__x000a__x000a__x000a__x000a__x000a__x000a__x000a__x000a__x000a_"/>
    <s v="- Reportar el riesgo materializado de Errores (fallas o deficiencias) en la formulación y actualización de la planeación institucional en el informe de monitoreo a la Oficina Asesora de Planeación._x000a_- Si se detecta mediante hallazgos de auditorías, se debe generar el plan de mejoramiento correspondiente a las mismas._x000a_- Si se detecta mediante el monitoreo, cada jefe de dependencia deberá solicitar la reformulación del plan o proyecto de inversión, según corresponda, de acuerdo con los criterios y lineamientos de la Oficina Asesora de Planeación._x000a_- Realizar la gestión del cambio sobre los planes respectivos_x000a__x000a__x000a__x000a__x000a__x000a_- Actualizar el mapa de riesgos del proceso Direccionamiento Estratégico"/>
    <s v="- Jefe Oficina Asesora de Planeación_x000a_- Jefe Oficina Asesora de Planeación_x000a_- Jefe de Dependencias_x000a_- Jefe Oficina Asesora de Planeación_x000a__x000a__x000a__x000a__x000a__x000a_- Jefe Oficina Asesora de Planeación"/>
    <s v="- Reporte de monitoreo indicando la materialización del riesgo de Errores (fallas o deficiencias) en la formulación y actualización de la planeación institucional_x000a_- Plan de mejoramiento _x000a_- Memorando de solicitud de ajustes de la planeación institucional_x000a_- Planes ajustados y publicados_x000a__x000a__x000a__x000a__x000a__x000a_- Mapa de riesgo del proceso Direccionamiento Estratégico, actualizado."/>
    <s v="Antes de controles_x000a_Desde el cuadrante de probabilidad Rara vez (1) e impacto Mayor (4)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
    <d v="2019-05-09T00:00:00"/>
    <s v="_x000a_Análisis antes de controles_x000a_Análisis de controles_x000a_Análisis después de controles_x000a_Tratamiento del riesgo"/>
    <s v="Se ajusta la valoración inherente a Extrema en atención a la materialización del riesgo (probabilidad 2 improbable, impacto 5 catastrófico)._x000a_Se califica la probabilidad por frecuencia._x000a_Se modifican las actividades de control y se califican._x000a_Se ajusta la valoración residual a Moderada en atención a la calificación de las actividades de control (probabilidad 1 rara vez, impacto 3 moderado)._x000a_Se propuso un plan de mejoramiento que conlleva a una mitigación oportuna del riesgo._x000a_Se propuso un plan de contingencia frente a la materialización del riesgo."/>
    <d v="2019-11-18T00:00:00"/>
    <s v="_x000a_Análisis antes de controles_x000a_Análisis de controles_x000a_Análisis después de controles_x000a_Tratamiento del riesgo"/>
    <s v="Se ajusta la valoración inherente a Alta en atención a la materialización del riesgo (probabilidad 2 improbable, impacto 4 mayor)._x000a_De acuerdo con los controles, la valoración del riesgo después de estos pasa a &quot;Baja&quot; (Probabilidad 1 rara vez, impacto 2 menor)_x000a_Se actualizaron los controles de acuerdo con las nuevas versiones de los procedimientos 2210111-PR-182 y 2210111-PR-183._x000a_Se reprograman el plan de mejoramiento definido, teniendo en cuenta lo establecido en la acción preventiva 17 en el aplicativo SIG."/>
    <d v="2020-05-29T00:00:00"/>
    <s v="Identificación del riesgo_x000a_Análisis antes de controles_x000a_Análisis de controles_x000a_Análisis después de controles_x000a_Tratamiento del riesgo"/>
    <s v="_x000a_•Actividad clave: Con base en la actualización de la caracterización del Proceso Direccionamiento Estratégico se incluyó la siguiente actividad clave “Formular y actualizar el Contexto Estratégico, Plan Estratégico  Cuatrienal, Plan de Acción Institucional, Presupuesto Anual y Plan de adquisiciones de la programación presupuestal de la vigencia, Proyectos de Inversión, Plan de sostenimiento y mejora del Sistema de Gestión y la estrategia de participación ciudadana y de rendición de cuentas.”._x000a_•Nombre del riesgo: Se cambio el nombre de riesgo incluyendo la categoría del riesgo y el evento definiéndose el siguiente riesgo: “Errores fallas o deficiencias en la formulación y actualización de la planeación institucional”._x000a_•Causas internas, externas y efectos: Se ajustaron las causas internas y externas y los efectos de conformidad con los cambios realizados en la matriz DOFA del proceso._x000a_•Probabilidad: se ajustó la calificación de la probabilidad en relación con la frecuencia en la que se ha presentado el riesgo con base en la nueva denominación del riesgo. _x000a_•Impacto: Se cambió la calificación de algunas perspectivas de impacto ubicándose en la matriz de calor antes de controles en zona extrema. _x000a_•Actividades de control preventivo y detectivo: Se validaron los controles definidos en los procedimientos y se calificaron._x000a_•Plan de contingencia: Se validaron las actividades definidas en caso de que el riesgo se presente._x000a_•Se actualizaron los controles preventivos y detectivos de acuerdo con las ultimas versiones de los procedimientos._x000a_• Se decidió reducir el riesgo y se formulan actividades con el fin de redefinir los controles en los respectivos procedimientos."/>
    <d v="2020-08-28T00:00:00"/>
    <s v="_x000a__x000a__x000a_Análisis después de controles_x000a_"/>
    <s v="Se eliminaron los controles detectivos correspondientes al  procedimiento PR-006 auditorías internas de gestión y al pr-361 auditorias internas de calidad de conformidad con el plan de mejoramiento en el sistema CHIE Números. 221 Auditorías como control preventivo y 222-revisión y ajuste de las tipologías de riesgos"/>
    <d v="2020-11-30T00:00:00"/>
    <s v="_x000a_Análisis antes de controles_x000a_Análisis de controles_x000a_Análisis después de controles_x000a_Tratamiento del riesgo"/>
    <s v="_x000a_•Actividad clave: Partiendo de la  actualización de la caracterización del Proceso Direccionamiento Estratégico se incluyó la siguiente actividad clave “”._x000a_•Probabilidad: se ajustó la calificación de la probabilidad en relación con la frecuencia dado que no se ha presentado el riesgo en los últimos cuatro años._x000a_•Actividades de control preventivo y detectivo: En el marco de la actualización de los procedimientos registrados en la acción preventiva 20 y acción de mejora 7 se definieron las actividades de  control aplicables al riesgos y se  realizó su valoración._x000a_• Valoración antes de controles:  Se determinó la probabilidad (1) rara vez  ya que este riesgo no se ha materializado en los últimos cuatro años . El impacto (4 mayor) obedece a que éste riesgo genera incumplimiento de metas de gobierno y los objetivos  institucionales._x000a_• Valoración después de controles: Se determina la probabilidad (1 ) rara vez ya que las actividades de control preventivas han evitado la materialización del riesgo en los últimos 4 años.  El impacto pasa a (2) Menor , teniendo en cuenta que se ajustaron las actividades de control definidas en los procedimientos._x000a_•Tratamiento del riesgo: Teniendo en cuenta que el riesgo con la aplicación de las actividades de control quedó en escala de probabilidad rara vez e impacto menor ubicándose en zona baja se determinó aceptar el riesgo. "/>
    <s v=""/>
    <s v="_x000a__x000a__x000a__x000a_"/>
    <s v=""/>
    <s v=""/>
    <s v="_x000a__x000a__x000a__x000a_"/>
    <s v=""/>
    <s v=""/>
    <s v="_x000a__x000a__x000a__x000a_"/>
    <s v=""/>
    <s v=""/>
    <s v="_x000a__x000a__x000a__x000a_"/>
    <s v=""/>
    <s v=""/>
    <s v="_x000a__x000a__x000a__x000a_"/>
    <s v=""/>
    <s v=""/>
    <s v="_x000a__x000a__x000a__x000a_"/>
    <s v=""/>
  </r>
  <r>
    <s v="Direccionamiento Estratégico"/>
    <s v="Ejecutar las actividades definidas en el Plan Estratégico Cuatrienal y Plan de Acción Institucional_x000a_Ejecutar las actividades definidas en los Proyectos de Inversión, y el Presupuesto Anual"/>
    <x v="1"/>
    <s v="en la ejecución de la planeación institucional y la ejecución presupuestal"/>
    <x v="0"/>
    <s v="Cumplimiento"/>
    <s v="- Se tienen parcialmente previstas las posibles fallas o riesgos de las actividades del proceso._x000a_- La información de entrada que se requiere para formular o actualizar la planeación institucional no es suficiente, clara, completa o de calidad._x000a_- Insuficiencia de los recursos asignados que impacta en la formulación, ejecución y actualización de la planeación institucional_x000a__x000a__x000a__x000a__x000a__x000a__x000a_"/>
    <s v="- Cambios en normas y  lineamientos Distritales y nacionales que afectan el desarrollo del proceso._x000a_- Decisiones políticas que generan variabilidad en las prioridades de la entidad._x000a_- Decisiones económicas que generan variabilidad en los recursos asignados a la entidad._x000a_- Proveedores que no cumplen con las especificaciones o necesidades requeridas por la entidad para el desarrollo del proceso._x000a_- La variabilidad en las prioridades de la entidad y de la ciudad que impacta en la planeación institucional._x000a_- Falta de oportunidad en la entrega y socialización de las directrices, disposiciones, procesos y documentos asociados que afecten la formulación  o actualización de la planeación institucional._x000a__x000a__x000a__x000a_"/>
    <s v="- Incumplimiento del Plan Distrital de Desarrollo._x000a_- Pérdida de credibilidad en la gestión del gobierno distrital._x000a_- Hallazgos o sanciones por parte de entes de control u otro ente regulador._x000a__x000a__x000a__x000a__x000a__x000a__x000a_"/>
    <s v="- Incumplimiento o atraso en los programas, proyectos y gestión de la Secretaria General._x000a__x000a__x000a__x000a_"/>
    <s v="- Suscripción y venta del registro distrital_x000a_- Publicación de actos administrativos en el registro distrital_x000a_- Impresión de artes gráficas para las entidades del distrito capital_x000a_- Inscripción programas de formación virtual para servidores públicos del Distrito Capital_x000a_- Visitas guiadas Archivo de Bogotá"/>
    <s v="- Todos los procesos en el Sistema de Gestión de Calidad_x000a__x000a__x000a__x000a_"/>
    <s v="- Todos los proyectos de inversión_x000a__x000a__x000a__x000a_"/>
    <x v="0"/>
    <s v="Mayor (4)"/>
    <s v="Moderado (3)"/>
    <s v="Mayor (4)"/>
    <s v="Moderado (3)"/>
    <s v="Moderado (3)"/>
    <s v="Moderado (3)"/>
    <x v="0"/>
    <x v="0"/>
    <s v="Se determina la probabilidad (1) rara vez  ya que el riesgo no se ha presentado en los últimos 5 años  y. El impacto (4 mayor) obedece a que de materializarse generaría sanciones por parte de un ente de control u otro ente regulador."/>
    <s v="- 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os       componentes establecidos    para    el    plan    de    acción institucional   y   la   normatividad   vigente. En caso de evidenciar observaciones, desviaciones o diferencias,  los componentes      del      plan      de      acción institucional . Queda como evidencia Evidencia Reunión 2213100-FT-449 de revisión del plan de acción consolidado y matriz de plan de acción institucional. ._x000a_- El procedimiento 4202000-PR-365 “modificaciones al presupuesto de los proyectos de inversión” actividad 2  indica que el equipo de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  Predis  o  el  que  haga   sus   veces,   Sistema   de   gestión Contractual - SGC o el que haga sus veces y  el  Plan  Anual  de  Adquisiciones  y  que  la justificación       refleje       la       información establecida   en   los   formatos   respectivos . La(s) fuente(s) de información utilizadas es(son) Plan Anual de Adquisiciones y alineada la   información   existente   en   el   Sistema Distrital de Hacienda –PREDIS, el Sistema de Gestión Contractual –SGC. En caso de evidenciar observaciones, desviaciones o diferencias, En   caso   de   requerirse   ajustes   en   los soportes     se     remite     memorando     de devolución   al   Gerente   del   proyecto   y regresa   a   la   actividad   Nro.   1.En caso de no requerir ajustes y si se trata de una modificación presupuestal interna continúa con la actividad Nro. 3; si se trata de   una   modificación   presupuestal   entre proyectos   de   inversión   continúa   con   la actividad Nro.  7 y para una modificación presupuestal   para   realizar   el   pago   de pasivos exigibles continúa con la actividad Nro. 15.2.    Revisa    que    para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PREDIS, el Sistema de Gestión Contractual –SGC. De encontrar diferencias en la radicación de los documentos, herramientas y demás información solicitada en la modificación presupuestal requerida, NO se tramitará ninguna solicitud de carácter presupuestal y se procederá a devolver vía memorando electrónico dicho requerimiento. Queda como evidencia Memorando 2211600-FT-011Devolución de la solicitud de modificación presupuestal._x000a_- 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Evidencia Reunión2213100-FT-449 de revisión al seguimiento del plan de acción institucional y documento de seguimiento al plan de acción institucional..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Evidencia Reunión2213100-FT-449 de revisión al seguimiento del plan de acción institucional y documento de seguimiento al plan de acción institucional.._x000a_- 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_x000a_- 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 electrónico de comunicación de retroalimentación Memorando 2211600-FT-011 electrónico de radicación de las fichas de seguimiento ajustadas.._x000a_- El procedimiento 4202000-PR-348 “formulación, programación y seguimiento a los proyectos de inversión”, actividad 21 indica que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x v="0"/>
    <x v="0"/>
    <x v="0"/>
    <s v="Se determina la probabilidad (1 ) rara vez ya que las actividades de control preventivas han evitado la materialización de éste riesgo en los últimos años. El impacto (2) menor  ya que los efectos más significativos no se han presentado en el periodo y  se están redefiniendo los control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17: Revisar el procedimiento El procedimiento 2210111-PR-182 &quot;Formulación de la Planeación Institucional&quot; para identificar ajustes de acuerdo con el mapa de riesgos del proceso.._x000a__x000a_Fortalecer la descripción de los controles relacionados con El procedimiento 2210111-PR-182 &quot;Formulación de la Planeación Institucional&quot; y realizar ajustes que se hayan identificado._x000a__x000a_Asociadas a: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 AP 17: Realizar el trámite documental en el aplicativo SIG._x000a_- AP 17: Divulgar y socializar el procedimiento actualizado._x000a__x000a__x000a__x000a__x000a__x000a__x000a__x000a_________________x000a__x000a__x000a__x000a__x000a__x000a__x000a__x000a__x000a__x000a__x000a_"/>
    <s v="- Jefe Oficina Asesora de Planeación_x000a_- Jefe Oficina Asesora de Planeación_x000a_- Jefe Oficina Asesora de Planeación_x000a__x000a__x000a__x000a__x000a__x000a__x000a__x000a_________________x000a__x000a__x000a__x000a__x000a__x000a__x000a__x000a__x000a__x000a__x000a_"/>
    <s v="- Procedimiento 2210111-PR-182 &quot;Formulación de la Planeación Institucional&quot; actualizado_x000a_- Procedimiento 2210111-PR-182 &quot;Formulación de la Planeación Institucional&quot; actualizado_x000a_- Procedimiento 2210111-PR-182 &quot;Formulación de la Planeación Institucional&quot; actualizado_x000a__x000a__x000a__x000a__x000a__x000a__x000a__x000a_________________x000a__x000a__x000a__x000a__x000a__x000a__x000a__x000a__x000a__x000a__x000a_"/>
    <s v="09/05/2019_x000a_09/05/2019_x000a_09/05/2019_x000a__x000a__x000a__x000a__x000a__x000a__x000a__x000a_________________x000a__x000a__x000a__x000a__x000a__x000a__x000a__x000a__x000a__x000a__x000a_"/>
    <s v="07/01/2020_x000a_07/01/2020_x000a_29/05/2020_x000a__x000a__x000a__x000a__x000a__x000a__x000a__x000a_________________x000a__x000a__x000a__x000a__x000a__x000a__x000a__x000a__x000a__x000a__x000a_"/>
    <s v="- Reportar el riesgo materializado de Incumplimiento parcial de compromisos en la ejecución de la planeación institucional y la ejecución presupuestal en el informe de monitoreo a la Oficina Asesora de Planeación._x000a_- Se solicita a la dependencia respectiva el levantamiento  del hallazgo asociado al incumplimiento de los compromisos_x000a_- Establecer e implementar las acciones pertinentes, que permitan cumplir los compromisos no ejecutados en su totalidad._x000a_- Reportar en el periodo siguiente, las evidencias de cumplimiento de las compromisos establecidos_x000a__x000a__x000a__x000a__x000a__x000a_- Actualizar el mapa de riesgos del proceso Direccionamiento Estratégico"/>
    <s v="- Jefe Oficina Asesora de Planeación_x000a_- Jefe Oficina Asesora de Planeación - Equipo OAP_x000a_- Jefe de Dependencia_x000a_- Jefe de Dependencia_x000a__x000a__x000a__x000a__x000a__x000a_- Jefe Oficina Asesora de Planeación"/>
    <s v="- Reporte de monitoreo indicando la materialización del riesgo de Incumplimiento parcial de compromisos en la ejecución de la planeación institucional y la ejecución presupuestal_x000a_- Memorando informando incumplimiento_x000a_- Acciones establecidas y con reporte en el sistema_x000a_- Memorando de reporte de avance de los compromisos del periodo y atrasados_x000a__x000a__x000a__x000a__x000a__x000a_- Mapa de riesgo del proceso Direccionamiento Estratégico, actualizado."/>
    <s v="Antes de controles_x000a_Desde el cuadrante de probabilidad Rara vez (1) e impacto Mayor (4)_x000a__x000a_Después de controles_x000a_Hasta el cuadrante de probabilidad Rara vez (1) e impacto Menor (2)"/>
    <s v="Antes de controles_x000a_Desde el cuadrante de probabilidad Improbable (2) e impacto Mayor (4)_x000a__x000a_Después de controles_x000a_Hasta el cuadrante de probabilidad Rara vez (1) e impacto Menor (2)"/>
    <d v="2019-05-09T00:00:00"/>
    <s v="Identificación del riesgo_x000a_Análisis antes de controles_x000a_Análisis de controles_x000a_Análisis después de controles_x000a_Tratamiento del riesgo"/>
    <s v="Creación del mapa de riesgos, incorporando el anterior denominado &quot;Omisión en el monitoreo y evaluación de la Planeación Institucional&quot; ya que es un control de este riesgo."/>
    <d v="2019-11-18T00:00:00"/>
    <s v="Identificación del riesgo_x000a__x000a_Análisis de controles_x000a__x000a_Tratamiento del riesgo"/>
    <s v="Se ajusto la explicación del riesgo._x000a_Se actualiza el control relacionado con el procedimiento 4202000-PR-365 &quot;Actualización presupuestal de los Proyectos de Inversión&quot;, debido a que el procedimiento fue actualizado._x000a_Se reprograman el plan de mejoramiento definido, teniendo en cuenta lo establecido en la acción preventiva 17 en el aplicativo SIG."/>
    <d v="2020-05-29T00:00:00"/>
    <s v="Identificación del riesgo_x000a_Análisis antes de controles_x000a_Análisis de controles_x000a_Análisis después de controles_x000a_Tratamiento del riesgo"/>
    <s v="_x000a_•Actividad clave: Con base en la actualización de la caracterización del Proceso Direccionamiento Estratégico se incluyeron  las siguientes actividades clave “Ejecutar las actividades definidas en el Plan Estratégico Cuatrienal y Plan de Acción Institucional y  ejecutar las actividades definidas en los Proyectos de Inversión, y el Presupuesto Anual”._x000a_•Nombre del riesgo: se complemento el riesgo incluyendo la ejecución presupuestal._x000a_•Causas internas, externas y efectos: Se ajustaron las causas internas y externas y los efectos de conformidad con los cambios realizados en la matriz DOFA del proceso._x000a_•Actividades de control preventivo y detectivo: Se validaron los controles definidos en los procedimientos y se calificaron._x000a_•Se actualizaron los controles preventivos y detectivos de acuerdo con las ultimas  versiones de los procedimientos  2210111-PR-182 y 2210111-PR-365_x000a_•Plan de contingencia:  Se validaron las actividades definidas en caso de que el riesgo se presente._x000a_• Se decidió reducir el riesgo y se formulan actividades con el fin de redefinir los controles en los respectivos procedimientos."/>
    <d v="2020-08-28T00:00:00"/>
    <s v="_x000a__x000a_Análisis de controles_x000a__x000a_"/>
    <s v="Se eliminaron los controles detectivos correspondientes al  procedimiento PR-006 auditorías internas de gestión y al pr-361 auditorias internas de calidad de conformidad con el plan de mejoramiento en el sistema CHIE Números 221 Auditorías como control preventivo y 222-revisión y ajuste de las tipologías de riesgos"/>
    <d v="2020-11-30T00:00:00"/>
    <s v="Identificación del riesgo_x000a_Análisis antes de controles_x000a_Análisis de controles_x000a_Análisis después de controles_x000a_Tratamiento del riesgo"/>
    <s v="•Actividad clave: Partiendo de la  actualización de la caracterización del Proceso Direccionamiento Estratégico se incluyó la siguiente actividad clave “”._x000a_• Explicación del riesgo: Teniendo en cuenta la observación realizada por la Oficina de Control Interno Se definió como acción 390  con el fin de “Evaluar la pertinencia de actualización de la descripción del riesgo “Incumplimiento parcial de compromisos en la ejecución de la planeación institucional y la ejecución presupuestal” frente al actual objetivo del proceso Direccionamiento estratégico. Por lo anterior se definió la siguiente explicación del riesgo:&quot; Cuando la ejecución del plan de acción institucional (PAI) no se cumple según lo programado para el periodo por causas internas o externas al proceso, que no sean previsibles y que tengan impacto en el cumplimiento de la misión, visión, plan de desarrollo distrital y objetivos institucionales&quot;._x000a_•Probabilidad: se ajustó la calificación de la probabilidad en relación con la frecuencia dado que no se ha presentado el riesgo en los últimos cuatro años._x000a_•Actividades de control preventivo y detectivo: En el marco de la actualización de los procedimientos registrados en la acción preventiva 20 y acción de mejora 7 se definieron las actividades de  control aplicables al riesgos y se  realizó su valoración._x000a_• Valoración antes de controles:  Se determinó la probabilidad (1) rara vez  ya que este riesgo no se ha materializado en los últimos cuatro años . El impacto (4 mayor) obedece a que éste riesgo genera incumplimiento de metas de gobierno y los objetivos  institucionales._x000a_• Valoración después de controles: Se determina la probabilidad (1 ) rara vez ya que las actividades de control preventivas han evitado la materialización del riesgo en los últimos 4 años.  El impacto pasa a (2) Menor , teniendo en cuenta que se ajustaron las actividades de control definidas en los procedimientos._x000a_•Tratamiento del riesgo: Teniendo en cuenta que el riesgo con la aplicación de las actividades de control quedó en escala de probabilidad rara vez e impacto menor ubicándose en zona baja se determinó aceptar 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Elaboración de Impresos y Registro Distrital"/>
    <s v="Recibir y custodiar los insumos y materias primas durante el proceso de producción de conformidad con las características técnicas requeridas hasta la entrega del producto terminado al almacén."/>
    <x v="3"/>
    <s v="en productos elaborados (impresos)"/>
    <x v="0"/>
    <s v="Operativo"/>
    <s v="- Personal insuficiente, profesional y operativo, para atender las demandas de impresión oficial por parte de las entidades y organismos del Distrito Capital._x000a_- Necesidad de equipos de pre-prensa para efectuar la reposición de maquinaria obsoleta tecnológicamente._x000a_- La Imprenta Distrital no goza funcionalmente de la competencia para dictar políticas públicas de impresión oficial y comunicación gráfica._x000a__x000a__x000a__x000a__x000a__x000a__x000a_"/>
    <s v="- &quot;Cambio de personal operativo sin habilidades y destrezas en el manejo de maquinaria y equipos de pre-impresión, impresión y terminados&quot;, con ocasión de la convocatoria pública No. 821 de 2018._x000a_- Variación en los costos de las materias primas, insumos y repuestos  provenientes de proveedores exclusivos._x000a_- No contar con los permisos de ley que viabilicen la ampliación de la infraestructura en la imprenta distrital._x000a__x000a__x000a__x000a__x000a__x000a__x000a_"/>
    <s v="- Pérdida de imagen frente a las demás entidades del Distrito_x000a_- Pérdida de recursos por reprocesos y devolución de productos_x000a_- Quejas o reclamaciones por parte de otras entidades del Distrito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 1125 Fortalecimiento y modernización de la gestión pública distrital_x000a__x000a__x000a__x000a_"/>
    <x v="1"/>
    <s v="Insignificante (1)"/>
    <s v="Menor (2)"/>
    <s v="Menor (2)"/>
    <s v="Insignificante (1)"/>
    <s v="Insignificante (1)"/>
    <s v="Insignificante (1)"/>
    <x v="3"/>
    <x v="2"/>
    <s v="Se determinó la probabilidad (3 posible), ya que este riesgo se ha presentado al menos una vez en los últimos 2 años y fue establecido en subcomités de autocontrol y como salida no conforme en el aplicativo del Sistema Integrado de Gestión. El impacto (2 Menor) obedece a que la materialización de este riesgo podría afectar localmente la imagen institucional y generar reclamaciones o quejas de los usuarios ante la entidad."/>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i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Memorando 4233100-FT-011 Respuesta Cuantificació._x000a_- El procedimiento 2213300-PR-098 &quot;Producción de artes gráficas para entidades distritales&quot;(Act. 3) indica que Técnico operativo de la Subdirección de Imprenta Distrital, autorizado(a) por el Subdirector de Imprenta, cada vez que se elabora un trabajo revisa las especificaciones técnicas del archivo de diseño acordes con la cuantificación.. La(s) fuente(s) de información utilizadas es(son) Archivo de diseño. En caso de evidenciar observaciones, desviaciones o diferencias, En caso de que el archivo del diseño no cumpla con las especificaciones técnicas, se informa al solicitante para que haga los cambios requeridos. Queda como evidencia Archivo PDF del diseño Oficio_x000a_4233100-FT-012 (Aprobación) SIGA EMLAZE (actividades)  Oficio_x000a_4233100-FT-012 (Rechazo)._x000a_- El procedimiento 2213300-PR-098 &quot;Producción de artes gráficas para entidades distritales&quot; (Act.7) indica que Profesional universitario o auxiliar administrativo de la Subdirección de Imprenta Distrital, autorizado(a) por el Subdirector de Imprenta, cada vez que se elabora un trabajo Se realiza acompañamiento técnico por parte de la Subdirección de Imprenta Distrital en la recepción de los insumos y materia prima.. La(s) fuente(s) de información utilizadas es(son) Emlaze. En caso de evidenciar observaciones, desviaciones o diferencias, Emlaze. Queda como evidencia Emlaze._x000a_- El procedimiento 2213300-PR-098 &quot;Producción de artes gráficas para entidades distritales&quot; (Act. 16) indica que Técnico operativo u operario de la Subdirección de Imprenta Distrital, autorizado(a) por el Subdirector de Imprenta, cada vez que se elabora un trabajo verifica el primer ejemplar del acabado y calidad del producto para continuar con el proceso.. La(s) fuente(s) de información utilizadas es(son) especificaciones establecidas en la orden de producción. En caso de evidenciar observaciones, desviaciones o diferencias, En el evento que se evidencie un error en el impreso realizado, éste se reporta en el sistema EMLAZE y al Subdirector(a) Técnico(a) para el análisis técnico y operativo y posterior toma de decisiones respecto a la continuidad del proceso.. Queda como evidencia EMLAZE (actividades) Orden de Producción 2213300-FT-473._x000a_- El procedimiento 2213300-PR-098 &quot;Producción de artes gráficas para entidades distritales&quot; (Act. 18)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 El procedimiento 2213300-PR-098 &quot;Producción de artes gráficas para entidades distritales&quot;, parcialmente (Act. 19)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_x000a_2213300-FT-947_x000a_._x000a__x000a__x000a__x000a_"/>
    <s v="Fuerte_x000a_Fuerte_x000a_Fuerte_x000a_Fuerte_x000a_Fuerte_x000a_Fuerte_x000a__x000a__x000a__x000a_"/>
    <s v="Fuerte_x000a_Fuerte_x000a_Fuerte_x000a_Fuerte_x000a_Fuerte_x000a_Débil_x000a__x000a__x000a__x000a_"/>
    <s v="Fuerte_x000a_Fuerte_x000a_Fuerte_x000a_Fuerte_x000a_Fuerte_x000a_Débil_x000a__x000a__x000a__x000a_"/>
    <s v="Moderado"/>
    <s v="La mayoría"/>
    <s v="- El procedimiento 2213300-PR-098 &quot;Producción de artes gráficas para entidades distritales&quot;(Act. 5) indica que Profesional Universitario de la Subdirección de Imprenta Distrital,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En caso de evidenciar observaciones o diferencias, se realiza nuevamente la imposición, siguiendo con los criterios establecidos por el solicitante. Queda como evidencia Aprobación de imposición _x000a_(Imposición física o por correo electrónico),Solicitud de impresos artes gráficas entidades distritales 2213300-FT-372 EMLAZE_x000a_(actividades)._x000a_- El procedimiento 2213300-PR-098 &quot;Producción de artes gráficas para entidades distritales&quot; (Act. 16) indica que Técnico operativo u operario de la Subdirección de Imprenta Distrital, autorizado(a) por el Subdirector de Imprenta, cada vez que se elabora un trabajo verifica el primer ejemplar del acabado y calidad del producto para continuar con el proceso.. La(s) fuente(s) de información utilizadas es(son) especificaciones establecidas en la orden de producción. En caso de evidenciar observaciones, desviaciones o diferencias, En el evento que se evidencie un error en el impreso realizado, éste se reporta en el sistema EMLAZE y al Subdirector(a) Técnico(a) para el análisis técnico y operativo y posterior toma de decisiones respecto a la continuidad del proceso.. Queda como evidencia EMLAZE (actividades) Orden de Producción 2213300-FT-473.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x v="1"/>
    <x v="4"/>
    <x v="0"/>
    <s v="Se determina la probabilidad (2 improbable) ya que las actividades de control preventivas han evitado la materialización del riesgo en el último año y se encuentran referenciadas en los procedimientos. El impacto pasa a (insignificante) ya que los controles reducen los efectos del riesgo."/>
    <s v="Reducir"/>
    <s v="_x000a__x000a__x000a__x000a__x000a_- La Acción Correctiva No.32 se reprogramó en razón a que la aplicación de la Lista de verificación de requisitos norma ISO 9001:2015 y BPM no se ha podido implementar en ocasión a la suspensión de las actividades de planta hasta el 18/01/2021 que se reactive la operación._x000a__x000a__x000a__x000a__x000a_________________x000a__x000a__x000a__x000a__x000a__x000a__x000a__x000a__x000a__x000a__x000a_"/>
    <s v="_x000a__x000a__x000a__x000a__x000a_- Gestor de calidad_x000a__x000a__x000a__x000a__x000a_________________x000a__x000a__x000a__x000a__x000a__x000a__x000a__x000a__x000a__x000a__x000a_"/>
    <s v="_x000a__x000a__x000a__x000a__x000a_- Registro lista de verificación de requisitos FT-128 diligenciado._x000a__x000a__x000a__x000a__x000a_________________x000a__x000a__x000a__x000a__x000a__x000a__x000a__x000a__x000a__x000a__x000a_"/>
    <s v="_x000a__x000a__x000a__x000a__x000a_14/08/2019_x000a__x000a__x000a__x000a__x000a_________________x000a__x000a__x000a__x000a__x000a__x000a__x000a__x000a__x000a__x000a__x000a_"/>
    <s v="_x000a__x000a__x000a__x000a__x000a_18/01/2021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productos elaborados (impresos) en el informe de monitoreo a la Oficina Asesora de Planeación._x000a_- Analizar el tipo de defecto presentado en el producto con el fin de establecer el tratamiento a seguir (reparar, reprocesar, desechar) o negociar con el cliente la aceptación del producto en dichas condiciones._x000a__x000a__x000a__x000a__x000a__x000a__x000a__x000a_- Actualizar el mapa de riesgos del proceso Elaboración de Impresos y Registro Distrital"/>
    <s v="- Subdirector(a) de Imprenta Distrital_x000a_- Líder producción_x000a__x000a__x000a__x000a__x000a__x000a__x000a__x000a_- Subdirector(a) de Imprenta Distrital"/>
    <s v="- Reporte de monitoreo indicando la materialización del riesgo de Errores (fallas o deficiencias) en productos elaborados (impresos)_x000a_- Acta evidencia de reunión en la que se fijan los acuerdos con el cliente o el tratamiento a seguir._x000a__x000a_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amplió información en plan de contingencia. Se ajustó evidencias para el análisis de probabilidad por frecuencia antes del análisis de controles."/>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e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Elaboración de Impresos y Registro Distrital"/>
    <s v="Recibir y custodiar los insumos y materas primas durante el proceso de producción de conformidad con las características técnicas requeridas hasta la entrega del producto terminado al almacén"/>
    <x v="1"/>
    <s v="en la elaboración de los impresos de acuerdo con las fechas y cantidades acordadas en la orden de producción"/>
    <x v="0"/>
    <s v="Cumplimiento"/>
    <s v="- Bajo nivel de gestión del software EMLAZE, como herramienta para el seguimiento de la producción de la Imprenta Distrital._x000a_- Deficiencia en la programación de la producción_x000a__x000a__x000a__x000a__x000a__x000a__x000a__x000a_"/>
    <s v="- Intermitencia en la prestación del servicio público de electricidad_x000a_- Fenómenos naturales tales como inundación, sismo, biológicos, deslizamientos de masas, atmosféricos._x000a__x000a__x000a__x000a__x000a__x000a__x000a__x000a_"/>
    <s v="- Imagen_x000a_- Financiero_x000a_- Cumplimiento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 1125 Fortalecimiento y modernización de la gestión pública distrital_x000a__x000a__x000a__x000a_"/>
    <x v="4"/>
    <s v="Insignificante (1)"/>
    <s v="Mayor (4)"/>
    <s v="Moderado (3)"/>
    <s v="Moderado (3)"/>
    <s v="Insignificante (1)"/>
    <s v="Menor (2)"/>
    <x v="0"/>
    <x v="1"/>
    <s v="Se determinó la probabilidad (5 casi seguro), ya que éste riesgo se ha presentado más de una vez en el presente año. El impacto (4 Mayor) obedece a que éste riesgo podría perjudicar la imagen institucional a nivel regional y generar reclamaciones o quejas de los usuarios ante la entidad."/>
    <s v="- El procedimiento 2213300-PR-098 &quot;Producción de artes gráficas para entidades distritales&quot; (Act. 18),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i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Memorando 4233100-FT-011 Respuesta Cuantificació._x000a_- El procedimiento 2213300-PR-098 &quot;Producción de artes gráficas para entidades distritales&quot;, parcialmente (Act. 19)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_x000a_2213300-FT-947._x000a__x000a__x000a__x000a__x000a__x000a__x000a_"/>
    <s v="Fuerte_x000a_Fuerte_x000a_Fuerte_x000a__x000a__x000a__x000a__x000a__x000a__x000a_"/>
    <s v="Débil_x000a_Fuerte_x000a_Débil_x000a__x000a__x000a__x000a__x000a__x000a__x000a_"/>
    <s v="Débil_x000a_Fuerte_x000a_Débil_x000a__x000a__x000a__x000a__x000a__x000a__x000a_"/>
    <s v="Débil"/>
    <s v="La mayoría"/>
    <s v="- El procedimiento 2213300-PR-098 &quot;Producción de artes gráficas para entidades distritales&quot; (Act. 18),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_x000a_"/>
    <s v="Fuerte_x000a__x000a__x000a__x000a__x000a__x000a__x000a__x000a__x000a_"/>
    <s v="Débil_x000a__x000a__x000a__x000a__x000a__x000a__x000a__x000a__x000a_"/>
    <s v="Débil_x000a__x000a__x000a__x000a__x000a__x000a__x000a__x000a__x000a_"/>
    <s v="Débil"/>
    <s v="Todos"/>
    <x v="3"/>
    <x v="2"/>
    <x v="1"/>
    <s v="Se mantiene la probabilidad  (5 casi seguro) ya que las actividades de control preventivas no han se han ejecutado. El impacto se mantiene como  (mayor 4)  por la misma razón."/>
    <s v="Reducir"/>
    <s v="- Complementar (Act.10) del procedimiento 2213300PR-098 con el seguimiento de la producción en el Software Emlaze comparando ordenes recibidas con el avance reportado._x000a__x000a_- La Acción Correctiva No.32 se reprogramó en razón a que la aplicación de la Lista de verificación de requisitos norma ISO 9001:2015 y BPM no se ha podido implementar en ocasión a la suspensión de las actividades de planta hasta el 18/01/2021 que se reactive la operación._x000a__x000a__x000a__x000a__x000a__x000a__x000a__x000a_________________x000a__x000a_- Complementar (Act.10) del procedimiento 2213300PR-098 con el seguimiento de la producción en el Software Emlaze comparando ordenes recibidas con el avance reportado._x000a__x000a__x000a__x000a__x000a__x000a__x000a__x000a__x000a_"/>
    <s v="- Gestor Calidad_x000a__x000a_- Gestor de calidad_x000a__x000a__x000a__x000a__x000a__x000a__x000a__x000a_________________x000a__x000a_- Gestor Calidad_x000a__x000a__x000a__x000a__x000a__x000a__x000a__x000a__x000a_"/>
    <s v="- Procedimiento 2213300-PR-098 &quot;Producción de artes gráficas para entidades distritales&quot; actualizado y socializado_x000a__x000a_- Registro lista de verificación de requisitos FT-128 diligenciado._x000a__x000a__x000a__x000a__x000a__x000a__x000a__x000a_________________x000a__x000a_- Procedimiento 2213300-PR-098 &quot;Producción de artes gráficas para entidades distritales&quot; actualizado y socializado_x000a__x000a__x000a__x000a__x000a__x000a__x000a__x000a__x000a_"/>
    <s v="15/07/2020_x000a__x000a_14/08/2019_x000a__x000a__x000a__x000a__x000a__x000a__x000a__x000a_________________x000a__x000a_15/07/2020_x000a__x000a__x000a__x000a__x000a__x000a__x000a__x000a__x000a_"/>
    <s v="18/12/2020_x000a__x000a_18/01/2021_x000a__x000a__x000a__x000a__x000a__x000a__x000a__x000a_________________x000a__x000a_18/12/2020_x000a__x000a__x000a__x000a__x000a__x000a__x000a__x000a__x000a_"/>
    <s v="- _x000a_AP:21 Capacitar a los funcionarios que hacen uso de la herramienta en el funcionamiento del Software con el fin de administrar técnicamente el aplicativo._x000a__x000a_- AP:21 Implementar los turnos de trabajo reglamentados por la Secretaria General, de acuerdo con las necesidades de la operación, con el fin de dar gestión y cobertura a las órdenes de producción._x000a_- AP:21 Asegurar la implementación y optimización del Software Emlaze como mínimo en el 70% de sus funcionalidades._x000a__x000a__x000a__x000a__x000a__x000a__x000a__x000a_________________x000a__x000a__x000a__x000a__x000a__x000a__x000a__x000a__x000a__x000a__x000a_"/>
    <s v="- Subdirector Imprenta Distrital_x000a_- Profesional universitario 219-09-asesor y Subdirector Técnico_x000a_- Asesor-Profesional universitario 219-09_x000a__x000a__x000a__x000a__x000a__x000a__x000a__x000a_________________x000a__x000a__x000a__x000a__x000a__x000a__x000a__x000a__x000a__x000a__x000a_"/>
    <s v="- Evidencia de programación de capacitaciones al personal en la manipulación de la herramienta._x000a__x000a_- Programación de turnos de trabajo._x000a_- _x000a_Reporte de porcentaje de implementación del sistema de información en la Subdirección de Imprenta Distrital._x000a__x000a__x000a__x000a__x000a__x000a__x000a__x000a_________________x000a__x000a__x000a__x000a__x000a__x000a__x000a__x000a__x000a__x000a__x000a_"/>
    <s v="03/08/2020_x000a_15/12/2020_x000a_02/11/2020_x000a__x000a__x000a__x000a__x000a__x000a__x000a__x000a_________________x000a__x000a__x000a__x000a__x000a__x000a__x000a__x000a__x000a__x000a__x000a_"/>
    <s v="01/12/2020_x000a_14/04/2021_x000a_02/03/2021_x000a__x000a__x000a__x000a__x000a__x000a__x000a__x000a_________________x000a__x000a__x000a__x000a__x000a__x000a__x000a__x000a__x000a__x000a__x000a_"/>
    <s v="- Reportar el riesgo materializado de Incumplimiento parcial de compromisos en la elaboración de los impresos de acuerdo con las fechas y cantidades acordadas en la orden de producción en el informe de monitoreo a la Oficina Asesora de Planeación._x000a_- En caso de que se presenten incumplimientos, se procede a conciliar con el cliente con el fin de reprogramar la fecha de entrega y volumen (Cantidades)_x000a_- Posteriormente se actualiza la orden de producción - EMLAZE, con las nuevas fechas de entrega y volúmenes._x000a__x000a__x000a__x000a__x000a__x000a__x000a_- Actualizar el mapa de riesgos del proceso Elaboración de Impresos y Registro Distrital"/>
    <s v="- Subdirector(a) de Imprenta Distrital_x000a_- Subdirector(a) de Imprenta Distrital_x000a_- Subdirector(a) de Imprenta Distrital_x000a__x000a__x000a__x000a__x000a__x000a__x000a_- Subdirector(a) de Imprenta Distrital"/>
    <s v="- Reporte de monitoreo indicando la materialización del riesgo de Incumplimiento parcial de compromisos en la elaboración de los impresos de acuerdo con las fechas y cantidades acordadas en la orden de producción_x000a_- Evidencia de reunión o correo electrónico_x000a_- Orden de producción - EMLAZE_x000a_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Incluir actividades para el fortalecimiento de controles y acciones posteriores y de tratamiento del riesgo."/>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Elaboración de Impresos y Registro Distrital"/>
    <s v="_x000a_Publicar los actos y documentos administrativos en el Registro Distrital._x000a_"/>
    <x v="12"/>
    <s v="con la publicación oportuna e íntegra de los actos administrativos (Registro Distrital)"/>
    <x v="0"/>
    <s v="Cumplimiento"/>
    <s v="- Deficiencia en la solicitud y los soportes digitales._x000a_- Falta de disponibilidad de los equipos e instalaciones debido a ejecución de actividades de adecuación y mantenimientos._x000a__x000a__x000a__x000a__x000a__x000a__x000a__x000a_"/>
    <s v="- Intermitencia en la prestación del servicio público de electricidad_x000a__x000a__x000a__x000a__x000a__x000a__x000a__x000a__x000a_"/>
    <s v="- Medidas de control interno y externo_x000a_- Imagen_x000a_- Información_x000a_- Operativo_x000a_- Medidas de control interno y externo_x000a__x000a__x000a__x000a__x000a_"/>
    <s v="- Fallas en la prestación de los bienes y servicios que oferta la Secretaria General_x000a__x000a__x000a__x000a_"/>
    <s v="- Publicación de actos administrativos en el registro distrital_x000a__x000a__x000a__x000a_"/>
    <s v="- Todos los procesos en el Sistema de Gestión de Calidad_x000a__x000a__x000a__x000a_"/>
    <s v="- 1125 Fortalecimiento y modernización de la gestión pública distrital_x000a__x000a__x000a__x000a_"/>
    <x v="0"/>
    <s v="Insignificante (1)"/>
    <s v="Moderado (3)"/>
    <s v="Mayor (4)"/>
    <s v="Moderado (3)"/>
    <s v="Moderado (3)"/>
    <s v="Moderado (3)"/>
    <x v="0"/>
    <x v="0"/>
    <s v="Se determina la probabilidad (rara vez 1) ya que el riesgo no se ha presentado en los últimos 4 años y el impacto mayor obedece a las posibles sanciones legales y perdida de la imagen institucional."/>
    <s v="- El procedimiento 2213300-PR-097 &quot;Publicación del Registro Distrital&quot;(Act.2) indica que Operario o Tecnico operativo, autorizado(a) por el Subdirector de Imprenta, Cada vez que solicitan publicación de un acto o documento administrativo verifica que las solicitudes de publicación cumplan los requisitos establecidos. La(s) fuente(s) de información utilizadas es(son) registros con solicitudes recibidas, requisitos. En caso de evidenciar observaciones, desviaciones o diferencias, Si en el proceso de revisión se encuentra alguna inconsistencia en la información ingresada o en los archivos soporte, se procede a rechazar mediante el diligenciamiento del formato “Devolución por incumplimiento de requisitos” en el cual se registra la causa.. Queda como evidencia Sistema de Información del Registro Distrital, Solicitud de publicación 4211200-FT1143,SIGA,Devolución por incumplimiento de requisitos 2213300-FT-131._x000a_- El procedimiento 2213300-PR-097 &quot;Publicación del Registro Distrital&quot;(Act.6) indica que Operario , autorizado(a) por el Subdirector de Imprenta, Cada vez que se elabora un ejemplar del Registro Distrital Revisa diagramación del Registro Distrital, de los actos o documentos administrativos recepcionados y remite el archivo electrónico en formato PDF mediante correo electrónico al Subdirector(a) Técnico. La(s) fuente(s) de información utilizadas es(son) Solicitud de publicación. En caso de evidenciar observaciones, desviaciones o diferencias, Revisa diagramación del Registro Distrital, de los actos o documentos administrativos recepcionados. Queda como evidencia Archivo de diseño del Registro Distrital._x000a_- El procedimiento 2213300-PR-097 &quot;Publicación del Registro Distrital&quot;(Act.7) indica que Subdirector Te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Realiza los ajustes pertinentes, de ser necesario. Queda como evidencia Correo electrónic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3300-PR-097 &quot;Publicación del Registro Distrital&quot;(Act.7) indica que Subdirector Te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En caso de que no se pueda publicar los actos o documentos administrativos en el sistema del Registro Distrital por fallas en el aplicativo, se solicitara publicación en la pagina WEB de la Secretaria General.. Queda como evidencia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las actividades preventivas han evitado la materialización del riesgo. El impacto pasa a moderado ya la materialización de este riesgo puede afectar la imagen institucional y ocasionar sanciones disciplinarias."/>
    <s v="Reducir"/>
    <s v="_x000a__x000a_- AP:22 Actualización del 2213300-PR-097 incluyendo la nueva herramienta para solicitar la publicación del Registro Distrital de manera virtual y formalización en el SIG._x000a__x000a__x000a__x000a__x000a__x000a__x000a__x000a_________________x000a__x000a__x000a__x000a__x000a__x000a__x000a__x000a__x000a__x000a__x000a_"/>
    <s v="_x000a__x000a_- Gestor de calidad-Técnico Operativo 314-04_x000a__x000a__x000a__x000a__x000a__x000a__x000a__x000a_________________x000a__x000a__x000a__x000a__x000a__x000a__x000a__x000a__x000a__x000a__x000a_"/>
    <s v="_x000a__x000a_- PR-097 actualizado, publicado y socializado._x000a__x000a__x000a__x000a__x000a__x000a__x000a__x000a_________________x000a__x000a__x000a__x000a__x000a__x000a__x000a__x000a__x000a__x000a__x000a_"/>
    <s v="_x000a__x000a_15/06/2020_x000a__x000a__x000a__x000a__x000a__x000a__x000a__x000a_________________x000a__x000a__x000a__x000a__x000a__x000a__x000a__x000a__x000a__x000a__x000a_"/>
    <s v="_x000a__x000a_13/10/2020_x000a__x000a__x000a__x000a__x000a__x000a__x000a__x000a_________________x000a__x000a__x000a__x000a__x000a__x000a__x000a__x000a__x000a__x000a__x000a_"/>
    <s v="- AP:22 Diseñar las estrategias para socializar la publicación de los actos administrativos en el nuevo sistema del Registro Distrital._x000a_- AP:22 Actualización del trámite de publicación de actos o documentos administrativos en SUIT y Guía de Trámites y socialización con usuarios internos._x000a_- AP:22 Socializar con las entidades, organismos y órganos de control del Distrito Capital la metodología para la publicación de los actos y documentos administrativos en el sistema del Registro Distrital._x000a__x000a__x000a__x000a__x000a__x000a__x000a__x000a_________________x000a__x000a__x000a__x000a__x000a__x000a__x000a__x000a__x000a__x000a__x000a_"/>
    <s v="- Técnico operativo 314-04_x000a_- Técnico operativo 314-04_x000a_- Técnico operativo 314-04_x000a__x000a__x000a__x000a__x000a__x000a__x000a__x000a_________________x000a__x000a__x000a__x000a__x000a__x000a__x000a__x000a__x000a__x000a__x000a_"/>
    <s v="- Estrategia de socialización._x000a_- Evidencias de la actualización en SUIT y Guía de Trámites._x000a_- Evidencias de socialización._x000a__x000a__x000a__x000a__x000a__x000a__x000a__x000a_________________x000a__x000a__x000a__x000a__x000a__x000a__x000a__x000a__x000a__x000a__x000a_"/>
    <s v="15/06/2020_x000a_16/06/2020_x000a_16/06/2020_x000a__x000a__x000a__x000a__x000a__x000a__x000a__x000a_________________x000a__x000a__x000a__x000a__x000a__x000a__x000a__x000a__x000a__x000a__x000a_"/>
    <s v="13/10/2020_x000a_14/10/2020_x000a_14/10/2020_x000a__x000a__x000a__x000a__x000a__x000a__x000a__x000a_________________x000a__x000a__x000a__x000a__x000a__x000a__x000a__x000a__x000a__x000a__x000a_"/>
    <s v="- Reportar el riesgo materializado de Incumplimiento legal con la publicación oportuna e íntegra de los actos administrativos (Registro Distrital) en el informe de monitoreo a la Oficina Asesora de Planeación._x000a_- Realizar la gestión pertinente, con el fin de publicar de manera transitoria, el Registro Distrital a la mayor brevedad posible en la pagina WEB de la Secretaria General._x000a_- Posteriormente se realiza la gestión pertinente para publicar en el aplicativo del Registro Distrital._x000a__x000a__x000a__x000a__x000a__x000a__x000a_- Actualizar el mapa de riesgos del proceso Elaboración de Impresos y Registro Distrital"/>
    <s v="- Subdirector(a) de Imprenta Distrital_x000a_- Subdirector(a) de Imprenta Distrital_x000a_- Subdirector(a) de Imprenta Distrital_x000a__x000a__x000a__x000a__x000a__x000a__x000a_- Subdirector(a) de Imprenta Distrital"/>
    <s v="- Reporte de monitoreo indicando la materialización del riesgo de Incumplimiento legal con la publicación oportuna e íntegra de los actos administrativos (Registro Distrital)_x000a_- Publicación del Registro Distrital en pagina WEB de la Secretaria General._x000a_- Publicación del Registro Distrital en sistema de información del Registro Distrital_x000a_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Elaboración de Impresos y Registro Distrital"/>
    <s v="Recibir y custodiar los insumos y materas primas durante el proceso de producción de conformidad con las características técnicas requeridas hasta la entrega del producto terminado al almacén"/>
    <x v="4"/>
    <s v="durante la utilización de materias primas, insumos, repuestos o sobrantes en la producción de artes gráficas, con el fin de obtener dádivas o beneficio a nombre propio"/>
    <x v="1"/>
    <s v="Financiero"/>
    <s v="- Bajo nivel de gestión del software EMLAZE, como herramienta para el seguimiento de la producción de la Imprenta Distrital._x000a_- Deficiencia en el control de salida de insumos y materia prima para producción._x000a_- Falta de control sobre la materia prima sobrante._x000a__x000a__x000a__x000a_-  _x000a__x000a__x000a_"/>
    <s v="- Presiones o motivaciones individuales, sociales o colectivas, que inciten a realizar conductas contrarias al deber ser_x000a__x000a__x000a__x000a__x000a__x000a__x000a__x000a__x000a_"/>
    <s v="- Financiero_x000a_- Financiero_x000a_- Medidas de control interno y externo_x000a_- Imagen_x000a__x000a__x000a__x000a__x000a__x000a_"/>
    <s v="- Fallas en la prestación de los bienes y servicios que oferta la Secretaria General_x000a_- Afectación de imagen institucional por la materialización de actos de corrupción._x000a__x000a__x000a_"/>
    <s v="- Impresión de artes gráficas para las entidades del distrito capital_x000a__x000a__x000a__x000a_"/>
    <s v="- Todos los procesos en el Sistema de Gestión de Calidad_x000a__x000a__x000a__x000a_"/>
    <s v="- 1125 Fortalecimiento y modernización de la gestión pública distrital_x000a__x000a__x000a__x000a_"/>
    <x v="0"/>
    <s v="Menor (2)"/>
    <s v="Menor (2)"/>
    <s v="Menor (2)"/>
    <s v="Menor (2)"/>
    <s v="Insignificante (1)"/>
    <s v="Menor (2)"/>
    <x v="2"/>
    <x v="2"/>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_x000a_- 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e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a la requsición a la Subdirección de servicios administrativos para que resuelva la situación. Queda como evidencia Comprobante de egreso de elementos de consumo 2211500- FT-430 EMLAZE (Traslado)._x000a_- El procedimiento 2213300-PR-098 &quot;Producción de artes gráficas para entidades distritales&quot; (Act. 18)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
    <s v="Fuerte_x000a_Fuerte_x000a_Fuerte_x000a__x000a__x000a__x000a__x000a__x000a__x000a_"/>
    <s v="Débil_x000a_Débil_x000a_Débil_x000a__x000a__x000a__x000a__x000a__x000a__x000a_"/>
    <s v="Débil_x000a_Débil_x000a_Débil_x000a__x000a__x000a__x000a__x000a__x000a__x000a_"/>
    <s v="Débil"/>
    <s v="La mayoría"/>
    <s v="- El procedimiento 2213300-PR-098 &quot;Producción de artes gráficas para entidades distritales&quot; (Act. 13)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_x000a_- El procedimiento 2213300-PR-098 &quot;Producción de artes gráficas para entidades distritales&quot; (Act. 18)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
    <s v="Fuerte_x000a_Fuerte_x000a__x000a__x000a__x000a__x000a__x000a__x000a__x000a_"/>
    <s v="Débil_x000a_Débil_x000a__x000a__x000a__x000a__x000a__x000a__x000a__x000a_"/>
    <s v="Débil_x000a_Débil_x000a__x000a__x000a__x000a__x000a__x000a__x000a__x000a_"/>
    <s v="Débil"/>
    <s v="La mayoría"/>
    <x v="0"/>
    <x v="3"/>
    <x v="3"/>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
    <s v="Reducir"/>
    <s v="- No es necesario ajustar el diseño del control, sino garantizar su aplicación._x000a_- No es necesario ajustar el diseño del control, sino garantizar su aplicación._x000a_- No es necesario ajustar el diseño del control, sino garantizar su aplicación._x000a__x000a__x000a__x000a__x000a__x000a__x000a__x000a_________________x000a__x000a_- No es necesario ajustar el diseño del control, sino garantizar su aplicación._x000a_- No es necesario ajustar el diseño del control, sino garantizar su aplicación._x000a__x000a__x000a__x000a__x000a__x000a__x000a__x000a_"/>
    <s v="- Subdirector Técnico_x000a_- Subdirector Técnico_x000a_- Subdirector Técnico_x000a__x000a__x000a__x000a__x000a__x000a__x000a__x000a_________________x000a__x000a_- Subdirector Técnico_x000a_- Subdirector Técnico_x000a__x000a__x000a__x000a__x000a__x000a__x000a__x000a_"/>
    <s v="- Comprobante de ingreso de elementos de consumo 2211500- FT-420_x000a_SAE-SAI_x000a_- Comprobante de egreso de elementos de consumo 2211500- FT-420_x000a_EMLAZE_x000a_- Registro de reunión de producción FT-836 diligenciado._x000a__x000a__x000a__x000a__x000a__x000a__x000a__x000a_________________x000a__x000a_- EMLAZE (actividades) Orden de Producción 2213300-FT-473_x000a_- Registro de reunión de producción FT-836 diligenciado._x000a__x000a__x000a__x000a__x000a__x000a__x000a__x000a_"/>
    <s v="20/12/2020_x000a_20/12/2020_x000a_14/08/2019_x000a__x000a__x000a__x000a__x000a__x000a__x000a__x000a_________________x000a__x000a_20/12/2020_x000a_14/08/2019_x000a__x000a__x000a__x000a__x000a__x000a__x000a__x000a_"/>
    <s v="19/04/2021_x000a_19/04/2021_x000a_18/01/2021_x000a__x000a__x000a__x000a__x000a__x000a__x000a__x000a_________________x000a__x000a_19/04/2021_x000a_18/01/2021_x000a__x000a__x000a__x000a__x000a__x000a__x000a__x000a_"/>
    <s v="- AP:23 Implementar acciones de control administrativo a los repuestos adquiridos para la maquinaria de artes gráficas, con el propósito de evitar la pérdida o hurto de los mismos._x000a_- AP:23 Para los residuos generados en el proceso productivo se reportara mensualmente la disposición final mediante los formatos 4233100-FT-1037 y residuos aprovechables 2213300-FT-1036._x000a_- AP:23 Implementar formato de ingresos de materia prima de las entidades Distritales para el control en la recepción de insumos y formalizarlo en el SIG._x000a__x000a_Actualizar el procedimiento 2213300 PR-215 con la creación del nuevo control, su formato asociado y divulgación._x000a_- AP:21 Asegurar la implementación y optimización del Software Emlaze como mínimo en el 70% de sus funcionalidades._x000a__x000a__x000a__x000a__x000a__x000a__x000a_________________x000a__x000a__x000a__x000a__x000a__x000a__x000a__x000a__x000a__x000a__x000a_"/>
    <s v="- Profesional Universitario 2019-18 y Auxiliar administrativo 407-27_x000a_- Gestor PIGA y Gestor Calidad_x000a_- Profesional Universitario 2019-18 y Auxiliar administrativo 407-27- Gestor de Calidad._x000a_- Profesional universitario 219-09-Subdirector Técnico_x000a__x000a__x000a__x000a__x000a__x000a__x000a_________________x000a__x000a__x000a__x000a__x000a__x000a__x000a__x000a__x000a__x000a__x000a_"/>
    <s v="- Comprobante de ingreso a almacén de repuestos existentes catalogados como sobrantes. _x000a_- Bitácoras de residuos_x000a_- Procedimiento actualizado 2213300-PR-215&quot;Recepción, entrega y control de materia prima, insumos y otros&quot;, formalización en SIG y divulgación._x000a_- Reporte de porcentaje de implementación del sistema de información en la Subdirección de Imprenta Distrital._x000a__x000a__x000a__x000a__x000a__x000a__x000a_________________x000a__x000a__x000a__x000a__x000a__x000a__x000a__x000a__x000a__x000a__x000a_"/>
    <s v="15/12/2020_x000a_16/06/2020_x000a_16/06/2020_x000a_02/11/2020_x000a__x000a__x000a__x000a__x000a__x000a__x000a_________________x000a__x000a__x000a__x000a__x000a__x000a__x000a__x000a__x000a__x000a__x000a_"/>
    <s v="14/04/2021_x000a_15/02/2021_x000a_14/10/2020_x000a_02/03/2021_x000a__x000a__x000a__x000a__x000a__x000a__x000a_________________x000a__x000a__x000a__x000a__x000a__x000a__x000a__x000a__x000a__x000a__x000a_"/>
    <s v="-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Elaboración de Impresos y Registro Distrital"/>
    <s v="Recibir y custodiar los insumos y materas primas durante el proceso de producción de conformidad con las características técnicas requeridas hasta la entrega del producto terminado al almacén"/>
    <x v="4"/>
    <s v="para la elaboración de trabajos de artes gráficas dirigidos a personas u organismos que no hacen parte de la Administración Distrital, con el fin de obtener dádivas o beneficio a nombre propio"/>
    <x v="1"/>
    <s v="Operativo"/>
    <s v="- Conflicto de intereses de los servidores con fines de favorecer un tercero que sin cumplir requisitos solicite elaboración de trabajos de artes gráficas._x000a_- Bajo nivel de gestión del software EMLAZE, como herramienta para el seguimiento de la producción de la Imprenta Distrital._x000a__x000a__x000a__x000a__x000a__x000a__x000a__x000a_"/>
    <s v="- Presiones o motivaciones individuales, sociales o colectivas, que inciten a realizar conductas contrarias al deber ser_x000a__x000a__x000a__x000a__x000a__x000a__x000a__x000a__x000a_"/>
    <s v="- Financiero_x000a_- Imagen_x000a_- Medidas de control interno y extern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1125 Fortalecimiento y modernización de la gestión pública distrital_x000a__x000a__x000a__x000a_"/>
    <x v="0"/>
    <s v="Insignificante (1)"/>
    <s v="Moderado (3)"/>
    <s v="Insignificante (1)"/>
    <s v="Insignificante (1)"/>
    <s v="Insignificante (1)"/>
    <s v="Insignificante (1)"/>
    <x v="2"/>
    <x v="2"/>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i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Memorando 4233100-FT-011 Respuesta Cuantificació.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3300-PR-098 &quot;Producción de artes gráficas para entidades distritales&quot; (Act. 18)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_x000a_"/>
    <s v="Fuerte_x000a__x000a__x000a__x000a__x000a__x000a__x000a__x000a__x000a_"/>
    <s v="Débil_x000a__x000a__x000a__x000a__x000a__x000a__x000a__x000a__x000a_"/>
    <s v="Débil_x000a__x000a__x000a__x000a__x000a__x000a__x000a__x000a__x000a_"/>
    <s v="Débil"/>
    <s v="La mayoría"/>
    <x v="0"/>
    <x v="3"/>
    <x v="3"/>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
    <s v="Reducir"/>
    <s v="_x000a__x000a__x000a__x000a__x000a__x000a__x000a__x000a__x000a__x000a_________________x000a__x000a_- Complementar (Act.10) del procedimiento 2213300PR-098 con el seguimiento de la producción en el Software Emlaze comparando ordenes recibidas con el avance reportado._x000a__x000a__x000a__x000a__x000a__x000a__x000a__x000a__x000a_"/>
    <s v="_x000a__x000a__x000a__x000a__x000a__x000a__x000a__x000a__x000a__x000a_________________x000a__x000a_- Gestor Calidad_x000a__x000a__x000a__x000a__x000a__x000a__x000a__x000a__x000a_"/>
    <s v="_x000a__x000a__x000a__x000a__x000a__x000a__x000a__x000a__x000a__x000a_________________x000a__x000a_- Procedimiento 2213300-PR-098 &quot;Producción de artes gráficas para entidades distritales&quot; actualizado y socializado_x000a__x000a__x000a__x000a__x000a__x000a__x000a__x000a__x000a_"/>
    <s v="_x000a__x000a__x000a__x000a__x000a__x000a__x000a__x000a__x000a__x000a_________________x000a__x000a_02/06/2020_x000a__x000a__x000a__x000a__x000a__x000a__x000a__x000a__x000a_"/>
    <s v="_x000a__x000a__x000a__x000a__x000a__x000a__x000a__x000a__x000a__x000a_________________x000a__x000a_14/09/2020_x000a__x000a__x000a__x000a__x000a__x000a__x000a__x000a__x000a_"/>
    <s v="- _x000a_AP:21 Capacitar a los funcionarios que hacen uso de la herramienta en el funcionamiento del Software con el fin de administrar técnicamente el aplicativo._x000a__x000a_- AP:24 Realizar verificación periódica y seguimiento de reportes de los contadores de las máquinas de CTP e impresión y hacer un comparativo con los trabajos de las entidades distritales solicitados._x000a_- AP:24 Verificar periódicamente y hacer seguimiento del uso de planchas litográficas dentro del proceso de artes gráficas._x000a_- AP:21 Asegurar la implementación y optimización del Software Emlaze como mínimo en el 70% de sus funcionalidades._x000a_- AP:24 Programar jornadas de prevención y orientación para los funcionarios de la dependencia en aras de mejorar la atención al ciudadano y evitar la ocurrencia de faltas disciplinarias._x000a__x000a__x000a__x000a__x000a__x000a_________________x000a__x000a__x000a__x000a__x000a__x000a__x000a__x000a__x000a__x000a__x000a_"/>
    <s v="- Subdirector de imprenta_x000a_- Profesional Universitario 219-09-Asesor-Subdirector Técnico_x000a_- Profesional Universitario 219-09-Asesor-Subdirector Técnico_x000a_- Asesor-Profesional universitario 219-09-Subdirector Técnico_x000a_- Subdirector técnico_x000a__x000a__x000a__x000a__x000a__x000a_________________x000a__x000a__x000a__x000a__x000a__x000a__x000a__x000a__x000a__x000a__x000a_"/>
    <s v="- Evidencia de programación de capacitaciones al personal en la manipulación de la herramienta._x000a_- Reporte de los contadores máquinas de CTP e impresión y análisis de su verificación._x000a_- Reporte de planchas usadas y análisis de su verificación._x000a_- Reporte de porcentaje de implementación del sistema de información en la Subdirección de Imprenta Distrital._x000a_- Evidencias de las jornadas_x000a__x000a__x000a__x000a__x000a__x000a_________________x000a__x000a__x000a__x000a__x000a__x000a__x000a__x000a__x000a__x000a__x000a_"/>
    <s v="03/08/2020_x000a_15/12/2020_x000a_15/12/2020_x000a_02/11/2020_x000a_10/06/2020_x000a__x000a__x000a__x000a__x000a__x000a_________________x000a__x000a__x000a__x000a__x000a__x000a__x000a__x000a__x000a__x000a__x000a_"/>
    <s v="01/12/2020_x000a_14/04/2021_x000a_14/04/2021_x000a_02/03/2021_x000a_18/10/2020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Elaboración de Impresos y Registro Distrital"/>
    <s v="Ejecutar las acciones para la gestión de la elaboración de impresos y el registro distrital."/>
    <x v="6"/>
    <s v="en la elaboración de impresos"/>
    <x v="0"/>
    <s v="Operativo"/>
    <s v="- Falta de disponibilidad de los equipos e instalaciones debido a ejecución de actividades de adecuación y mantenimientos._x000a_- Personal insuficiente, profesional y operativo, para atender las demandas de impresión oficial por parte de las entidades y organismos del Distrito Capital._x000a_- Deficiencia en la programación de la producción_x000a__x000a__x000a__x000a__x000a__x000a__x000a_"/>
    <s v="- Fenómenos naturales tales como inundación, sismo, biológicos, deslizamientos de masas, atmosféricos._x000a_- Manifestaciones asonadas, afectación del orden público_x000a__x000a__x000a__x000a__x000a__x000a__x000a__x000a_"/>
    <s v="- Financiero_x000a_- Imagen_x000a_- Cumplimiento_x000a_- Medidas de control interno y externo_x000a_- Cumplimiento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 1125 Fortalecimiento y modernización de la gestión pública distrital_x000a__x000a__x000a__x000a_"/>
    <x v="2"/>
    <s v="Insignificante (1)"/>
    <s v="Moderado (3)"/>
    <s v="Menor (2)"/>
    <s v="Catastrófico (5)"/>
    <s v="Insignificante (1)"/>
    <s v="Menor (2)"/>
    <x v="1"/>
    <x v="1"/>
    <s v="Se considera que es probable (4) en razón a que se ha presentado 1 vez en el presente año y el impacto es catastrófico porque el grado de interrupción de operaciones internas por mas de 5 días."/>
    <s v="- El procedimiento 2213300-PR-098 &quot;Producción de artes gráficas para entidades distritales&quot;, parcialmente (Act. 19)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_x000a_4211200-FT-1128 Verificación y limpieza de maquinarias 2213300-FT-947._x000a__x000a__x000a__x000a__x000a__x000a__x000a__x000a__x000a_"/>
    <s v="Fuerte_x000a__x000a__x000a__x000a__x000a__x000a__x000a__x000a__x000a_"/>
    <s v="Débil_x000a__x000a__x000a__x000a__x000a__x000a__x000a__x000a__x000a_"/>
    <s v="Débil_x000a__x000a__x000a__x000a__x000a__x000a__x000a__x000a__x000a_"/>
    <s v="Débil"/>
    <s v="La mayoría"/>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i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Memorando 4233100-FT-011 Respuesta Cuantificació._x000a_- El procedimiento 2213300-PR-098 &quot;Producción de artes gráficas para entidades distritales&quot; (Act. 18),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
    <s v="Fuerte_x000a_Fuerte_x000a__x000a__x000a__x000a__x000a__x000a__x000a__x000a_"/>
    <s v="Fuerte_x000a_Débil_x000a__x000a__x000a__x000a__x000a__x000a__x000a__x000a_"/>
    <s v="Fuerte_x000a_Débil_x000a__x000a__x000a__x000a__x000a__x000a__x000a__x000a_"/>
    <s v="Moderado"/>
    <s v="Algunos"/>
    <x v="4"/>
    <x v="1"/>
    <x v="1"/>
    <s v="Se determina que la probabilidad es posible (3)  en razón a que se ha presentado al menos 1 vez en los dos últimos años y el impacto se mantiene catastrófico porque el grado de interrupción de operaciones internas por mas de 5 días, a pesar de los controles que se están aplicando."/>
    <s v="Reducir"/>
    <s v="- La Acción Correctiva No.32 se reprogramó en razón a que la aplicación de la Lista de verificación de requisitos norma ISO 9001:2015 y BPM no se ha podido implementar en ocasión a la suspensión de las actividades de planta hasta el 18/01/2021 que se reactive la operación._x000a__x000a_-  _x000a__x000a__x000a__x000a__x000a__x000a__x000a__x000a_________________x000a__x000a__x000a_- No es necesario ajustar el diseño del control, sino garantizar su aplicación._x000a__x000a__x000a__x000a__x000a__x000a__x000a__x000a_"/>
    <s v="- Gestor de calidad_x000a__x000a__x000a__x000a__x000a__x000a__x000a__x000a__x000a__x000a_________________x000a__x000a__x000a_- Subdirector Técnico_x000a__x000a__x000a__x000a__x000a__x000a__x000a__x000a_"/>
    <s v="- Registro lista de verificación de requisitos FT-128 diligenciado._x000a__x000a__x000a__x000a__x000a__x000a__x000a__x000a__x000a__x000a_________________x000a__x000a__x000a_- Registro de reunión de producción FT-836 diligenciado._x000a__x000a__x000a__x000a__x000a__x000a__x000a__x000a_"/>
    <s v="14/08/2019_x000a__x000a__x000a__x000a__x000a__x000a__x000a__x000a__x000a__x000a_________________x000a__x000a__x000a_14/08/2019_x000a__x000a__x000a__x000a__x000a__x000a__x000a__x000a_"/>
    <s v="18/01/2021_x000a__x000a__x000a__x000a__x000a__x000a__x000a__x000a__x000a__x000a_________________x000a__x000a__x000a_18/01/2021_x000a__x000a__x000a__x000a__x000a__x000a__x000a__x000a_"/>
    <s v="- AP:19 Realizar análisis del stock mínimo de inventario de insumos de emergencia con el fin de contar con disponibilidad en caso de perdida o deterioro._x000a_- AP:19 Coordinar la realización de actividades de mantenimiento de la infraestructura, red contra incendios y tanque de agua._x000a_- AP:19 Elaborar, implementar y  hacer seguimiento al plan de mantenimiento a la maquinaria y equipos de artes graficas._x000a__x000a__x000a__x000a__x000a__x000a__x000a__x000a_________________x000a__x000a__x000a__x000a__x000a__x000a__x000a__x000a__x000a__x000a__x000a_"/>
    <s v="- Profesional universitario 219-18- Asesor-Subdirector técnico._x000a_- Profesional Especializado 222-30- Subdirector Técnico._x000a_- Profesional universitario 219-09- Subdirector Técnico._x000a__x000a__x000a__x000a__x000a__x000a__x000a__x000a_________________x000a__x000a__x000a__x000a__x000a__x000a__x000a__x000a__x000a__x000a__x000a_"/>
    <s v="- Análisis del Stock mínimo._x000a_- Correos o memorandos donde se requieran los mantenimientos._x000a_- Plan de mantenimiento_x000a__x000a__x000a__x000a__x000a__x000a__x000a__x000a_________________x000a__x000a__x000a__x000a__x000a__x000a__x000a__x000a__x000a__x000a__x000a_"/>
    <s v="15/12/2020_x000a_15/12/2020_x000a_15/07/2020_x000a__x000a__x000a__x000a__x000a__x000a__x000a__x000a_________________x000a__x000a__x000a__x000a__x000a__x000a__x000a__x000a__x000a__x000a__x000a_"/>
    <s v="14/04/2021_x000a_14/04/2021_x000a_12/11/2020_x000a__x000a__x000a__x000a__x000a__x000a__x000a__x000a_________________x000a__x000a__x000a__x000a__x000a__x000a__x000a__x000a__x000a__x000a__x000a_"/>
    <s v="- Reportar el riesgo materializado de Interrupciones en la elaboración de impresos en el informe de monitoreo a la Oficina Asesora de Planeación._x000a_- Evaluar el tiempo de interrupción de actividades de producción de artes graficas de acuerdo con la causa que la origina_x000a_- Determinar las medidas para reestablecer el servicio, las cuales pueden incluir entre otras: reclamación de pólizas, adquisición de nueva maquinaria o reparación de la misma, sustitución de personal, adquisición de materiales e insumos de fabricación, alquiler de un local o una planta temporal para ejecución de actividades, etc.  _x000a_- Evaluar la posibilidad de subcontratar con otra empresa de artes graficas para poder cumplir con la elaboración de los trabajos._x000a__x000a__x000a__x000a__x000a__x000a_- Actualizar el mapa de riesgos del proceso Elaboración de Impresos y Registro Distrital"/>
    <s v="- Subdirector(a) de Imprenta Distrital_x000a_- Subdirector(a) de Imprenta Distrital_x000a_- Equipo directivo_x000a_- Asesor y Profesional encargado de producción_x000a__x000a__x000a__x000a__x000a__x000a_- Subdirector(a) de Imprenta Distrital"/>
    <s v="- Reporte de monitoreo indicando la materialización del riesgo de Interrupciones en la elaboración de impresos_x000a_- Registro acta de reunión de producción FT-836 diligenciada._x000a_- Acta de comité institucional de gestión y desempeño._x000a_- Registro acta de reunión de producción FT-836 diligenciada._x000a__x000a__x000a__x000a__x000a__x000a_- Mapa de riesgo del proceso Elaboración de Impresos y Registro Distrital, actualizado."/>
    <s v="Antes de controles_x000a_Desde el cuadrante de probabilidad Posible (3) e impacto Mayor (4)_x000a__x000a_Después de controles_x000a_Hasta el cuadrante de probabilidad Improbable (2) e impacto Moderado (3)"/>
    <s v="Antes de controles_x000a_Desde el cuadrante de probabilidad Improbable (2) e impacto Mayor (4)_x000a__x000a_Después de controles_x000a_Hasta el cuadrante de probabilidad Rara vez (1) e impacto Menor (2)"/>
    <d v="2020-06-16T00:00:00"/>
    <s v="Identificación del riesgo_x000a_Análisis antes de controles_x000a_Análisis de controles_x000a_Análisis después de controles_x000a_Tratamiento del riesgo"/>
    <s v="Primera versión del riesgo"/>
    <d v="2020-09-02T00:00:00"/>
    <s v="_x000a_Análisis antes de controles_x000a_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e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Estrategia de Tecnologías de la Información y las Comunicaciones"/>
    <s v="Formular el Plan Estratégico de Tecnologías de la Información y las Comunicaciones"/>
    <x v="0"/>
    <s v="en la formulación del Plan Estratégico de Tecnologías de la Información y las Comunicaciones"/>
    <x v="0"/>
    <s v="Estratégico"/>
    <s v="- Las personas que formulan el PETI no tienen los conocimientos y habilidades necesarias._x000a_- No se cuenta con la información clara, completa y de calidad oportuna para la formulación del PETI._x000a__x000a__x000a__x000a__x000a__x000a__x000a__x000a_"/>
    <s v="- Bajo interés por las políticas de TI, seguridad, uso y apropiación de la Tecnología._x000a_- Bajo compromiso e interés de algunas dependencias en la aplicación de los procesos, productos y servicios que ofrece la Oficina TIC._x000a__x000a__x000a__x000a__x000a__x000a__x000a__x000a_"/>
    <s v="- Utilización inadecuada de recursos._x000a_- Incumplimiento de metas de los proyectos de inversión  con componente TIC._x000a_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Procesos misionales en el Sistema de Gestión de Calidad_x000a_- Procesos de apoyo operativo en el Sistema de Gestión de Calidad_x000a__x000a__x000a_"/>
    <s v="- 1081 Rediseño de la arquitectura de la plataforma tecnológica en la Secretaría General_x000a__x000a__x000a__x000a_"/>
    <x v="0"/>
    <s v="Insignificante (1)"/>
    <s v="Menor (2)"/>
    <s v="Menor (2)"/>
    <s v="Insignificante (1)"/>
    <s v="Insignificante (1)"/>
    <s v="Mayor (4)"/>
    <x v="0"/>
    <x v="0"/>
    <s v="La valoración del riesgo antes de control pasa en escala de probabilidad por frecuencia de Posible a RARA VEZ, y continúa siendo de impacto mayor, toda vez que afecta los aspectos: el cumplimiento de metas y objetivos institucionales y en menor grado la imagen institucional y medidas de control interno. En consecuencia la zona resultante pasó de extrema a ALTA."/>
    <s v="- 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en caso contrario se envía correo para continuar con la elaboración del modelo de gestión TI.. Queda como evidencia correo electrónico, Proyecto PETI con observaciones o aprobacion._x000a_- 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on o las correspondientes observaciones para que realicen los ajustes. Queda como evidencia correo electrónico proyecto PETI con observaciones o aprobacio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_x000a_-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i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_x000a_-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0"/>
    <x v="0"/>
    <s v="La valoración del riesgo después de controles quedó en escala de probabilidad rara vez  y de impacto menor, toda vez que se incluyeron actividades de control de solidez fuerte que minimiza la materialización del riesgo. En consecuencia el riesgo continúa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_x000a__x000a__x000a__x000a__x000a__x000a_________________x000a_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_x000a__x000a__x000a_"/>
    <s v="- Jefe de la OTIC_x000a_- Jefe de la OTIC_x000a_- Jefe de la OTIC_x000a_- Jefe de la OTIC_x000a__x000a__x000a__x000a__x000a__x000a__x000a_________________x000a__x000a_- Jefe de la OTIC_x000a_- Jefe de la OTIC_x000a_- Jefe de la OTIC_x000a_- Jefe de la OTIC_x000a_- Jefe de la OTIC_x000a_- Jefe de la OTIC_x000a__x000a__x000a__x000a_"/>
    <s v="- Registros formalizados._x000a_- Procedimiento actualizado PR-116 _x000a_- Registros formalizados._x000a_- Procedimiento actualizado PR-116 _x000a__x000a__x000a__x000a__x000a__x000a__x000a_________________x000a__x000a_- Registros formalizados._x000a_- Procedimiento actualizado PR-116._x000a_- Procedimiento actualizado PR-116._x000a_- Procedimiento actualizado PR-116._x000a_- Procedimiento actualizado PR-116._x000a_- Procedimiento actualizado PR-116._x000a__x000a__x000a__x000a_"/>
    <s v="01/04/2020_x000a_01/04/2020_x000a_01/04/2020_x000a_01/04/2020_x000a__x000a__x000a__x000a__x000a__x000a__x000a_________________x000a__x000a_01/04/2020_x000a_01/04/2020_x000a_01/04/2020_x000a_01/04/2020_x000a_01/04/2020_x000a_01/04/2020_x000a__x000a__x000a__x000a_"/>
    <s v="14/08/2020_x000a_14/08/2020_x000a_14/08/2020_x000a_14/08/2020_x000a__x000a__x000a__x000a__x000a__x000a__x000a_________________x000a__x000a_14/08/2020_x000a_14/08/2020_x000a_14/08/2020_x000a_14/08/2020_x000a_14/08/2020_x000a_14/08/2020_x000a__x000a__x000a__x000a_"/>
    <s v="- Reportar el riesgo materializado de Decisiones erróneas o no acertadas en la formulación del Plan Estratégico de Tecnologías de la Información y las Comunicaciones en el informe de monitoreo a la Oficina Asesora de Planeación._x000a_- Análisis de las imprecisiones tomadas en la formulación   y definir los ajustes del PETI_x000a_- Realizar la propuesta de ajustes al PETI_x000a_- Presentación de los cambios efectuados al PETI, si son mayores al Comité Directivo y son menores a la OAP_x000a_- Publicación y socialización del PETI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la formulación del Plan Estratégico de Tecnologías de la Información y las Comunicaciones_x000a_- Correo con observaciones_x000a_- Propuesta PETI_x000a_- PETI Actualizado_x000a_- Aplicativo SIG.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 v="2019-05-08T00:00:00"/>
    <s v="Identificación del riesgo_x000a__x000a_Análisis de controles_x000a_Análisis después de controles_x000a_Tratamiento del riesgo"/>
    <s v="Se ajustaron las causas y los efectos, conforme a la realidad del proceso._x000a_Se ajusta la valoración del impacto conforme a los efectos ajustados lo que bajo la valoración en a escala del impacto de catastrófico a mayor. _x000a_Se incluyó una nueva actividad de control asociada a la actividad No. 13 del procedimiento PR-116 dentro de los controles Preventivos._x000a_Se incluyeron dos nuevas actividades de control asociados a las actividades No. 16 y 17 del PR-116 dentro de los controles correctivos._x000a_Se efectuó la valoración de las nuevas actividades de control preventivo y correctivos._x000a_La zona de riesgo después de controles antes era mayor ahora quedo en menor dentro  de la escala de impacto. _x000a_La zona resultante dentro de la valoración de la matriz cambio de alta a baja._x000a_Se plantea plan de acción a  para el fortalecimiento de las actividades de control del riesgo.  Se establece plan de contingencia._x000a__x000a__x000a__x000a__x000a__x000a__x000a_"/>
    <d v="2019-11-15T00:00:00"/>
    <s v="Identificación del riesgo_x000a_Análisis antes de controles_x000a_Análisis de controles_x000a__x000a_Tratamiento del riesgo"/>
    <s v="Se incluye fortaleza relacionada con pertenecer al Comité Institucional de Gestión y Desempeño y se elimina como debilidad_x000a_Se cambió la calificación de la probabilidad del riesgo de factible a  frecuencia. Su resultado redujo la escala de probabilidad de posible a rara vez._x000a_Se ajustaron las actividades de control del riesgo conforme a la actualización de los procedimientos_x000a_Se ajustaron las fechas de finalización de las acciones_x000a_"/>
    <d v="2020-03-05T00:00:00"/>
    <s v="Identificación del riesgo_x000a_Análisis antes de controles_x000a__x000a__x000a_Tratamiento del riesgo"/>
    <s v="_x000a_Se incluyó en identificación de riesgos los proyectos de inversión posiblemente afectados: Se incluye el proyecto de inversión 1181_x000a_Efectos: Se definen las perspectivas para los efectos identifica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_x000a__x000a__x000a__x000a__x000a_"/>
    <d v="2020-08-19T00:00:00"/>
    <s v="_x000a_Análisis antes de controles_x000a__x000a__x000a_Tratamiento del riesgo"/>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s v=""/>
    <s v="_x000a__x000a__x000a__x000a_"/>
    <s v=""/>
    <s v=""/>
    <s v="_x000a__x000a__x000a__x000a_"/>
    <s v=""/>
    <s v=""/>
    <s v="_x000a__x000a__x000a__x000a_"/>
    <s v=""/>
    <s v=""/>
    <s v="_x000a__x000a__x000a__x000a_"/>
    <s v=""/>
    <s v=""/>
    <s v="_x000a__x000a__x000a__x000a_"/>
    <s v=""/>
    <s v=""/>
    <s v="_x000a__x000a__x000a__x000a_"/>
    <s v=""/>
  </r>
  <r>
    <s v="Estrategia de Tecnologías de la Información y las Comunicaciones"/>
    <s v="Realizar seguimiento al PETI y a la ejecución del Plan del subsistema de gestión de seguridad de la información"/>
    <x v="5"/>
    <s v="en la verificación del registro de activos de información"/>
    <x v="0"/>
    <s v="Cumplimiento"/>
    <s v="- Falta ajustar algunas tareas específicas del proceso, identificación de cuellos de botella y nuevos puntos de control para mejorar el desempeño del proceso._x000a_- No disponer de suficiente personal capacitado en herramientas de última generación para la construcción y mantenimiento de aplicativos desarrollados, como también para atender los requerimientos del SGSI._x000a__x000a__x000a__x000a__x000a__x000a__x000a__x000a_"/>
    <s v="- Constante cambio en la normatividad y exceso de la misma._x000a__x000a__x000a__x000a__x000a__x000a__x000a__x000a__x000a_"/>
    <s v="- Pérdida y uso inadecuado de información y datos sensibles de la Secretaría General._x000a_- Vulneración de los controles de seguridad de la información._x000a_- Quejas o reclamaciones por la mala definición en el  sistema de seguridad de la información en la protección de datos.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 1081 Rediseño de la arquitectura de la plataforma tecnológica en la Secretaría General_x000a__x000a__x000a__x000a_"/>
    <x v="0"/>
    <s v="Insignificante (1)"/>
    <s v="Menor (2)"/>
    <s v="Moderado (3)"/>
    <s v="Insignificante (1)"/>
    <s v="Mayor (4)"/>
    <s v="Menor (2)"/>
    <x v="0"/>
    <x v="0"/>
    <s v="La valoración del riesgo antes de controles en escala de probabilidad por frecuencia continúa en  rara vez y de impacto mayor, toda vez que afecta las perspectivas de información, medidas de control interno, cumplimiento de metas y objetivos institucionales, y en menor medida imagen institucional. Esto al riesgo ubicado en zona resultante a alta."/>
    <s v="- Verificar el registro de activos de informacion PC #9 indica que El Oficial de Seguridad de la Información, autorizado(a) por El Jefe de la Oficina de Tecnologías de la Información y las Comunicaciones, anualmente Verifica la información remitida por los responsables del proceso.. La(s) fuente(s) de información utilizadas es(son)  el registro de “Identificación, Valoración y Planes de Tratamiento a los Activos de Información”, de acuerdo con las instrucciones contenidas en la Guía para el inventario, clasificación, etiquetado de información, protección de datos personales y análisis de riesgos de los activos de información (2213200-GS-004). . En caso de evidenciar observaciones, desviaciones o diferencias, se informará mediante memorando electrónico al responsable del proceso, para que se realice los ajustes correspondientes. Queda como evidencia Formato 2213200-FT-367 Identificación, Valoración y Planes de Tratamiento a los Activos de Información y Memorando 2211600-FT-011 solicitando el Formato 2213200-FT-367 con los ajustes correspondien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as"/>
    <s v="- Realizar seguimiento a Controles de Mitigación de Riesgos asociados a cada Activo de Información PC#13 indica que El Oficial de Seguridad de la Información, autorizado(a) por El Jefe de la Oficina de Tecnologías de la Información y las Comunicaciones, anualmente Verifica las evidencias de  la aplicación de los controles definidos por responsable del proceso o responsable designado.. La(s) fuente(s) de información utilizadas es(son)  el registro de “Identificación, Valoración y Planes de Tratamiento a los Activos de Información”, las evidencias de los controles, la Guía para el inventario, clasificación, etiquetado de información, protección de datos personales y análisis de riesgos de los activos de información (2213200-GS-004). . En caso de evidenciar observaciones, desviaciones o diferencias, se remitirá el informe de resultado a la dependencia con el fin de que se realicen los respectivos ajustes  en el próximo levantamiento de activos de información.. Queda como evidencia Formato 2213200-FT-367 Identificación, Valoración y Planes de Tratamiento a los Activos de Información y Memorando  2211600-FT-011 Con Informe Resultado de Seguimiento a Controles de Mitigación de Riesgos asociados a cada Activo de Información._x000a_- Seguimiento plan de tratamiento PC#14 indica que Oficial de Seguridad de la Información y la Dependencia responsable, autorizado(a) por El Jefe de la Oficina de Tecnologías de la Información y las Comunicaciones, anualmente Verifica el cumplimiento de las actividades que componen el plan de mitigación definido para el riesgo y las evidencias correspondientes. La(s) fuente(s) de información utilizadas es(son)  plan de mitigación y  las evidencias que dan cuenta de la ejecución de las acciones, la Guía para el inventario, clasificación, etiquetado de información, protección de datos personales y análisis de riesgos de los activos de información (2213200-GS-004). En caso de evidenciar observaciones, desviaciones o diferencias, en  las fechas de implementación del plan de mitigación, se remitirá memorando electrónico al Jefe de la oficina y/o dependencia dueño del activo de información con copia a control interno indicando los motivos de incumplimiento y fecha concreta de implementación. Queda como evidencia Formato 2213200-FT-367 Identificación, Valoración y Planes de Tratamiento a los Activos de Información y Memorando 2211600-FT-011 Motivos incumplimiento y fecha implemen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x v="0"/>
    <x v="3"/>
    <x v="3"/>
    <s v="La valoración del riesgo después de controles quedó en escala de probabilidad rara vez y de impacto moderado,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_x0009__x000a_Fortalecer los procedimientos PR-187 y PR-116 con base en las metodologías y lineamientos nacionales y distritales vigentes._x000a__x000a_AM: Nro. 2-2020 Actividad 2_x000a__x000a__x000a__x000a__x000a__x000a__x000a__x000a__x000a__x000a_________________x000a__x000a_- _x0009__x000a_Fortalecer los procedimientos PR-187 y PR-116 con base en las metodologías y lineamientos nacionales y distritales vigentes._x000a__x000a_AM: Nro. 2-2020 Actividad 2_x000a_- _x0009__x000a_Fortalecer los procedimientos PR-187 y PR-116 con base en las metodologías y lineamientos nacionales y distritales vigentes._x000a__x000a_AM: Nro. 2-2020 Actividad 2_x000a__x000a__x000a__x000a__x000a__x000a__x000a__x000a_"/>
    <s v="- Jefe de la OTIC_x000a__x000a__x000a__x000a__x000a__x000a__x000a__x000a__x000a__x000a_________________x000a__x000a_- Jefe de la OTIC_x000a_- Jefe de la OTIC_x000a__x000a__x000a__x000a__x000a__x000a__x000a__x000a_"/>
    <s v="- PR-187actualizado._x000a__x000a__x000a__x000a__x000a__x000a__x000a__x000a__x000a__x000a_________________x000a__x000a_- PR-187actualizado._x000a_- PR-187actualizado._x000a__x000a__x000a__x000a__x000a__x000a__x000a__x000a_"/>
    <s v="01/04/2020_x000a__x000a__x000a__x000a__x000a__x000a__x000a__x000a__x000a__x000a_________________x000a__x000a_01/04/2020_x000a_01/04/2020_x000a__x000a__x000a__x000a__x000a__x000a__x000a__x000a_"/>
    <s v="14/08/2020_x000a__x000a__x000a__x000a__x000a__x000a__x000a__x000a__x000a__x000a_________________x000a__x000a_14/08/2020_x000a_14/08/2020_x000a__x000a__x000a__x000a__x000a__x000a__x000a__x000a_"/>
    <s v="- Reportar el riesgo materializado de Omisión en la verificación del registro de activos de información en el informe de monitoreo a la Oficina Asesora de Planeación._x000a_- Definir un cronograma extra que permita la verificación del registro de  los activos de información._x000a_- Presentar cronograma para aprobación_x000a_- Ejecutar y hacer seguimiento al cumplimiento del cronograma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Omisión en la verificación del registro de activos de información_x000a_- Cronograma Extra  de verificación del registro de activos de información_x000a_- Correo electrónico y/o evidencia de reunión_x000a_- Correo electrónico o evidencia de reunión o registros de asistencia con los Registros de activos de información._x000a_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 v="2019-05-08T00:00:00"/>
    <s v="_x000a__x000a_Análisis de controles_x000a_Análisis después de controles_x000a_Tratamiento del riesgo"/>
    <s v="Se incluye el control detectivo y cambio el escala de probabilidad de rara vez a posible,  lo que cambia la zona resultante del riesgo de  moderada a mayor, se definen acciones para reducir el riesgo tendientes a mejorar las actividades de control e incluirlas en el procedimiento. Se establece de contingencia."/>
    <d v="2019-11-15T00:00:00"/>
    <s v="_x000a_Análisis antes de controles_x000a__x000a_Análisis después de controles_x000a_"/>
    <s v="La valoración del riesgo antes de control quedó en escala de probabilidad por frecuencia pasó a rara vez y de impacto mayor toda vez que afecta los aspectos: el cumplimiento de metas y objetivos institucionales y en menor grado la imagen institucional y medidas de control interno, lo que lo deja al riesgo ubicado en zona resultante extrema._x000a_La valoración del riesgo después de controles quedo en escala de probabilidad posible  y de impacto moderado toda vez que se incluyeron actividades de control son de solidez fuerte lo que minimiza la materialización del riesgo, y lo ubica en  zona resultante moderada."/>
    <d v="2020-03-05T00:00:00"/>
    <s v="Identificación del riesgo_x000a_Análisis antes de controles_x000a_Análisis de controles_x000a_Análisis después de controles_x000a_Tratamiento del riesgo"/>
    <s v="Se ajusta el alcance del riesgo respecto a Omisión en el suministro de lineamientos y directrices del Sistema de Seguridad de la Información_x000a_Se incluye el proyecto de inversión 1181 “Rediseño de la arquitectura de la plataforma tecnológica en la Secretaría General” dado que posiblemente puede ser afectado_x000a_Se incluyen  las perspectivas para los efectos definidos_x000a_Se modificó la identificación del riesgo en la actividad Clave, evento, nombre, explicación del riesgo_x000a_Se ajusta la causa Interna así: No disponer de suficiente personal capacitado en herramientas de última generación para la construcción y mantenimiento de aplicativos desarrollados, como también para atender los requerimientos del SGSI._x000a_Se modifican las actividades de control preventivas y detectivas._x000a_Se eliminan las actividades de la Acción No. 23 y Se incluye la actividad 2 de la acción de mejora No. 2_x000a_Se actualiza el plan de tratamiento de materialización del riesgo."/>
    <d v="2020-08-19T00:00:00"/>
    <s v="_x000a_Análisis antes de controles_x000a__x000a__x000a_Tratamiento del riesgo"/>
    <s v="Se realiza la actualización de las actividades de control del riesgo 9 13,14  y se incluyen las actividades números 13 y 14 de control de acuerdo con la actualización de los procedimientos._x000a_Se ajustaron las fechas de finalización de las acciones conforme a la reprogramación efectuada en el SIG de la acción de mejora 2 actividades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s v=""/>
    <s v="_x000a__x000a__x000a__x000a_"/>
    <s v=""/>
    <s v=""/>
    <s v="_x000a__x000a__x000a__x000a_"/>
    <s v=""/>
    <s v=""/>
    <s v="_x000a__x000a__x000a__x000a_"/>
    <s v=""/>
    <s v=""/>
    <s v="_x000a__x000a__x000a__x000a_"/>
    <s v=""/>
    <s v=""/>
    <s v="_x000a__x000a__x000a__x000a_"/>
    <s v=""/>
    <s v=""/>
    <s v="_x000a__x000a__x000a__x000a_"/>
    <s v=""/>
  </r>
  <r>
    <s v="Estrategia de Tecnologías de la Información y las Comunicaciones"/>
    <s v="Realizar seguimiento al PETI y a la ejecución del Plan del subsistema de gestión de seguridad de la información"/>
    <x v="5"/>
    <s v="en el seguimiento y retroalimentación a los avances de proyectos de alto componente TIC definidos en el PETI"/>
    <x v="0"/>
    <s v="Estratégico"/>
    <s v="- Las personas que realizan el seguimiento no tienen los conocimientos y habilidades necesarias._x000a_- La información para realizar el seguimiento al PETI  no es oportuna._x000a__x000a__x000a__x000a__x000a__x000a__x000a__x000a_"/>
    <s v="- Constante cambio en la normatividad y exceso de la misma._x000a__x000a__x000a__x000a__x000a__x000a__x000a__x000a__x000a_"/>
    <s v="- Ineficiente ejecución presupuestal._x000a_- Incumplimiento de metas de los proyectos de inversión  con componente TIC._x000a_- Afectación de la imagen de las dependencias que involucran componentes TIC´s ante  la  Secretaría General.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Todos los procesos en el Sistema de Gestión de Calidad_x000a__x000a__x000a__x000a_"/>
    <s v="- 1081 Rediseño de la arquitectura de la plataforma tecnológica en la Secretaría General_x000a__x000a__x000a__x000a_"/>
    <x v="0"/>
    <s v="Menor (2)"/>
    <s v="Menor (2)"/>
    <s v="Moderado (3)"/>
    <s v="Mayor (4)"/>
    <s v="Mayor (4)"/>
    <s v="Mayor (4)"/>
    <x v="0"/>
    <x v="0"/>
    <s v="La valoración del riesgo antes de control quedó en escala de probabilidad en Frecuencia de posible a  RARA VEZ, y de impacto continúa en MAYOR, toda vez que afecta los aspectos operativos, el cumplimiento de metas ,objetivos institucionales e Inoportunidad en la disponibilidad de información. En consecuencia la zona resultante disminuyó de extrema a ALTA."/>
    <s v="-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i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Algunas"/>
    <s v="-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_x000a_-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0"/>
    <x v="0"/>
    <s v="La valoración del riesgo después de controles quedó en escala de probabilidad posible RARA VEZ y de impacto continúa MENOR,  toda vez que se incluyeron actividades de control con solidez fuerte, lo que minimiza la materialización del riesgo. Se ubica en zona resultante  de moderada a BAJA, es decir del cuadrante (2,3) al (2,1)."/>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_x000a__x000a__x000a__x000a__x000a__x000a__x000a__x000a_________________x000a__x000a_- _x0009__x000a_Fortalecer los procedimientos PR-187 y PR-116 con base en las metodologías y lineamientos nacionales y distritales vigentes._x000a__x000a__x000a_AM: Nro. 2-2020 Actividad 2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_x000a_AM: Nro. 2-2020 Actividad 2_x000a_- Formalizar los registros de seguimiento a proyectos con componente TI y el del levantamiento de proyectos con componente TI articulándolo con activos de información._x000a__x000a_AM: Nro. 2-2020 Actividad 1_x000a__x000a__x000a__x000a__x000a__x000a_"/>
    <s v="- Jefe de la OTIC_x000a_- Jefe de la OTIC_x000a__x000a__x000a__x000a__x000a__x000a__x000a__x000a__x000a_________________x000a__x000a_- Jefe de la OTIC_x000a_- Jefe de la OTIC_x000a_- Jefe de la OTIC_x000a_- Jefe de la OTIC_x000a__x000a__x000a__x000a__x000a__x000a_"/>
    <s v="- Registros formalizados._x000a_- Procedimiento actualizado PR-116 _x000a__x000a__x000a__x000a__x000a__x000a__x000a__x000a__x000a_________________x000a__x000a_- Procedimiento actualizado PR-116._x000a_- Registros formalizados._x000a_- Procedimiento actualizado PR-116._x000a_- Registros formalizados._x000a__x000a__x000a__x000a__x000a__x000a_"/>
    <s v="01/04/2020_x000a_01/04/2020_x000a__x000a__x000a__x000a__x000a__x000a__x000a__x000a__x000a_________________x000a__x000a_01/04/2020_x000a_01/04/2020_x000a_01/04/2020_x000a_01/04/2020_x000a__x000a__x000a__x000a__x000a__x000a_"/>
    <s v="14/08/2020_x000a_14/08/2020_x000a__x000a__x000a__x000a__x000a__x000a__x000a__x000a__x000a_________________x000a__x000a_14/08/2020_x000a_14/08/2020_x000a_14/08/2020_x000a_14/08/2020_x000a__x000a__x000a__x000a__x000a__x000a_"/>
    <s v="- Reportar el riesgo materializado de Omisión en el seguimiento y retroalimentación a los avances de proyectos de alto componente TIC definidos en el PETI en el informe de monitoreo a la Oficina Asesora de Planeación._x000a_- Se efectúa la revisión de las omisiones identificadas en el seguimiento o retroalimentación al PETI._x000a_- Solicitar mediante memorando a las dependencias los ajustes al seguimiento del plan de acción del PETI_x000a_- Realizar los ajustes al  Seguimiento trimestral de PETI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Omisión en el seguimiento y retroalimentación a los avances de proyectos de alto componente TIC definidos en el PETI_x000a_- Documento de Seguimiento al PETI_x000a_- Memorando de Solicitud de ajustes al PETI_x000a_- Seguimiento del PETI ajustado_x000a_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 v="2019-05-08T00:00:00"/>
    <s v="Identificación del riesgo_x000a__x000a_Análisis de controles_x000a_Análisis después de controles_x000a_"/>
    <s v="Se modifica el riesgo definiendo puntualmente las actividades de seguimiento y evaluación al  PETI y  se elimina el SGSI , dado que gestión y análisis de las actividades es diferente._x000a_Lo anterior, modificó la matriz de valoración de controles en cuanto a la  probabilidad de ocurrencia que antes estaba calificado como  rara vez  y ahora quedó valorado como posible dentro de  la escala de probabilidad. el impacto disminuyó de moderado a menor._x000a_Se establece de contingencia."/>
    <d v="2019-11-15T00:00:00"/>
    <s v="_x000a_Análisis antes de controles_x000a_Análisis de controles_x000a_Análisis después de controles_x000a_Tratamiento del riesgo"/>
    <s v="Se cambió la calificación de la probabilidad del riesgo de factible a  frecuencia. Su resultado redujo la escala de probabilidad de posible a rara vez._x000a_Se ajustaron las actividades de control del riesgo conforme a la actualización de los procedimientos_x000a_Se ajusto la calificación de la probabilidad después de controles genero que la zona resultante bajara del cuadrante del (2,3) al (2,1)_x000a_Se ajustaron las fechas de finalización de las acciones"/>
    <d v="2020-03-05T00:00:00"/>
    <s v="Identificación del riesgo_x000a_Análisis antes de controles_x000a__x000a__x000a_Tratamiento del riesgo"/>
    <s v="_x000a_Se incluyó en identificación de riesgos los proyectos de inversión posiblemente afectados: Se incluye el proyecto de inversión 1181_x000a_Efectos: Se definen las perspectivas para los efectos identifica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_x000a__x000a__x000a__x000a__x000a_"/>
    <d v="2020-08-19T00:00:00"/>
    <s v="_x000a_Análisis antes de controles_x000a__x000a__x000a_Tratamiento del riesgo"/>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s v=""/>
    <s v="_x000a__x000a__x000a__x000a_"/>
    <s v=""/>
    <s v=""/>
    <s v="_x000a__x000a__x000a__x000a_"/>
    <s v=""/>
    <s v=""/>
    <s v="_x000a__x000a__x000a__x000a_"/>
    <s v=""/>
    <s v=""/>
    <s v="_x000a__x000a__x000a__x000a_"/>
    <s v=""/>
    <s v=""/>
    <s v="_x000a__x000a__x000a__x000a_"/>
    <s v=""/>
    <s v=""/>
    <s v="_x000a__x000a__x000a__x000a_"/>
    <s v=""/>
  </r>
  <r>
    <s v="Estrategia de Tecnologías de la Información y las Comunicaciones"/>
    <s v="Desarrollar la gestión de soluciones tecnológicas"/>
    <x v="11"/>
    <s v="en el desarrollo de soluciones tecnológicas"/>
    <x v="0"/>
    <s v="Cumplimiento"/>
    <s v="- Inadecuada identificación de necesidades para el desarrollo de soluciones tecnológicas._x000a_- Inadecuada planeación para  el desarrollo de soluciones tecnológicas._x000a_- La información necesaria  para el desarrollo de soluciones tecnológicas no es clara, completa y de calidad._x000a_- Falta de idoneidad en el personal que desarrolla  las soluciones tecnológicas._x000a__x000a__x000a__x000a__x000a__x000a_"/>
    <s v="- Constante cambio en la normatividad y exceso de la misma._x000a__x000a__x000a__x000a__x000a__x000a__x000a__x000a__x000a_"/>
    <s v="- Ineficiente ejecución presupuestal._x000a_- Incumplimiento de metas de los proyectos de inversión  con componente TIC._x000a_- Detrimento patrimonial._x000a_- Insatisfacción por parte de los usuarios internos y externos._x000a__x000a__x000a__x000a__x000a__x000a_"/>
    <s v="- Gestión ineficaz para la simplificación, racionalización y virtualización de trámites, que limita el acceso y goce efectivo a los servicios, y desmejora el clima de negocios._x000a__x000a__x000a__x000a_"/>
    <s v="- -- Ningún trámite y/o procedimiento administrativo_x000a__x000a__x000a__x000a_"/>
    <s v="- Todos los procesos en el Sistema de Gestión de Calidad_x000a__x000a__x000a__x000a_"/>
    <s v="- 1081 Rediseño de la arquitectura de la plataforma tecnológica en la Secretaría General_x000a__x000a__x000a__x000a_"/>
    <x v="0"/>
    <s v="Menor (2)"/>
    <s v="Moderado (3)"/>
    <s v="Mayor (4)"/>
    <s v="Mayor (4)"/>
    <s v="Mayor (4)"/>
    <s v="Mayor (4)"/>
    <x v="0"/>
    <x v="0"/>
    <s v="La valoración del riesgo antes de control quedó en escala de probabilidad por frecuencia de posible a rara vez, y continúa el impacto mayor toda vez que afecta los aspectos operativos, el cumplimiento de metas ,objetivos institucionales, pérdida de información critica. Como consecuencia deja al riesgo ubicado en zona resultante de extrema a ALTA."/>
    <s v="- PR-106 Analisis, Diseño, desarrollo e implementacion de soluciones PC#3  indica que elrofesional de la Oficina de Tecnologías de la Información y las Comunicaciones asignado Profesionales de las dependencias funcionales, autorizado(a) por los Jefes de dependencias solicitantes y el Jefe de la Oficina TIC,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caso de que el requerimiento o solicitud tecnológica no sea claro se solicita aclaración a la dependencia solicitante mediante memorando, correo o reunión._x000a_En caso de que el requerimiento o solicitud tecnológica se evalué como no viable o viable parcialmente se informa a la dependencia solicitante mediante memorando electrónico. Queda como evidencia memorando 2211600- FT-011 indicando no viabilidad o viabilidad parcial  y Sistema de Gestión de Servicios._x000a_- PR-106 Analisis, Diseño, desarrollo e implementacion de soluciones PC#5 indica que el Profesional de la Oficina de Tecnologías de la Información y las Comunicaciones asignado y los Profesionales de las dependencias funcionales que reportan PETI, autorizado(a) por los Jefes de dependencias solicitantes y el Jefe de la Oficina TIC, cada vez que se realice el seguimiento de la solución o requerimiento valida en el seguimiento o control al requerimiento tecnológico que se realice según la clasificación de la solución o requerimiento: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se debe verificar el cumplimiento de las actividades y/o requerimientos técnicos periódicamente en el Subcomité de Autocontrol a través del informe que se presenta del Sistema de Gestión de Incidentes. La(s) fuente(s) de información utilizadas es(son) Informe de ejecucion del contrato o Acta de requerimiento de entrega del Sistema de Gestión Contractual,  Sistema de Gestión de Servicios y/o el memorando 2211600- FT-011 de avance al PETI. En caso de evidenciar observaciones, desviaciones o diferencias, se informará a la dependencia solicitante mediante memorando electrónico. Queda como evidencia memorando 2211600- FT-011 informando las inconistencias encontradas en el seguimiento de la solucion o requeirmiento y en el Sistema de Gestión de Servicios._x000a_- PR-106 Analisis, Diseño, desarrollo e implementacion de soluciones PC#8 indica que el Profesional de la Oficina de Tecnologías de la Información y las Comunicaciones asignado y los Profesionales de las dependencias funcionales que reportan PETI, autorizado(a) por los Jefes de dependencias solicitantes y el Jefe de la Oficina TIC, cada vez que se solicite el ingreso al cuarto de medios verifica que la documentación recibida cumpla con los criterios según la clasificación de la solución o requerimiento tecnológico. La(s) fuente(s) de información utilizadas es(son) Metodología para el Desarrollo y Mantenimiento de Soluciones 4204000-OT- 006 o la ficha técnica según sea el caso. En caso de evidenciar observaciones, desviaciones o diferencias,  o de documentos incompletos se informa mediante memorando electrónico para solicitar la subsanación en el menor tiempo posible. Queda como evidencia memorando 2211600-FT-011 informando inconsistencias.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as"/>
    <s v="- PR-106 &quot;Analisis, Diseño, desarrollo e implementacion de soluciones PC#8 indica que el Profesional de la Oficina de Tecnologías de la Información y las Comunicaciones asignado y los Profesionales de las dependencias funcionales que reportan PETI, autorizado(a) por los Jefes de dependencias solicitantes y el Jefe de la Oficina TIC, cada vez que se solicite el ingreso al cuarto de medios verifica que la documentación recibida cumpla con los criterios según la clasificación de la solución o requerimiento tecnológico. La(s) fuente(s) de información utilizadas es(son) Metodología para el Desarrollo y Mantenimiento de Soluciones 4204000-OT- 006 o la ficha técnica según sea el caso. En caso de evidenciar observaciones, desviaciones o diferencias,  o de documentos incompletos se informa mediante memorando electrónico para solicitar la subsanación en el menor tiempo posible. Queda como evidencia memorando 2211600-FT-011 informando inconsistenci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valoración del riesgo después de controles quedó en escala de probabilidad rara vez y en impacto menor, toda vez que se incluyeron actividades de control con solidez fuerte, lo que minimiza la materialización del riesgo. Continúa ubicado en zona resultante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Supervisión inapropiada en el desarrollo de soluciones tecnológicas en el informe de monitoreo a la Oficina Asesora de Planeación._x000a_- Realizar la revisión de las inconsistencias identificadas en la supervisión de la solución tecnológica._x000a_- Reportar las inconsistencias a la Oficina de Contratos para efectuar los ajustes pertinentes_x000a_- Realizar las gestiones necesarias para el cambio de delegado de la supervisión o suspender, reiniciar o terminar el contrato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Supervisión inapropiada en el desarrollo de soluciones tecnológicas_x000a_- Acta de reunión o evidencia de reunión con las inconsistencias identificadas_x000a_- Memorando con reporte de inconsistencias_x000a_- Memorando con reasignación de delegado o acta de reinicio del contrato o acta de suspensión del contrato o convenio. _x000a_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7T00:00:00"/>
    <s v="Identificación del riesgo_x000a_Análisis antes de controles_x000a_Análisis de controles_x000a_Análisis después de controles_x000a_Tratamiento del riesgo"/>
    <s v="Creación del mapa de riesgos."/>
    <d v="2019-05-08T00:00:00"/>
    <s v="Identificación del riesgo_x000a__x000a_Análisis de controles_x000a_Análisis después de controles_x000a_"/>
    <s v="Se ajusta la definición del riesgo al contexto de la realidad en el proceso actual._x000a_Se incluye una actividad de control  detectiva establecida en el  procedimiento PR-106, por lo que la escala de impacto cambia de moderada a menor, lo que modificó la zona resultante de moderada a baja. Se incluye Plan de Contingencia"/>
    <d v="2019-11-15T00:00:00"/>
    <s v="_x000a_Análisis antes de controles_x000a__x000a__x000a_Tratamiento del riesgo"/>
    <s v="Se cambia la frecuencia de  posible a rara vez y continua el impacto mayor toda vez que afecta los aspectos operativos, el cumplimiento de metas ,objetivos institucionales, pérdida de información critica, como consecuencia  deja al riesgo ubicado en zona resultante de extrema a ALTA.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las perspectivas para los efectos definidos_x000a_Se modifica las actividades de control preventivas y detectivas conforme a la actualización del PR-106 versión 13_x000a_El proceso decide opción Aceptar el riesgo, toda vez que las actividades de control son de calificación fuerte y la zona resultante del riesgo después de controles fue valorado en zona baja_x000a_Se eliminan las acciones ya que todas fueron cerradas, así mismo el proceso acepto el riesgo."/>
    <d v="2020-08-19T00:00:00"/>
    <s v="Identificación del riesgo_x000a__x000a__x000a__x000a_"/>
    <s v="Se cambia tipo de riesgo, a tipo de riesgo de cumplimiento"/>
    <d v="2020-12-04T00:00:00"/>
    <s v="_x000a_Análisis antes de controles_x000a__x000a__x000a_"/>
    <s v="Se actualiza en la parte de probabilidad del riesgo por frecuencia, se registro de las evidencias que soportan la no materialización del riesgo. _x000a_Se suprimen los controles detectivos de auditorías._x000a_"/>
    <s v=""/>
    <s v="_x000a__x000a__x000a__x000a_"/>
    <s v=""/>
    <s v=""/>
    <s v="_x000a__x000a__x000a__x000a_"/>
    <s v=""/>
    <s v=""/>
    <s v="_x000a__x000a__x000a__x000a_"/>
    <s v=""/>
    <s v=""/>
    <s v="_x000a__x000a__x000a__x000a_"/>
    <s v=""/>
    <s v=""/>
    <s v="_x000a__x000a__x000a__x000a_"/>
    <s v=""/>
    <s v=""/>
    <s v="_x000a__x000a__x000a__x000a_"/>
    <s v=""/>
  </r>
  <r>
    <s v="Estrategia de Tecnologías de la Información y las Comunicaciones"/>
    <s v="Formular el Plan Estratégico  de Tecnologías de la Información y las Comunicaciones "/>
    <x v="2"/>
    <s v="al formular el plan Estratégico de Tecnologías de la Información y las Comunicaciones con el fin de obtener un beneficio al que no halla lugar"/>
    <x v="1"/>
    <s v="Estratégico"/>
    <s v="- Estructura de la Oficina TIC insuficiente para atender la demanda de servicios de TI._x000a_- Conflicto de intereses._x000a_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1081 Rediseño de la arquitectura de la plataforma tecnológica en la Secretaría General_x000a__x000a__x000a__x000a_"/>
    <x v="0"/>
    <s v="Mayor (4)"/>
    <s v="Menor (2)"/>
    <s v="Moderado (3)"/>
    <s v="Menor (2)"/>
    <s v="Insignificante (1)"/>
    <s v="Menor (2)"/>
    <x v="0"/>
    <x v="0"/>
    <s v="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
    <s v="- 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en caso contrario se envía correo para continuar con la elaboración del modelo de gestión TI.. Queda como evidencia correo electrónico, Proyecto PETI con observaciones o aprobacion._x000a_- 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on o las correspondientes observaciones para que realicen los ajustes. Queda como evidencia correo electrónico proyecto PETI con observaciones o aprobacio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_x000a_-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i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_x000a_-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2"/>
    <x v="2"/>
    <s v="La valoración del riesgo después de controles quedó en escala de probabilidad RARA VEZ y el impacto bajo de catastrófico a MAYOR. En consecuencia deja e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_x000a__x000a__x000a_- _x0009__x000a_Fortalecer los procedimientos PR-187 y PR-116 con base en las metodologías y lineamientos nacionales y distritales vigentes._x000a__x000a_AM: Nro. 2-2020 Actividad 2_x000a__x000a__x000a_________________x000a_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_x000a__x000a__x000a_"/>
    <s v="- Jefe de la OTIC_x000a_- Jefe de la OTIC_x000a_- Jefe de la OTIC_x000a_- Jefe de la OTIC_x000a__x000a__x000a__x000a__x000a__x000a__x000a_________________x000a__x000a_- Jefe de la OTIC_x000a_- Jefe de la OTIC_x000a_- Jefe de la OTIC_x000a_- Jefe de la OTIC_x000a_- Jefe de la OTIC_x000a_- Jefe de la OTIC_x000a__x000a__x000a__x000a_"/>
    <s v="- Registros formalizados._x000a_- Procedimiento actualizado PR-116._x000a_- Registros formalizados._x000a_- Procedimiento actualizado PR-116._x000a__x000a__x000a__x000a__x000a__x000a__x000a_________________x000a__x000a_- Registros formalizados._x000a_- Procedimiento actualizado PR-116._x000a_- Registros formalizados._x000a_- Procedimiento actualizado PR-116._x000a_- Registros formalizados._x000a_- Procedimiento actualizado PR-116._x000a__x000a__x000a__x000a_"/>
    <s v="01/04/2020_x000a_01/04/2020_x000a_01/04/2020_x000a_01/04/2020_x000a__x000a__x000a__x000a__x000a__x000a__x000a_________________x000a__x000a_01/04/2020_x000a_01/04/2020_x000a_01/04/2020_x000a_01/04/2020_x000a_01/04/2020_x000a_01/04/2020_x000a__x000a__x000a__x000a_"/>
    <s v="14/08/2020_x000a_14/08/2020_x000a_14/08/2020_x000a_14/08/2020_x000a__x000a__x000a__x000a__x000a__x000a__x000a_________________x000a__x000a_14/08/2020_x000a_14/08/2020_x000a_14/08/2020_x000a_14/08/2020_x000a_14/08/2020_x000a_14/08/2020_x000a__x000a__x000a__x000a_"/>
    <s v="- Reportar el presunto hecho de Decisiones ajustadas a intereses propios o de terceros al formular el plan Estratégico de Tecnologías de la Información y las Comunicaciones con el fin de obtener un beneficio al que no hall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lla lugar al operador disciplinario, y reporte de monitoreo a la Oficina Asesora de Planeación de monitoreo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Evaluación del Sistema de Control Interno"/>
    <s v="Ejecutar el programa de trabajo, documentando en papeles de trabajo los soportes de las conclusiones obtenidas y estructurar el informe de auditoría contentivo de los hallazgos identificados."/>
    <x v="2"/>
    <s v="al Omitir la comunicación de hechos irregulares conocidos por la Oficina de Control Interno, para obtener beneficios a los que no haya lugar"/>
    <x v="1"/>
    <s v="Cumplimient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Todos los proyectos de inversión_x000a__x000a__x000a__x000a_"/>
    <x v="0"/>
    <s v="Moderado (3)"/>
    <s v="Mayor (4)"/>
    <s v="Mayor (4)"/>
    <s v="Insignificante (1)"/>
    <s v="Insignificante (1)"/>
    <s v="Moderado (3)"/>
    <x v="0"/>
    <x v="0"/>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2"/>
    <x v="2"/>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 Documentar en el procedimiento de auditorias internas de gestión la verificación de los programas de auditoria respecto a lo establecido en el Código de Ética del Auditor._x000a_- Solicitar a cada auditor interno al inicio de cada auditoria la manifestación de no estar incurso en conflicto de interés_x000a__x000a__x000a__x000a__x000a__x000a__x000a__x000a_________________x000a__x000a__x000a__x000a__x000a__x000a__x000a__x000a__x000a__x000a__x000a_"/>
    <s v="- Profesional especializado OCI _x000a_- Jefe Oficina de Control Interno_x000a_- Jefe Oficina de Control Interno_x000a__x000a__x000a__x000a__x000a__x000a__x000a__x000a_________________x000a__x000a__x000a__x000a__x000a__x000a__x000a__x000a__x000a__x000a__x000a_"/>
    <s v="- Procedimiento actualizado _x000a_- Procedimiento actualizado _x000a_- Documento formalizado por cada auditor_x000a__x000a__x000a__x000a__x000a__x000a__x000a__x000a_________________x000a__x000a__x000a__x000a__x000a__x000a__x000a__x000a__x000a__x000a__x000a_"/>
    <s v="20/08/2019_x000a_04/05/2020_x000a_04/05/2020_x000a__x000a__x000a__x000a__x000a__x000a__x000a__x000a_________________x000a__x000a__x000a__x000a__x000a__x000a__x000a__x000a__x000a__x000a__x000a_"/>
    <s v="29/05/2020_x000a_29/05/2020_x000a_31/12/2020_x000a__x000a__x000a_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_x000a_- Dar alcance al informe de auditoria de acuerdo con norma técnica &quot;errores y omisiones&quot;._x000a_- Realizar llamado de atención al auditor.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Evaluación del Sistema de Control Interno"/>
    <s v="Ejecutar el programa de trabajo, documentando en papeles de trabajo los soportes de las conclusiones obtenidas y estructurar el informe de auditoría contentivo de los hallazgos identificados."/>
    <x v="7"/>
    <s v="con el fin de favorecer intereses indebidos o ajenos al cumplimiento de la función de la Oficina de Control Interno, para obtener beneficios a que no halla lugar"/>
    <x v="1"/>
    <s v="Cumplimient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Todos los proyectos de inversión_x000a__x000a__x000a__x000a_"/>
    <x v="0"/>
    <s v="Moderado (3)"/>
    <s v="Mayor (4)"/>
    <s v="Mayor (4)"/>
    <s v="Insignificante (1)"/>
    <s v="Insignificante (1)"/>
    <s v="Moderado (3)"/>
    <x v="0"/>
    <x v="0"/>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2"/>
    <x v="2"/>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 Documental en el procedimiento de auditorias internas de gestión la verificación de los programas de auditoria respecto a lo establecido en el Código de Ética del Auditor._x000a_- Solicitar a cada auditor interno al inicio de cada auditoria la manifestación de no estar incurso en conflicto de interés_x000a__x000a__x000a__x000a__x000a__x000a__x000a__x000a_________________x000a__x000a__x000a__x000a__x000a__x000a__x000a__x000a__x000a__x000a__x000a_"/>
    <s v="- Profesional especializado OCI _x000a_- Jefe Oficina de Control Interno_x000a_- Jefe Oficina de Control Interno_x000a__x000a__x000a__x000a__x000a__x000a__x000a__x000a_________________x000a__x000a__x000a__x000a__x000a__x000a__x000a__x000a__x000a__x000a__x000a_"/>
    <s v="- Procedimiento actualizado _x000a_- Procedimiento actualizado _x000a_- Documento formalizado por cada auditor_x000a__x000a__x000a__x000a__x000a__x000a__x000a__x000a_________________x000a__x000a__x000a__x000a__x000a__x000a__x000a__x000a__x000a__x000a__x000a_"/>
    <s v="20/08/2019_x000a_04/05/2020_x000a_0405/2020_x000a__x000a__x000a__x000a__x000a__x000a__x000a__x000a_________________x000a__x000a__x000a__x000a__x000a__x000a__x000a__x000a__x000a__x000a__x000a_"/>
    <s v="29/05/2020_x000a_29/05/2020_x000a_31/12/2020_x000a__x000a__x000a_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 o amonestación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Evaluación del Sistema de Control Interno"/>
    <s v="Elaborar el Plan Anual de Auditorías el cual incorpora todas las actividades de aseguramiento, seguimiento y fomento del autocontrol."/>
    <x v="0"/>
    <s v="en la definición del alcance y Plan Anual de Auditoría"/>
    <x v="0"/>
    <s v="Operativo"/>
    <s v="- Falta de trazabilidad en la información de vigencias anteriores._x000a_- Información o análisis insuficiente de los insumos de auditoría._x000a_- Frecuentes cambios en las regulaciones y la legislación aplicable a la Secretaria General._x000a_- Falta de expertiz en la elaboración del Plan anual de auditorías._x000a__x000a__x000a__x000a__x000a__x000a_"/>
    <s v="- Establecimiento de normativa externa que pueda dificultar la adecuada implementación, el cumplimiento y el conocimiento actual, respecto a la gestión del proceso._x000a__x000a__x000a__x000a__x000a__x000a__x000a__x000a__x000a_"/>
    <s v="- Sanciones por el incumplimiento en la revisión de requisitos normativos. _x000a_- Pérdida de control sobre los planes, programas, proyectos y procesos desarrollados por la Entidad. _x000a_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 Todos los proyectos de inversión_x000a__x000a__x000a__x000a_"/>
    <x v="0"/>
    <s v="Insignificante (1)"/>
    <s v="Insignificante (1)"/>
    <s v="Menor (2)"/>
    <s v="Insignificante (1)"/>
    <s v="Moderado (3)"/>
    <s v="Menor (2)"/>
    <x v="2"/>
    <x v="2"/>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y Plan Anual de Auditoría en el informe de monitoreo a la Oficina Asesora de Planeación._x000a_- Ajustar el Plan Anual de auditorías.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Reporte de monitoreo indicando la materialización del riesgo de Decisiones erróneas o no acertadas en la definición del alcance y Plan Anual de Auditoría_x000a_- Plan anual de auditorías ajustado y aprobado por el CCCI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ajusta la valoración inherente a Moderada ya que este riesgo no se ha materializado (probabilidad 1 rara vez, impacto 3 moderado)._x000a_Se modifican las actividades de control y se califican._x000a_Se ajusta el cuadrante de valoración residual Baja en atención a la calificación de las actividades de control (probabilidad 1 rara vez, impacto 1 insignificante)._x000a_Se establecen acciones de contingencia."/>
    <d v="2020-03-12T00:00:00"/>
    <s v="Identificación del riesgo_x000a__x000a__x000a__x000a_"/>
    <s v="Se actualiza el contexto de la gestión del proceso._x000a_Se analizan los proyectos de inversión que posiblemente se afecten con la materialización del riesgo._x000a_Se revisó y ajustó la información de causas internas, externas y efectos._x000a_Se asociaron las perspectivas a las consecuencias."/>
    <d v="2020-09-01T00:00:00"/>
    <s v="_x000a__x000a_Análisis de controles_x000a__x000a_"/>
    <s v="Se incluye la actividad de control relacionada con la auditoría interna de gestión, retirando el control de calidad."/>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Evaluación del Sistema de Control Interno"/>
    <s v="Planificar las auditorías internas."/>
    <x v="0"/>
    <s v="en la definición del alcance, los objetivos y pruebas de auditoría"/>
    <x v="0"/>
    <s v="Operativo"/>
    <s v="- Falta de experiencia en la realización de auditorias por parte de los auditores asignados._x000a_- Deficiencias en la información de entrada para la realización de la auditoria._x000a_- Desconocimiento de la metodología y técnicas de auditorias_x000a__x000a__x000a__x000a__x000a__x000a__x000a_"/>
    <s v="- Establecimiento de normativa externa que pueda dificultar la adecuada implementación, el cumplimiento y el conocimiento actual, respecto a la gestión del proceso._x000a__x000a__x000a__x000a__x000a__x000a__x000a__x000a__x000a_"/>
    <s v="- No se identifican hallazgos existentes._x000a_- Incertidumbre sobre los resultados del análisis de la Secretaría General._x000a_- Pérdida de control sobre los planes, programas, proyectos y procesos desarrollados por la Entidad. 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 Todos los proyectos de inversión_x000a__x000a__x000a__x000a_"/>
    <x v="0"/>
    <s v="Insignificante (1)"/>
    <s v="Insignificante (1)"/>
    <s v="Menor (2)"/>
    <s v="Insignificante (1)"/>
    <s v="Moderado (3)"/>
    <s v="Menor (2)"/>
    <x v="2"/>
    <x v="2"/>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4"/>
    <x v="0"/>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los objetivos y pruebas de auditoría en el informe de monitoreo a la Oficina Asesora de Planeación._x000a_- Evaluar la relevancia de las pruebas omitidas para determinar si es necesario realizar una revisión adicional (excepcionalmente) o documentar pruebas omitidas para incorporar en revisiones posteriores._x000a__x000a__x000a__x000a__x000a__x000a__x000a__x000a_- Actualizar el mapa de riesgos del proceso Evaluación del Sistema de Control Interno"/>
    <s v="- Jefe Oficina de Control Interno_x000a_- Profesional _x000a__x000a__x000a__x000a__x000a__x000a__x000a__x000a_- Jefe Oficina de Control Interno"/>
    <s v="- Reporte de monitoreo indicando la materialización del riesgo de Decisiones erróneas o no acertadas en la definición del alcance, los objetivos y pruebas de auditoría_x000a_- Comunicación de resultado de análisis 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oderado (3)"/>
    <s v="Antes de controles_x000a_Desde el cuadrante de probabilidad Improbable (2) e impacto Mayor (4)_x000a__x000a_Después de controles_x000a_Hasta el cuadrante de probabilidad Rara vez (1) e impacto Menor (2)"/>
    <d v="2018-09-06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 (incorporando los riesgos eliminados de Decisiones erróneas o no acertadas en la ejecución de las auditorías y Decisiones erróneas o no acertadas en el mejoramiento del estado o cumplimiento de los planes, programas, proyectos u objetivos de la Entidad._x000a_Se califica la probabilidad por frecuencia._x000a_Se ajusta la valoración inherente a Moderada ya que este riesgo no se ha materializado (probabilidad 1 rara vez, impacto 3 moderado)._x000a_Se modifican las actividades de control y se califican._x000a_Se ajusta el cuadrante de valoración residual Baja en atención a la calificación de las actividades de control (probabilidad 1 rara vez, impacto 1 insignificante)._x000a_Se establecen acciones de contingencia."/>
    <d v="2020-03-12T00:00:00"/>
    <s v="Identificación del riesgo_x000a__x000a__x000a__x000a_"/>
    <s v="Se actualiza el contexto de la gestión del proceso._x000a_Se analizan los proyectos de inversión que posiblemente se afecten con la materialización del riesgo._x000a_Se revisó y ajustó la información de causas internas, externas y efectos._x000a_Se asociaron las perspectivas a las consecuencias."/>
    <d v="2020-09-01T00:00:00"/>
    <s v="_x000a__x000a_Análisis de controles_x000a__x000a_"/>
    <s v="Se incluye la actividad de control para &quot;revisar la suscripción y/o renovación del compromiso de ética por parte del auditor&quot;."/>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s v="Ejecutar las Asesorías Técnicas y Proyectos en materia: Transformación digital-Economía Digital -Gobierno y Ciudadano Digital"/>
    <s v="Decisiones ajustadas a intereses propios o de terceros"/>
    <s v="en la aprobación de ejecución de Proyectos  en materia de: Transformación digital, Economía Digital, Gobierno y Ciudadano Digital  para obtener dádivas o beneficios."/>
    <s v="Corrupción"/>
    <s v="Estratégico"/>
    <s v="- Amiguismo o clientelismo con el fin de favorecer un tercero para que sin cumplimiento de requisitos se viabilice un Proyecto._x000a_- Desconocimiento o incumplimiento del procedimiento 1210200-PR-306, en especial los puntos de control (actividades 3 y 5).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 1111 Fortalecimiento de la economía, el gobierno y la ciudad digital de Bogotá D.C._x000a__x000a__x000a__x000a_"/>
    <s v="Rara vez (1)"/>
    <s v="Catastrófico (5)"/>
    <s v="Extrema"/>
    <s v="Se determina una probabilidad ( rara vez 1 ) teniendo en cuenta que el riesgo no se ha materializado. En impacto se ubica en zona catastrófico (5) debido a que  el riesgo en caso de materializarse podría tener consecuencias en 13 de 19 ítems. "/>
    <s v="Rara vez (1)"/>
    <s v="Catastrófico (5)"/>
    <s v="Extrema"/>
    <s v="Se tienen dos actividades que actúan como puntos de control para prevención y detección, sin embargo,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_x000a_________________x000a__x000a_- Realizar sensibilización o talleres prácticos con el fin de que los integrantes del proceso aprendan y conozcan las posibles situaciones en que se puede presentar: amiguismo, clientelismo o conflicto de intereses en la aprobación y ejecución de los proyectos en materia TIC._x000a__x000a__x000a_(Actividad.# 2 Acción Preventiva #1)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
    <s v="- Profesional Especializado - _x000a_Oficina Alta Consejería Distrital de TIC_x000a__x000a__x000a__x000a__x000a__x000a__x000a__x000a__x000a__x000a_________________x000a__x000a_- Profesional Especializado - _x000a_Oficina Alta Consejería Distrital de TIC_x000a_- Profesional Especializado - _x000a_Oficina Alta Consejería Distrital de TIC_x000a__x000a__x000a__x000a__x000a__x000a__x000a__x000a_"/>
    <s v="- Procedimiento PR-306 actualizado_x000a__x000a__x000a__x000a__x000a__x000a__x000a__x000a__x000a__x000a_________________x000a__x000a_- Evidencia de reunión y presentación Sensibilización_x000a_- Procedimiento PR-306 actualizado_x000a__x000a__x000a__x000a__x000a__x000a__x000a__x000a_"/>
    <s v="01/04/2020_x000a__x000a__x000a__x000a__x000a__x000a__x000a__x000a__x000a__x000a_________________x000a__x000a_01/04/2020_x000a_01/04/2020_x000a__x000a__x000a__x000a__x000a__x000a__x000a__x000a_"/>
    <s v="31/03/2021_x000a__x000a__x000a__x000a__x000a__x000a__x000a__x000a__x000a__x000a_________________x000a__x000a_30/06/2020_x000a_31/03/2021_x000a__x000a__x000a__x000a__x000a__x000a__x000a__x000a_"/>
    <s v="- Reportar el presunto hecho de Decisiones ajustadas a intereses propios o de terceros en la aprobación de ejecución de Proyectos  en materia de: Transformación digital, Economía Digital, Gobierno y Ciudadano Digital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Notificación realizada del presunto hecho de Decisiones ajustadas a intereses propios o de terceros en la aprobación de ejecución de Proyectos  en materia de: Transformación digital, Economía Digital, Gobierno y Ciudadano Digital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mapa de corrupción"/>
    <d v="2019-10-17T00:00:00"/>
    <s v="_x000a_Análisis antes de controles_x000a__x000a__x000a_"/>
    <s v="_x000a_Se atendieron las recomendaciones de la retroalimentación del monitoreo de riesgos, modificando la calificación de probabilidad de factibilidad a frecuencia. Para lo anterior, se cuenta con el respaldo los informes de seguimiento del riesgo de corrupción."/>
    <s v="06//03/2020"/>
    <s v="Identificación del riesgo_x000a__x000a_Análisis de controles_x000a__x000a_Tratamiento del riesgo"/>
    <s v="- Se incluye el proyecto de inversión 1111 “Fortalecimiento de la economía, el gobierno y la ciudad digital de Bogotá D.C. “_x000a_- Se definen las perspectivas para los efectos ya identificados._x000a_- Calificación de la Probabilidad antes: Se incluyen las evidencias faltantes de la vigencia 2016-2019 y las evidencias de la vigencia 2020._x000a_- Calificación del impacto antes: Se realiza la calificación de las perspectivas para el riesgo de corrupción._x000a__x000a_- Análisis  de controles:  Se realiza el ajuste en redacción de la actividad control No. 3 y 5 del PR-306._x000a__x000a_-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
    <d v="2020-08-13T00:00:00"/>
    <s v="_x000a__x000a__x000a__x000a_Tratamiento del riesgo"/>
    <s v="- Se eliminaron las actividades de control detectivas asociadas al procedimiento de auditorias internas de gestión PR-006 y al procedimiento de Auditorías Internas de Calidad PR-361_x000a_- Se ajustaron las fichas de finalización de la acción preventiva de la acción #1 conforme a lo señalado en el aplicativo del SIG"/>
    <d v="2020-12-03T00:00:00"/>
    <s v="_x000a_Análisis antes de controles_x000a__x000a__x000a_Tratamiento del riesgo"/>
    <s v="Se realiza la calificación del riesgo por frecuencia la cual es: &quot;Nunca o no se ha presentado durante los últimos 4 años&quot;. Asimismo, se registran las evidencias que registran su elección para la vigencia 2020._x000a__x000a_Se ajusta la fecha de finalización conforme a lo señalado en el aplicativo sistema integrado de gest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0"/>
  </r>
  <r>
    <x v="1"/>
    <s v="Realizar el ingreso de la documentación patrimonial a la Dirección Distrital del Archivo De Bogotá._x000a_Organizar los fondos históricos (clasificar, ordenar y describir)._x000a_Realizar catalogación bibliográfica._x000a_Realizar la conservación, restauración y la reprografía de la documentación histórica._x000a_Prestar el servicio para consulta de los fondos documentales custodiados por el Archivo de Bogotá."/>
    <s v="Desvío de recursos físicos o económicos"/>
    <s v="en el manejo de la documentación histórica en el Archivo de Bogotá con el fin de obtener cualquier dádiva o beneficio a nombre propio o de terceros"/>
    <s v="Corrupción"/>
    <s v="Operativo"/>
    <s v="- Falta de formación en Investigación y en archivística para el desempeño adecuado en el tratamiento de documentos históricos. _x000a_- Inadecuada apropiación de los principios de la gestión archivística y del patrimonio documental._x000a_- Deficiencias en la gestión documental por parte de los funcionarios de la Subdirección técnica a quienes se les encarga la tarea de gestionar los documentos del proceso. _x000a_- No se reporta adecuadamente en los subcomités de autocontrol, el seguimiento de la gestión documental de los procesos de la dependencia, donde queda plasmado el estado y el trámite correspondiente. _x000a_- Conflicto de intereses._x000a_- No se tienen directrices claras por parte del área de Gestión Documental de la Subdirección de Servicios Administrativos, frente al manejo de los correos y memorandos electrónicos._x000a__x000a__x000a__x000a_"/>
    <s v="- Presiones o motivaciones individuales, sociales o colectivas, que inciten a la realizar conductas contrarias al deber ser._x000a_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  Dificultades en la gestión de patrimonio documental Institucional. 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s v="Rara vez (1)"/>
    <s v="Mayor (4)"/>
    <s v="Alta"/>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
    <s v="Rara vez (1)"/>
    <s v="Mayor (4)"/>
    <s v="Alta"/>
    <s v="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 _x000a__x000a_ _x000a__x000a_Acción Preventiva_x000a_- 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_x000a_ _x000a_Acción preventiva_x000a_- 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_x000a_ _x000a_Acción preventiva_x000a_- 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_x000a__x000a_Acción preventiva_x000a_- 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_x000a__x000a_Acción preventiva_x000a__x000a__x000a__x000a__x000a__x000a_________________x000a__x000a__x000a__x000a__x000a__x000a__x000a__x000a__x000a__x000a__x000a_"/>
    <s v="- Subdirector Técnico_x000a_- Profesional universitario de la Subdirección Técnica_x0009__x0009__x0009__x0009__x0009__x0009__x0009__x0009__x0009__x000a_- Profesional universitario de la Subdirección Técnica_x0009__x0009__x0009__x0009__x0009__x0009__x0009__x0009__x0009__x000a_- Auxiliares, técnicos y profesionales de la Subdirección Técnica. _x000a_- Auxiliares, técnicos y profesionales de la Subdirección Técnica. _x000a__x000a__x000a__x000a__x000a__x000a_________________x000a__x000a__x000a__x000a__x000a__x000a__x000a__x000a__x000a__x000a__x000a_"/>
    <s v="- Acta Subcomité de autocontrol de la Subdirección Técnica del Archivo de Bogotá, que incluya el seguimiento de la gestión documental._x000a__x000a_Registro de Asistencia_x000a_- Taller sobre valoración, organización e investigación en archivos históricos realizada. con sus respectivas evidencias._x000a__x0009__x0009__x0009__x0009__x0009__x0009__x0009__x0009__x0009__x0009__x0009__x0009__x000a_- Taller sobre valoración, organización e investigación en archivos históricos realizada. con sus respectivas evidencias._x000a__x0009__x0009__x0009__x0009__x0009__x0009__x0009__x0009__x0009__x0009__x0009__x0009__x000a_- Informe consolidado mensual de las acciones individuales que haya reportado el equipo de auxiliares, técnicos y profesionales de la Subdirección Técnica.  _x000a_- Informe consolidado mensual de las acciones individuales que haya reportado el equipo de auxiliares, técnicos y profesionales de la Subdirección Técnica.  _x000a__x000a__x000a__x000a__x000a__x000a_________________x000a__x000a__x000a__x000a__x000a__x000a__x000a__x000a__x000a__x000a__x000a_"/>
    <s v="04/05/2020_x000a_04/05/2020_x000a_04/05/2020_x000a_04/05/2020_x000a_04/05/2020_x000a__x000a__x000a__x000a__x000a__x000a_________________x000a__x000a__x000a__x000a__x000a__x000a__x000a__x000a__x000a__x000a__x000a_"/>
    <s v="04/09/2020_x000a_04/08/2020_x000a_04/08/2020_x000a_04/09/2020_x000a_04/09/2020_x000a__x000a_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_x000a_- Se informa al Director del archivo de Bogotá, para que se reporte a las instancias correspondientes._x000a_- Consultar la información (imágenes + bases de datos), que está centralizada en el Sistema de Almacenamiento NAS, la cual se encuentra actualizada para garantizar la continuidad en la prestación del servicio._x000a__x000a__x000a__x000a__x000a__x000a__x000a_- Actualizar el mapa de riesgos del proceso Gestión de la Función Archivística y del Patrimonio Documental del Distrito Capital"/>
    <s v="- Director(a) del Archivo de Bogotá_x000a_- Subdirector Técnico_x000a_- Profesionales universitarios y/o especializados de la Subdirección Técnica_x000a__x000a__x000a__x000a__x000a__x000a__x000a_- Director(a) del Archivo de Bogotá"/>
    <s v="-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_x000a_- Correo electrónico_x000a_- Repositorio Digital con las Bases de datos e imágenes que está ubicado en One Drive._x000a__x000a_Información centralizada en el Sistema de Almacenamiento NAS.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Análisis de controles_x000a__x000a_Tratamiento del riesgo"/>
    <s v="1.Se incluyen en el SIG nuevas acciones preventivas y detectivas para el año 2021._x000a_2. 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
  </r>
  <r>
    <x v="1"/>
    <s v="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
    <s v="Decisiones ajustadas a intereses propios o de terceros"/>
    <s v="con  la modificación y/o ocultamiento de datos para la emisión de conceptos técnicos e informes de la Subdirección del Sistema Distrital de Archivos a cambio de dadivas"/>
    <s v="Corrupción"/>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bendas, gratificaciones o dadivas._x000a_- Conflicto de intereses._x000a__x000a__x000a__x000a__x000a__x000a_"/>
    <s v="- Presiones indebidas de terceros a partir de dadivas u ofrecimientos._x000a_- Presiones o motivaciones individuales, sociales o colectivas, que inciten a la realizar conductas contrarias al deber ser.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Procesos de apoyo operativo en el Sistema de Gestión de Calidad_x000a__x000a__x000a__x000a_"/>
    <s v="- 1125 Fortalecimiento y modernización de la gestión pública distrital_x000a__x000a__x000a__x000a_"/>
    <s v="Rara vez (1)"/>
    <s v="Mayor (4)"/>
    <s v="Alta"/>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_x000a__x000d__x000a_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
    <s v="Rara vez (1)"/>
    <s v="Mayor (4)"/>
    <s v="Alta"/>
    <s v="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PR : 299 Seguimiento al cumplimiento de la normatividad archivística en las entidades del distrito capital, con el propósito de fortalecer los controles y las actividades establecidos._x000a__x000a_Acción Preventiva._x000a__x000a__x000a__x000a__x000a__x000a__x000a__x000a__x000a__x000a_________________x000a__x000a__x000a__x000a__x000a__x000a__x000a__x000a__x000a__x000a__x000a_"/>
    <s v="- Profesional universitario de la Subdirección del Sistema Distrital de Archivos_x000a__x000a__x000a__x000a__x000a__x000a__x000a__x000a__x000a__x000a_________________x000a__x000a__x000a__x000a__x000a__x000a__x000a__x000a__x000a__x000a__x000a_"/>
    <s v="- Procedimiento PR: 299 actualizado y publicado._x000a__x000a__x000a__x000a__x000a__x000a__x000a__x000a__x000a__x000a_________________x000a__x000a__x000a__x000a__x000a__x000a__x000a__x000a__x000a__x000a__x000a_"/>
    <s v="04/05/2020_x000a__x000a__x000a__x000a__x000a__x000a__x000a__x000a__x000a__x000a_________________x000a__x000a__x000a__x000a__x000a__x000a__x000a__x000a__x000a__x000a__x000a_"/>
    <s v="04/09/2020_x000a__x000a__x000a__x000a__x000a__x000a__x000a__x000a__x000a__x000a_________________x000a__x000a__x000a__x000a__x000a__x000a__x000a__x000a__x000a__x000a__x000a_"/>
    <s v="-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_x000a_-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_x000a_- El profesional universitario y/o especializado le informa al Subdirector del Sistema Distrital de Archivos la materialización del riesgo de corrupción._x000a__x000a__x000a__x000a__x000a__x000a__x000a_- Actualizar el mapa de riesgos del proceso Gestión de la Función Archivística y del Patrimonio Documental del Distrito Capital"/>
    <s v="- Director(a) del Archivo de Bogotá_x000a_- Subdirector del Sistema Distrital de Archivos_x000a_- Profesional universitario y/o especializado_x000a__x000a__x000a__x000a__x000a__x000a__x000a_- Director(a) del Archivo de Bogotá"/>
    <s v="-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_x000a_- Informe de verificación de la información._x000a_- Correo Electrónico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
    <d v="2020-03-26T00:00:00"/>
    <s v="Identificación del riesgo_x000a__x000a__x000a_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incluye la causa interna: Procesos: Controles que se ejercen durante el desarrollo de las actividades del proceso son parcialmente suficientes y adecuados. _x000a_4. Se realiza la calificación del riesgo por perspectivas de Impacto._x000a_5. Se modifica la explicación de la valoración del riesgo._x000a_6. Se fortalece un control preventivo y actúa ahora como control detectivo._x000a_7. Se modifica la explicación de la valoración del riesgo obtenido después de controles._x000a_8. Se incluyen en el SIG nuevas acciones preventivas para el año 2020._x000a_9. Se ajusta el plan contingente."/>
    <d v="2020-12-04T00:00:00"/>
    <s v="_x000a__x000a_Análisis de controles_x000a__x000a_Tratamiento del riesgo"/>
    <s v="1.Se incluyen en el SIG nuevas acciones preventivas para el año 2021._x000a_2. 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
  </r>
  <r>
    <x v="2"/>
    <s v="Gestionar los recursos necesarios para el ingreso a bodega y registro en los inventarios de los bienes objeto de solicitud."/>
    <s v="Desvío de recursos físicos o económicos"/>
    <s v="en  el ingreso, suministro y baja  de bienes de consumo, consumo controlado y devolutivo de los inventarios de la entidad, con el fin de obtener beneficios a nombre propio o de un tercero"/>
    <s v="Corrupción"/>
    <s v="Financiero"/>
    <s v="- La información de entrada que se requiere para desarrollar las actividades no es completa o de calidad._x000a_- Deficiencias en la supervisión de contratos suscritos por las dependencias para la adquisición de bienes de la entidad._x000a_- En la estructuración de los procesos contractuales no se tiene en cuenta el procedimiento de ingreso o entrada de bienes._x000a_- Omisión o incumplimiento de procedimientos para agilizar trámites._x000a_- Ingreso intencional de información errónea para lograr beneficios personales._x000a_- Amiguismo o clientelismo._x000a_- Concentración de información de determinadas actividades o procesos en una persona._x000a_- Conflicto de intereses._x000a__x000a_"/>
    <s v="- Cambios constantes en la normativa vigente._x000a_- Presiones o motivaciones individuales, sociales o colectivas que inciten a realizar conductas contrarias al deber ser.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 Incumplimiento o atraso en los programas, proyectos y gestión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 Todos los proyectos de inversión_x000a__x000a__x000a__x000a_"/>
    <s v="Rara vez (1)"/>
    <s v="Catastrófico (5)"/>
    <s v="Extrema"/>
    <s v="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
    <s v="Rara vez (1)"/>
    <s v="Catastrófico (5)"/>
    <s v="Extrema"/>
    <s v="Se determina la probabilidad (1 rara vez) ya que el riesgo nunca se ha materializado o no se ha presentado en los últimos cuatro años. El impacto (4 mayor) obedece sanción por parte del ente de control u otro ente regulador."/>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48: Teniendo en cuenta que las áreas que ejecutan la adquisición no revisan el procedimiento para realizar el ingreso de bienes, se propone _x000a_Trabajar con: ACDVPR; Subdirección de Imprenta, Dirección del Sistema Distrital de Servicio a la Ciudadanía, ACDTIC, de acuerdo al volumen y valor de los bienes adquiridos. Se socializará el procedimiento con estas áreas._x000a_- AP 48: Por intermedio de la Dirección de contratación, hacer entrega de un documento de resumen con los “tips” que se deben tener en cuenta por parte de los supervisores para formalizar el ingreso de bienes._x000a_- AP 48: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_x000a__x000a__x000a__x000a__x000a__x000a__x000a__x000a_________________x000a__x000a__x000a__x000a__x000a__x000a__x000a__x000a__x000a__x000a__x000a_"/>
    <s v="- Profesional Especializado_x000a_- Profesional especializado_x000a_- Profesional Universitario_x000a__x000a__x000a__x000a__x000a__x000a__x000a__x000a_________________x000a__x000a__x000a__x000a__x000a__x000a__x000a__x000a__x000a__x000a__x000a_"/>
    <s v="- Evidencias de Reunión _x000a_- Documento con Tips_x000a_- Memorando Electrónico_x000a__x000a__x000a__x000a__x000a__x000a__x000a__x000a_________________x000a__x000a__x000a__x000a__x000a__x000a__x000a__x000a__x000a__x000a__x000a_"/>
    <s v="08/10/2020_x000a_08/10/2020_x000a_08/10/2020_x000a__x000a__x000a__x000a__x000a__x000a__x000a__x000a_________________x000a__x000a__x000a__x000a__x000a__x000a__x000a__x000a__x000a__x000a__x000a_"/>
    <s v="12/02/2021_x000a_12/02/2021_x000a_12/02/2021_x000a__x000a__x000a__x000a__x000a__x000a__x000a__x000a_________________x000a__x000a__x000a__x000a__x000a__x000a__x000a__x000a__x000a__x000a__x000a_"/>
    <s v="-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_x000a_- Evidencia de reunión o acta de revisión._x000a_- Reporte de inconsistencias_x000a_- Documentos con las gestiones efectuadas.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s v=""/>
    <s v="_x000a__x000a__x000a__x000a_"/>
    <s v=""/>
    <s v=""/>
    <s v="_x000a__x000a__x000a__x000a_"/>
    <s v=""/>
    <s v=""/>
    <s v="_x000a__x000a__x000a__x000a_"/>
    <s v=""/>
    <s v=""/>
    <s v="_x000a__x000a__x000a__x000a_"/>
    <s v=""/>
    <s v=""/>
    <s v="_x000a__x000a__x000a__x000a_"/>
    <s v=""/>
    <x v="2"/>
  </r>
  <r>
    <x v="2"/>
    <s v="Seguimiento y control de la información de los bienes de propiedad de la entidad"/>
    <s v="Desvío de recursos físicos o económicos"/>
    <s v="durante el seguimiento y control de la información de los bienes de propiedad de la entidad, fin de obtener beneficios a nombre propio o de un tercero"/>
    <s v="Corrupción"/>
    <s v="Financiero"/>
    <s v="- No registrar en el sistema de administración de inventarios la totalidad de los movimientos debidamente radicados de acuerdo con solicitud._x000a_- Manipulación de los inventarios._x000a_- Omisión o incumplimiento de procedimientos para agilizar trámites._x000a_- Conflicto de Interés._x000a__x000a__x000a__x000a__x000a__x000a_"/>
    <s v="- Subjetividad en las exigencias de los clientes o proveedores fuera del contexto del proceso y de la Entidad._x000a_- Presiones o motivaciones individuales, sociales o colectivas, que inciten a realizar conductas contrarias al deber ser._x000a_- Cambios constantes en la normativa vigente._x000a__x000a__x000a__x000a__x000a__x000a__x000a_"/>
    <s v="- Desviación de recursos públicos._x000a_- Detrimento patrimonial._x000a_- Investigaciones disciplinarias, fiscales y/o penales._x000a_- Pérdida de la imagen o credibilidad institucional.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Todos los proyectos de inversión_x000a__x000a__x000a__x000a_"/>
    <s v="Rara vez (1)"/>
    <s v="Mayor (4)"/>
    <s v="Alta"/>
    <s v="La valoración antes de controles bajó la probabilidad del riesgo de improbable a rara vez por frecuencia; sin embargo, en la escala de impacto continúa como Alta, es decir podría tener una perdida de la información que critica puede ser recuperada de forma parcial o incompleta."/>
    <s v="Rara vez (1)"/>
    <s v="Mayor (4)"/>
    <s v="Alta"/>
    <s v="Se evidenció que una vez realizada la valoración de los controles, el riesgo bajó en la escala de probabilidad quedando ubicado en rara vez; sin embargo, el impacto continúa como mayor dentro de la escala. En consecuencia, la zona resultante se mantiene en zona alt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3 Actividad 1. Realizar revisión aleatoria en sitio hacia los elementos que han sido objeto de &quot;salidas&quot; dentro de la Subdirección de Servicios Administrativos sobre la información ingresada, con el fin de verificar la calidad de la información_x000a__x000a__x000a__x000a__x000a__x000a__x000a__x000a__x000a__x000a_________________x000a__x000a__x000a__x000a__x000a__x000a__x000a__x000a__x000a__x000a__x000a_"/>
    <s v="- Subdirectora de Servicios Administrativos_x000a__x000a__x000a__x000a__x000a__x000a__x000a__x000a__x000a__x000a_________________x000a__x000a__x000a__x000a__x000a__x000a__x000a__x000a__x000a__x000a__x000a_"/>
    <s v="- Informe Semestral sobre revisión aleatoria._x000a__x000a__x000a__x000a__x000a__x000a__x000a__x000a__x000a__x000a_________________x000a__x000a__x000a__x000a__x000a__x000a__x000a__x000a__x000a__x000a__x000a_"/>
    <s v="01/04/2020_x000a__x000a__x000a__x000a__x000a__x000a__x000a__x000a__x000a__x000a_________________x000a__x000a__x000a__x000a__x000a__x000a__x000a__x000a__x000a__x000a__x000a_"/>
    <s v="31/12/2020_x000a__x000a__x000a__x000a__x000a__x000a__x000a__x000a__x000a__x000a_________________x000a__x000a__x000a__x000a__x000a__x000a__x000a__x000a__x000a__x000a__x000a_"/>
    <s v="-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1-07T00:00:00"/>
    <s v="_x000a_Análisis antes de controles_x000a__x000a__x000a_Tratamiento del riesgo"/>
    <s v="Se incluyó una causa externa &quot;Cambios constantes en la normativa vigente&quot;. _x000a_Al calificar la probabilidad de riesgos por frecuencia, disminuyó la probabilidad de improbable a rara vez. _x000a_Se modifican las fechas de finalización de la acción correctiva No. 6, conforme a la reprogramación del aplicativo Sistema Integrado de Gestión. "/>
    <d v="2020-03-12T00:00:00"/>
    <s v="Identificación del riesgo_x000a__x000a__x000a__x000a_Tratamiento del riesgo"/>
    <s v="Se incluyeron los proyectos de inversión que se pueden ver afectados._x000a_Fecha de Terminación._x000a_Actualización de fechas para controles._x000a_En efectos se actualiza la perspectiva._x000a_Creación de Acción Preventiva"/>
    <d v="2020-10-08T00:00:00"/>
    <s v="_x000a__x000a_Análisis de controles_x000a_Análisis después de controles_x000a_"/>
    <s v="Se actualizaron los análisis después de controles_x000a_Eliminación de auditorias como controles preventivos"/>
    <d v="2020-12-03T00:00:00"/>
    <s v="_x000a__x000a_Análisis de controles_x000a__x000a_Tratamiento del riesgo"/>
    <s v="Actualización de controles de acuerdo a las nuevas versiones de procedimientos._x000a_Actualización de Acciones Preventivas para el tratamiento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2"/>
  </r>
  <r>
    <x v="3"/>
    <s v="Realizar la adquisición del bien o servicio y su legalización "/>
    <s v="Desvío de recursos físicos o económicos"/>
    <s v="en la administración de la caja menor"/>
    <s v="Corrupción"/>
    <s v="Financiero"/>
    <s v="- Manipulación de la caja menor por personal no autorizado._x000a_- Falta de integridad del funcionario encargado del manejo de caja menor._x000a_- Intereses personales._x000a_- Abuso de poder._x000a__x000a__x000a__x000a__x000a__x000a_"/>
    <s v="- Presiones o motivaciones individuales, sociales o colectivas, que inciten a realizar conductas contrarias al deber ser._x000a__x000a__x000a__x000a__x000a__x000a__x000a__x000a__x000a_"/>
    <s v="- Desviación de recursos públicos._x000a_- Investigaciones disciplinarias, fiscales y/o penales._x000a_- Pérdida de imagen del proces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Ningún proyecto de inversión_x000a__x000a__x000a__x000a_"/>
    <s v="Rara vez (1)"/>
    <s v="Mayor (4)"/>
    <s v="Alta"/>
    <s v="Se determina la probabilidad (1 rara vez) ya que el riesgo no se ha materializado nunca o no se ha presentado en los últimos cuatro años. El impacto (4 mayor) obedece a que corresponde a un riesgo de corrupción cuya materialización podría afectar la imagen institucional. "/>
    <s v="Rara vez (1)"/>
    <s v="Mayor (4)"/>
    <s v="Alta"/>
    <s v="Se determina la probabilidad (1 rara vez) ya que las actividades de control preventivas son fuertes y mitigan la mayoría de las causas. El impacto se mantiene en (4 mayor) debido a que es un riesgo de corrupción y no es posible mitigar el impact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Manejo de caja menor en cuanto a que actividades y tareas se deben realizar para su cumplimiento; así como los registros requeridos que dan cuenta de la gestión del mismo._x000a_- AC#34 (Actividad 1): Realizar un diagnóstico del procedimiento Manejo de caja menor en cuanto a que actividades y tareas se deben realizar para su cumplimiento; así como los registros requeridos que dan cuenta de la gestión del mismo._x000a_- AP # 2: Como medida de autocontrol, realizar la verificación aleatoria de los movimientos realizados en la caja menor con sus respectivas evidencias._x000a__x000a__x000a__x000a__x000a__x000a__x000a__x000a_________________x000a__x000a_- AC#34 (Actividad 1):  Realizar un diagnóstico de cada uno de los procedimientos en cuento a que actividades y tareas se deben realizar para su cumplimiento; así como los registros requeridos que dan cuenta de la gestión del mismo._x000a_- AC#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
    <s v="- Subdirector de Servicios Administrativos_x000a_- Subdirector de Servicios Administrativos_x000a_- Subdirector de Servicios Administrativos_x000a__x000a__x000a__x000a__x000a__x000a__x000a__x000a_________________x000a__x000a_- Subdirector de Servicios Administrativos_x000a_- Subdirector de Servicios Administrativos_x000a__x000a__x000a__x000a__x000a__x000a__x000a__x000a_"/>
    <s v="- Propuesta de procedimiento_x000a_- Propuesta de procedimiento_x000a_- 2211500 FT - 320 Arqueo de caja menor_x000a__x000a__x000a__x000a__x000a__x000a__x000a__x000a_________________x000a__x000a_- Propuesta de procedimiento_x000a_- Propuesta de procedimiento_x000a__x000a__x000a__x000a__x000a__x000a__x000a__x000a_"/>
    <s v="02/11/2018_x000a_02/11/2018_x000a_06/03/2020_x000a__x000a__x000a__x000a__x000a__x000a__x000a__x000a_________________x000a__x000a_02/11/2018_x000a_02/11/2018_x000a__x000a__x000a__x000a__x000a__x000a__x000a__x000a_"/>
    <s v="27/08/2020_x000a_27/08/2020_x000a_31/12/2020_x000a__x000a__x000a__x000a__x000a__x000a__x000a__x000a_________________x000a__x000a_27/08/2020_x000a_27/08/2020_x000a__x000a_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erminar las acciones a tomar conforme al informe de los hechos_x000a_- Reporte el presunto hecho de desvió de recursos a la oficina competente_x000a__x000a__x000a__x000a__x000a_- Actualizar el mapa de riesgos del proceso Gestión de Servicios Administrativos"/>
    <s v="- Subdirector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2"/>
  </r>
  <r>
    <x v="4"/>
    <s v="Gestionar y tramitar las comunicaciones oficiales._x000a_Gestionar y tramitar transferencias documentales._x000a_Gestionar y tramitar actos administrativos._x000a_Consulta y préstamo de documentos."/>
    <s v="Uso indebido de información privilegiada"/>
    <s v="durante el manejo de los documentos que se tramitan en el área de Gestión Documental con el fin de obtener beneficios propios o de terceros."/>
    <s v="Corrupción"/>
    <s v="Estratégico"/>
    <s v="- Conocimiento parcial de objetivos y metas del proceso a mediano y largo plazo._x000a_- Desconocimiento de los riesgos del proceso._x000a_- La estructura organizacional de la entidad no facilita la gestión del proceso._x000a_- Conocimiento parcial de responsabilidades y funciones a cargo del proceso._x000a_- Por errores humanos se han presentado inconsistencias en el proceso._x000a__x000a__x000a__x000a__x000a_"/>
    <s v="- Presiones o motivaciones individuales, sociales o colectivas, que inciten a realizar conductas contrarias al deber ser._x000a_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 Ningún proyecto de inversión_x000a__x000a__x000a__x000a_"/>
    <s v="Rara vez (1)"/>
    <s v="Mayor (4)"/>
    <s v="Alta"/>
    <s v="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
    <s v="Rara vez (1)"/>
    <s v="Mayor (4)"/>
    <s v="Alta"/>
    <s v="La valoración del riesgo después de controles arroja rara vez en la escala de probabilidad con un impacto mayor lo que lo ubica a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delantar cuatrimestralmente campaña de sensibilización de la ejecución de los actos administrativos - Tener en cuenta: publíquese, notifíquese, comuníquese y cúmplase - (Correo de desde Soy 10, imágenes de la campaña)._x000a__x000a_(Acción de Mejora N° 21 registrada en aplicativo SIG)_x000a__x000a__x000a__x000a__x000a__x000a__x000a__x000a__x000a__x000a_________________x000a__x000a_- Identificación de documentos electrónicos generados por las Dependencias de la Entidad._x000a__x000a_(Acción de Mejora N° 44 aplicativo SIG)_x000a_- Identificación de documentos electrónicos generados por las Dependencias de la Entidad._x000a__x000a_(Acción de Mejora N° 44 aplicativo SIG)_x000a__x000a__x000a__x000a__x000a__x000a__x000a__x000a__x000a_"/>
    <s v="- Subdirector de servicios administrativos_x000a__x000a__x000a__x000a__x000a__x000a__x000a__x000a__x000a__x000a_________________x000a__x000a_- Subdirector de servicios administrativos_x000a_- Subdirector de servicios administrativos_x000a__x000a__x000a__x000a__x000a__x000a__x000a__x000a_"/>
    <s v="- Campaña de sensibilización_x000a_Plan de priorización_x000a_Plan de contingencia_x000a__x000a__x000a__x000a__x000a__x000a__x000a__x000a__x000a__x000a_________________x000a__x000a_- Diagnostico Identificación documentos electrónicos_x000a_- Diagnostico Identificación documentos electrónicos_x000a__x000a__x000a__x000a__x000a__x000a__x000a__x000a_"/>
    <s v="07/09/2018_x000a__x000a__x000a__x000a__x000a__x000a__x000a__x000a__x000a__x000a_________________x000a__x000a_01/03/2019_x000a_01/03/2019_x000a__x000a__x000a__x000a__x000a__x000a__x000a__x000a_"/>
    <s v="27/08/2020_x000a__x000a__x000a__x000a__x000a__x000a__x000a__x000a__x000a__x000a_________________x000a__x000a_30/12/2020_x000a_30/12/2020_x000a_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ónico_x000a_- Comunicación oficial (memorando)_x000a_- Memorando u Oficio_x000a__x000a__x000a__x000a__x000a__x000a_- Mapa de riesgo del proceso Gestión Documental Interna,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2"/>
  </r>
  <r>
    <x v="5"/>
    <s v="Ejecutar el Plan Anual de Vacantes y el Plan de Previsión de Recursos Humanos"/>
    <s v="Decisiones ajustadas a intereses propios o de terceros"/>
    <s v="para la vinculación intencional de una persona sin cumplir los requisitos mínimos de un cargo con el fin de obtener un beneficio al que no haya lugar."/>
    <s v="Corrupción"/>
    <s v="Imagen"/>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é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ento de las metas y objetivos de la dependencia_x000a_- Perdida de imagen institucional"/>
    <s v="- Afectación de imagen institucional por la materialización de actos de corrupción._x000a_- Fallas en la prestación de los bienes y servicios que oferta la Secretaria General_x000a_- Ambiente laboral desfavorable.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 1125 Fortalecimiento y modernización de la gestión pública distrital_x000a__x000a__x000a__x000a_"/>
    <s v="Rara vez (1)"/>
    <s v="Mayor (4)"/>
    <s v="Alta"/>
    <s v="Al este riesgo tener no solo implicaciones económicas si no tener efectos externos de imagen, sanciones y medidas disciplinarias, su nivel de valoración es Alto."/>
    <s v="Rara vez (1)"/>
    <s v="Mayor (4)"/>
    <s v="Alta"/>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_______________x000a__x000a__x000a__x000a__x000a__x000a__x000a__x000a__x000a__x000a__x000a_"/>
    <s v="- Profesional de la Dirección de Talento Humano autorizado por el(la) Director(a) de Talento Humano._x000a_- Profesional de la Dirección de Talento Humano autorizado por el(la) Director(a) de Talento Humano._x000a__x000a__x000a__x000a__x000a__x000a__x000a__x000a__x000a_________________x000a__x000a__x000a__x000a__x000a__x000a__x000a__x000a__x000a__x000a__x000a_"/>
    <s v="- Formato evaluación de perfil 2211300-FT-809 aprobado._x000a_- Certificación de cumplimiento de requisitos mínimos proyectada y revisada por los Profesionales de la Dirección de Talento._x000a__x000a__x000a__x000a__x000a__x000a__x000a__x000a__x000a_________________x000a__x000a__x000a__x000a__x000a__x000a__x000a__x000a__x000a__x000a__x000a_"/>
    <s v="04/05/2020_x000a_04/05/2020_x000a__x000a__x000a__x000a__x000a__x000a__x000a__x000a__x000a_________________x000a__x000a__x000a__x000a__x000a__x000a__x000a__x000a__x000a__x000a__x000a_"/>
    <s v="04/09/2020_x000a_04/09/2020_x000a__x000a__x000a__x000a__x000a__x000a__x000a__x000a__x000a_________________x000a__x000a__x000a__x000a__x000a__x000a__x000a__x000a__x000a__x000a__x000a_"/>
    <s v="-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_x000a_- Reportar a el(la) director(a) de talento humano la vinculación intencional de persona sin cumplir los requisitos mínimos de un cargo con el fin de obtener un beneficio al que no haya lugar._x000a_- Verificar el cumplimiento de requisitos y la normatividad vigente para establecer una medida de acción según la situación presentada.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_x000a_- Reporte a la Dirección de Talento Humano lo ocurrido._x000a_- Medida de acción_x000a_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0-12-04T00:00:00"/>
    <s v="_x000a__x000a_Análisis de controles_x000a__x000a_Tratamiento del riesgo"/>
    <s v="Se definen acciones de tratamiento a implementar para el riesgo en la vigencia 2021._x000a_Se retiran los controles detectivos de auditorías."/>
    <s v=""/>
    <s v="_x000a__x000a__x000a__x000a_"/>
    <s v=""/>
    <s v=""/>
    <s v="_x000a__x000a__x000a__x000a_"/>
    <s v=""/>
    <s v=""/>
    <s v="_x000a__x000a__x000a__x000a_"/>
    <s v=""/>
    <s v=""/>
    <s v="_x000a__x000a__x000a__x000a_"/>
    <s v=""/>
    <s v=""/>
    <s v="_x000a__x000a__x000a__x000a_"/>
    <s v=""/>
    <s v=""/>
    <s v="_x000a__x000a__x000a__x000a_"/>
    <s v=""/>
    <x v="3"/>
  </r>
  <r>
    <x v="5"/>
    <s v="Ejecutar el Plan para el pago de nómina"/>
    <s v="Desvío de recursos físicos o económicos"/>
    <s v="durante la liquidación de nómina para otorgarse beneficios propios o a terceros."/>
    <s v="Corrupción"/>
    <s v="Financiero"/>
    <s v="-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_x000a_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Afectación de imagen institucional por la materialización de actos de corrupción._x000a_- Ambiente laboral desfavorable._x000a__x000a__x000a_"/>
    <s v="- -- Ningún trámite y/o procedimiento administrativo_x000a__x000a__x000a__x000a_"/>
    <s v="- Ningún otro proceso en el Sistema de Gestión de Calidad_x000a__x000a__x000a__x000a_"/>
    <s v="- 1125 Fortalecimiento y modernización de la gestión pública distrital_x000a__x000a__x000a__x000a_"/>
    <s v="Rara vez (1)"/>
    <s v="Mayor (4)"/>
    <s v="Alta"/>
    <s v="Al este riesgo tener no solo implicaciones económicas si no tener efectos externos de imagen, sanciones y medidas disciplinarias, su nivel de valoración alta."/>
    <s v="Rara vez (1)"/>
    <s v="Mayor (4)"/>
    <s v="Alta"/>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consolidación de horas extras autorizadas por la subsecretaria corporativa y cruzarlas con las horas extras enviadas por los jefes bajo el formato 2211300-FT-167, con el fin de sustentar la Resolución mensual que autoriza las horas extras de los servidores de la Entidad._x000a_-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x000a__x000a_________________x000a__x000a__x000a__x000a__x000a__x000a__x000a__x000a__x000a__x000a__x000a_"/>
    <s v="- Los profesionales de nómina autorizados por el (la) Director (a) de Talento Humano_x000a_- Los profesionales de nómina autorizados por el (la) Director (a) de Talento Humano_x000a__x000a__x000a__x000a__x000a__x000a__x000a__x000a__x000a_________________x000a__x000a__x000a__x000a__x000a__x000a__x000a__x000a__x000a__x000a__x000a_"/>
    <s v="- Resolución de horas extras, proyectada, revisada y expedida por la Subsecretaría Corporativa. _x000a_- Memorando en el cual se solicita el registro presupuestal a la Subdirección Financiera._x000a__x000a__x000a__x000a__x000a__x000a__x000a__x000a__x000a_________________x000a__x000a__x000a__x000a__x000a__x000a__x000a__x000a__x000a__x000a__x000a_"/>
    <s v="04/05/2020_x000a_04/05/2020_x000a__x000a__x000a__x000a__x000a__x000a__x000a__x000a__x000a_________________x000a__x000a__x000a__x000a__x000a__x000a__x000a__x000a__x000a__x000a__x000a_"/>
    <s v="04/09/2020_x000a_04/09/2020_x000a__x000a__x000a__x000a__x000a__x000a__x000a__x000a__x000a_________________x000a__x000a__x000a__x000a__x000a__x000a__x000a__x000a__x000a__x000a__x000a_"/>
    <s v="- Reportar el presunto hecho de Desvío de recursos físicos o económicos durante la liquidación de nómina para otorgarse beneficios propios o a terceros.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_x000a_- Reporte a la Dirección de Talento Humano lo ocurrido._x000a_- Liquidación extra de nómina._x000a_- Envío de la  alerta a la Oficina de Control Interno Disciplinario.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_x000a_Se retiran los controles detectivos de auditorías de gestión."/>
    <s v=""/>
    <s v="_x000a__x000a__x000a__x000a_"/>
    <s v=""/>
    <s v=""/>
    <s v="_x000a__x000a__x000a__x000a_"/>
    <s v=""/>
    <s v=""/>
    <s v="_x000a__x000a__x000a__x000a_"/>
    <s v=""/>
    <s v=""/>
    <s v="_x000a__x000a__x000a__x000a_"/>
    <s v=""/>
    <s v=""/>
    <s v="_x000a__x000a__x000a__x000a_"/>
    <s v=""/>
    <s v=""/>
    <s v="_x000a__x000a__x000a__x000a_"/>
    <s v=""/>
    <x v="3"/>
  </r>
  <r>
    <x v="6"/>
    <s v="Coordinar las actividades necesarias para garantizar el pago de las obligaciones adquiridas por la Secretaría General, de conformidad con las normas vigentes."/>
    <s v="Realización de cobros indebidos"/>
    <s v="en la liquidación de cuentas de cobro, reconociendo un valor superior al mismo o la aplicación indebida de los descuentos a favor de un tercero, con el fin de obtener beneficios a que no hay lugar"/>
    <s v="Corrupción"/>
    <s v="Financier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 Afectación de imagen institucional por la materialización de actos de corrupción._x000a__x000a__x000a__x000a_"/>
    <s v="- -- Ningún trámite y/o procedimiento administrativo_x000a__x000a__x000a__x000a_"/>
    <s v="- Direccionamiento Estratégico_x000a_- Contratación_x000a_- Procesos de control en el Sistema de Gestión de Calidad_x000a__x000a_"/>
    <s v="- Ningún proyecto de inversión_x000a__x000a__x000a__x000a_"/>
    <s v="Rara vez (1)"/>
    <s v="Catastrófico (5)"/>
    <s v="Extrema"/>
    <s v="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
    <s v="Rara vez (1)"/>
    <s v="Catastrófico (5)"/>
    <s v="Extrema"/>
    <s v="Se determina la probabilidad (1 Rara vez) ya que las actividades de control preventivas son fuertes y adecuados para mitigar los riesgos identificados. El impacto (5 Catastrófico) ya que el impacto inicial no disminuye en riesgos de corrup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1400-PR-333 Gestión de pagos incluyendo una actividad de control, asociada a la contabilización de ordenes de pago._x000a_- Implementar una estrategia para la divulgación del procedimiento 2211400-PR-333 Gestión de pagos._x000a__x000a__x000a__x000a__x000a__x000a__x000a__x000a__x000a_________________x000a__x000a_- Actualizar el procedimiento 2211400-PR-333 Gestión de pagos incluyendo una actividad de control, asociada a la liquidación para verificar el consecutivo de la certificación de cumplimiento._x000a__x000a__x000a__x000a__x000a__x000a__x000a__x000a__x000a_"/>
    <s v="- Subdirector Financiero_x000a_- Subdirector Financiero_x000a__x000a__x000a__x000a__x000a__x000a__x000a__x000a__x000a_________________x000a__x000a_- Subdirector Financiero_x000a__x000a__x000a__x000a__x000a__x000a__x000a__x000a__x000a_"/>
    <s v="- Procedimiento 2211400-PR-333 Gestión de pagos, actualizado_x000a_- Estrategia para la divulgación del procedimiento 2211400-PR-333 Gestión de pagos, implementada._x000a__x000a__x000a__x000a__x000a__x000a__x000a__x000a__x000a_________________x000a__x000a_- Procedimiento 2211400-PR-333 Gestión de pagos, actualizado_x000a__x000a__x000a__x000a__x000a__x000a__x000a__x000a__x000a_"/>
    <s v="06/07/2020_x000a_03/08/2020_x000a__x000a__x000a__x000a__x000a__x000a__x000a__x000a__x000a_________________x000a__x000a_06/07/2020_x000a__x000a__x000a__x000a__x000a__x000a__x000a__x000a__x000a_"/>
    <s v="31/03/2021_x000a_15/04/2021_x000a__x000a__x000a__x000a__x000a__x000a__x000a__x000a__x000a_________________x000a__x000a_31/03/2021_x000a__x000a__x000a__x000a__x000a__x000a__x000a__x000a__x000a_"/>
    <s v="-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del proceso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4"/>
  </r>
  <r>
    <x v="6"/>
    <s v="Garantizar el registro adecuado y oportuno de los hechos económicos de la Entidad, que permite elaborar y presentar los estados financieros."/>
    <s v="Uso indebido de información privilegiada"/>
    <s v="para el inadecuado registro de los hechos económicos, con el fin de obtener beneficios propios o de terceros"/>
    <s v="Corrupción"/>
    <s v="Financiero"/>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 Afectación de imagen institucional por la materialización de actos de corrupción._x000a_- Incumplimiento o atraso en los programas, proyectos y gestión de la Secretaria General._x000a__x000a__x000a_"/>
    <s v="- -- Ningún trámite y/o procedimiento administrativo_x000a__x000a__x000a__x000a_"/>
    <s v="- Direccionamiento Estratégico_x000a_- Gestión de Recursos Físicos_x000a_- Gestión Estratégica de Talento Humano_x000a_- Contratación_x000a_"/>
    <s v="- Ningún proyecto de inversión_x000a__x000a__x000a__x000a_"/>
    <s v="Improbable (2)"/>
    <s v="Catastrófico (5)"/>
    <s v="Extrema"/>
    <s v="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
    <s v="Rara vez (1)"/>
    <s v="Catastrófico (5)"/>
    <s v="Extrema"/>
    <s v="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
    <s v="Reducir"/>
    <s v="- Actualizar el procedimiento de Gestión Contable 2211400-PR-025, incluyendo el visto al balance de prueba indicando la conformidad de la información analizada, para el periodo correspondiente._x000a_- Actualizar el procedimiento de Gestión Contable 2211400-PR-025, incluyendo el correo electrónico con visto bueno a los hechos económicos remitidos por las otras dependencias, manifestando su conformidad._x000a__x000a__x000a__x000a__x000a__x000a__x000a__x000a__x000a_________________x000a__x000a_- Actualizar el procedimiento de Gestión Contable 2211400-PR-025, incluyendo el visto al balance de prueba indicando la conformidad de la información analizada, para el periodo correspondiente._x000a_- Actualizar el procedimiento de Gestión Contable 2211400-PR-025, incluyendo el visto al balance de prueba indicando la conformidad de la información analizada, para el periodo correspondiente._x000a__x000a__x000a__x000a__x000a__x000a__x000a__x000a_"/>
    <s v="- Subdirector Financiero_x000a_- Subdirector Financiero_x000a__x000a__x000a__x000a__x000a__x000a__x000a__x000a__x000a_________________x000a__x000a_- Subdirector Financiero_x000a_- Subdirector Financiero_x000a__x000a__x000a__x000a__x000a__x000a__x000a__x000a_"/>
    <s v="- Procedimiento de Gestión Contable 2211400-PR-025, actualizado_x000a_- Procedimiento de Gestión Contable 2211400-PR-025, actualizado_x000a__x000a__x000a__x000a__x000a__x000a__x000a__x000a__x000a_________________x000a__x000a_- Procedimiento de Gestión Contable 2211400-PR-025, actualizado_x000a_- Procedimiento de Gestión Contable 2211400-PR-025, actualizado_x000a__x000a__x000a__x000a__x000a__x000a__x000a__x000a_"/>
    <s v="06/07/2020_x000a_06/07/2020_x000a__x000a__x000a__x000a__x000a__x000a__x000a__x000a__x000a_________________x000a__x000a_06/07/2020_x000a_06/07/2020_x000a__x000a__x000a__x000a__x000a__x000a__x000a__x000a_"/>
    <s v="31/03/2021_x000a_31/03/2021_x000a__x000a__x000a__x000a__x000a__x000a__x000a__x000a__x000a_________________x000a__x000a_31/03/2021_x000a_31/03/2021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del proceso Gestión Financiera"/>
    <s v="- Subdirector Financiero_x000a_- Profesional de la Subdirección Financiera_x000a_- Profesional de la Subdirección Financiera_x000a__x000a__x000a__x000a__x000a__x000a__x000a_- Subdirector Financiero"/>
    <s v="-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_x000a_- Registro contable ajustado en LIMAY._x000a_- Comprobante de contabilidad._x000a__x000a_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4"/>
  </r>
  <r>
    <x v="7"/>
    <s v="Gestionar la defensa judicial y extrajudicial de la Secretaría General de la Alcaldía Mayor de Bogotá, D. C."/>
    <s v="Decisiones ajustadas a intereses propios o de terceros"/>
    <s v="durante  la preparación y el ejercicio de la defensa judicial y extrajudicial de la Secretaría General de la Alcaldía Mayor de Bogotá contrarios a los intereses de la entidad"/>
    <s v="Corrupción"/>
    <s v="Operativo"/>
    <s v="- Uso indebido de la información del caso._x000a_- Falta de integridad del funcionario._x000a_- Intereses personales del funcionario._x000a_- Conflicto de intereses._x000a__x000a__x000a__x000a__x000a__x000a_"/>
    <s v="- Presión de un tercero para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Falta de apropiación del modelo de gestión por procesos de la entidad, que genera insatisfacción a los grupos de valor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 1125 Fortalecimiento y modernización de la gestión pública distrital_x000a__x000a__x000a__x000a_"/>
    <s v="Rara vez (1)"/>
    <s v="Catastrófico (5)"/>
    <s v="Extrema"/>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
    <s v="Rara vez (1)"/>
    <s v="Catastrófico (5)"/>
    <s v="Extrema"/>
    <s v="Se tiene la calificación mínima de probabilidad, sin embargo por ser un riesgo de corrupción el impacto inicial se mantien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un diagnóstico de la documentación del proceso e identificar los ajustes necesarios_x000a_- Realizar los ajustes respectivos a la documentación y formalizar en el aplicativo SIG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_x000a_________________x000a__x000a_- Realizar un diagnóstico de la documentación del proceso e identificar los ajustes necesarios_x000a_- Realizar los ajustes respectivos a la documentación y formalizar en el aplicativo SIG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
    <s v="- Jefe de Oficina Asesora de Jurídica _x000a_- Jefe de Oficina Asesora de Jurídica _x000a_- Jefe de Oficina Asesora de Jurídica _x000a_- Comité de Conciliación. _x000a_- Comité de Conciliación. _x000a__x000a__x000a__x000a__x000a__x000a_________________x000a__x000a_- Jefe de Oficina Asesora de Jurídica _x000a_- Jefe de Oficina Asesora de Jurídica _x000a_- Jefe de Oficina Asesora de Jurídica _x000a_- Comité de Conciliación. _x000a_- Comité de Conciliación. _x000a__x000a__x000a__x000a__x000a_"/>
    <s v="- Diagnóstico de la documentación_x000a_- Documentación actualizada _x000a_-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 Recomendación del Comité de Conciliación - Informe de Gestión del Comité de Conciliación._x000a__x000a__x000a__x000a__x000a__x000a_________________x000a__x000a_- Diagnóstico de la documentación_x000a_- Documentación actualizada _x000a_-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 Recomendación del Comité de Conciliación - Informe de Gestión del Comité de Conciliación._x000a__x000a__x000a__x000a__x000a_"/>
    <s v="04/05/2020_x000a_04/05/2020_x000a_15/01/2021_x000a_15/01/2021_x000a_30/06/2021_x000a__x000a__x000a__x000a__x000a__x000a_________________x000a__x000a_04/05/2020_x000a_04/05/2020_x000a_15/01/2021_x000a_15/01/2021_x000a_30/06/2021_x000a__x000a__x000a__x000a__x000a_"/>
    <s v="04/09/2020_x000a_04/09/2020_x000a_31/03/2021_x000a_31/07/2021_x000a_31/12/2021_x000a__x000a__x000a__x000a__x000a__x000a_________________x000a__x000a_04/09/2020_x000a_04/09/2020_x000a_31/03/2021_x000a_31/07/2021_x000a_31/12/2021_x000a__x000a__x000a__x000a__x000a_"/>
    <s v="-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signar el caso a un nuevo profesional 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 Actualizar el mapa de riesgos del proceso Gestión Jurídica"/>
    <s v="- Jefe de Oficina Asesora de Jurídica_x000a_- Jefe de Oficina Asesora de Jurídica_x000a_- Jefe de Oficina Asesora de Jurídica_x000a_- Comité de Conciliación. _x000a_- Comité de Conciliación. _x000a__x000a__x000a__x000a__x000a_- Jefe de Oficina Asesora de Jurídica"/>
    <s v="-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_x000a_- Formato de publicación y divulgación proactiva de la Declaración de Bienes y Rentas, Registro de Conflicto de Interés y Declaración del Impuesto sobre la Renta y Complementarios. Ley 2013 del 30 de diciembre de 2019_x000a_- Asignación del caso en el sistema correspondiente_x000a_- Recomendación del Comité de Conciliación - Informe de Gestión del Comité de Conciliación._x000a_- Recomendación del Comité de Conciliación - Informe de Gestión del Comité de Conciliación._x000a__x000a__x000a__x000a__x000a_- Mapa de riesgo del proceso Gestión Jurídica,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5"/>
  </r>
  <r>
    <x v="8"/>
    <s v="Coordinar y articular la gestión de las entidades participantes en el Modelo Multicanal de servicio"/>
    <s v="Realización de cobros indebidos"/>
    <s v="durante la prestación del servicio  en el canal presencial dispuesto para el servicio a la Ciudadanía."/>
    <s v="Corrupción"/>
    <s v="Imagen"/>
    <s v="- Intereses personales._x000a__x000a__x000a__x000a__x000a__x000a__x000a__x000a__x000a_"/>
    <s v="- Presiones o motivaciones de los ciudadanos que incitan al servidor público a realizar conductas contrarias al deber ser._x000a__x000a__x000a__x000a__x000a__x000a__x000a__x000a__x000a_"/>
    <s v="- Investigaciones disciplinarias, fiscales y/o penales._x000a_- Percepción negativa de la Ciudadanía frente a la entidad._x000a__x000a__x000a_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 7870 Servicio a la ciudadanía, moderno, eficiente y de calidad_x000a__x000a__x000a__x000a_"/>
    <s v="Improbable (2)"/>
    <s v="Moderado (3)"/>
    <s v="Moderada"/>
    <s v="La materialización del riesgo genera sanciones para los servidores, vulnerando la credibilidad de la Ciudadanía en la Secretaria General. La calificación del impacto se mantiene."/>
    <s v="Rara vez (1)"/>
    <s v="Moderado (3)"/>
    <s v="Moderada"/>
    <s v="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sensibilización sobre el código de integridad a los servidores del canal presencial Red CADE_x000a__x000a__x000a__x000a__x000a__x000a__x000a__x000a__x000a__x000a_________________x000a__x000a__x000a__x000a__x000a__x000a__x000a__x000a__x000a__x000a__x000a_"/>
    <s v="- Gestores de transparencia de la Dirección del Sistema Distrital de Servicio a la Ciudadana._x000a__x000a__x000a__x000a__x000a__x000a__x000a__x000a__x000a__x000a_________________x000a__x000a__x000a__x000a__x000a__x000a__x000a__x000a__x000a__x000a__x000a_"/>
    <s v="- Servidores de la Red CADE sensibilizados en el Código de Integridad_x000a__x000a__x000a__x000a__x000a__x000a__x000a__x000a__x000a__x000a_________________x000a__x000a__x000a__x000a__x000a__x000a__x000a__x000a__x000a__x000a__x000a_"/>
    <s v="04/05/2020_x000a__x000a__x000a__x000a__x000a__x000a__x000a__x000a__x000a__x000a_________________x000a__x000a__x000a__x000a__x000a__x000a__x000a__x000a__x000a__x000a__x000a_"/>
    <s v="06/11/2020_x000a_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_x000a__x000a__x000a__x000a__x000a__x000a__x000a__x000a_- Actualizar el mapa de riesgos del proceso Gestión del Sistema Distrital de Servicio a la Ciudadanía"/>
    <s v="- Subsecretario(a) de Servicio a la Ciudadanía_x000a_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6"/>
  </r>
  <r>
    <x v="8"/>
    <s v="Medir y analizar la calidad en la prestación del servicio en los diferentes canales de servicio a la Ciudadanía."/>
    <s v="Decisiones ajustadas a intereses propios o de terceros"/>
    <s v="durante  los monitoreos realizados en los puntos de atención en beneficio propio o de terceros"/>
    <s v="Corrupción"/>
    <s v="Operativo"/>
    <s v="- Intereses personales._x000a_- Ausencia o debilidad de controles de verificación en la prestación del servicio._x000a_- Personal no calificado para el desempeño de las funciones._x000a_- Desconocimiento de los principios y valores institucionales._x000a_- Amiguismo._x000a__x000a__x000a__x000a__x000a_"/>
    <s v="- Presiones o motivaciones individuales, sociales o colectivas que inciten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Afectación de imagen institucional por la materialización de actos de corrupción._x000a__x000a__x000a__x000a_"/>
    <s v="- -- Ningún trámite y/o procedimiento administrativo_x000a__x000a__x000a__x000a_"/>
    <s v="- Procesos misionales y estratégicos misionales en el Sistema de Gestión de Calidad_x000a__x000a__x000a__x000a_"/>
    <s v="- 7870 Servicio a la ciudadanía, moderno, eficiente y de calidad_x000a__x000a__x000a__x000a_"/>
    <s v="Rara vez (1)"/>
    <s v="Moderado (3)"/>
    <s v="Moderada"/>
    <s v="Dada su frecuencia y el bajo impacto que presenta el riesgo, se evidencia en la zona más baja de la matriz. La calificación de la probabilidad se mantiene al igual que el impacto. "/>
    <s v="Rara vez (1)"/>
    <s v="Moderado (3)"/>
    <s v="Moderada"/>
    <s v="No hay movimiento en el mapa por cuanto se encuentra en la posición mas baja del mismo. El impacto se encuentra en la zona de calificación más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sensibilización sobre el código de integridad a los servidores de la Dirección Distrital de Calidad del Servicio._x000a__x000a__x000a__x000a__x000a__x000a__x000a__x000a__x000a__x000a_________________x000a__x000a__x000a__x000a__x000a__x000a__x000a__x000a__x000a__x000a__x000a_"/>
    <s v="- Gestores de transparencia de la Dirección Distrital de Calidad del Servicio._x000a__x000a__x000a__x000a__x000a__x000a__x000a__x000a__x000a__x000a_________________x000a__x000a__x000a__x000a__x000a__x000a__x000a__x000a__x000a__x000a__x000a_"/>
    <s v="- Servidores de la Red CADE sensibilizados en el Código de Integridad_x000a__x000a__x000a__x000a__x000a__x000a__x000a__x000a__x000a__x000a_________________x000a__x000a__x000a__x000a__x000a__x000a__x000a__x000a__x000a__x000a__x000a_"/>
    <s v="04/05/2020_x000a__x000a__x000a__x000a__x000a__x000a__x000a__x000a__x000a__x000a_________________x000a__x000a__x000a__x000a__x000a__x000a__x000a__x000a__x000a__x000a__x000a_"/>
    <s v="06/11/2020_x000a__x000a__x000a__x000a__x000a__x000a__x000a__x000a__x000a__x000a_________________x000a__x000a__x000a__x000a__x000a__x000a__x000a__x000a__x000a__x000a__x000a_"/>
    <s v="-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Análisis antes de controles_x000a__x000a__x000a_Tratamiento del riesgo"/>
    <s v="Se ajusta la periodicidad de la actividad de control de mensual a bimestral, esto con el fin de alinear la gestión del riesgo con lo estipulado en el procedimiento (2212200-PR-044)._x000a__x000a_Se ajustó la fecha de finalización de la acción &quot;Realizar sensibilización sobre el código de integridad a los servidores de la Dirección Distrital de Calidad del Servicio&quot;, de acuerdo con la fecha de cierre de la acción en el aplicativo SIG._x000a__x000a_"/>
    <s v=""/>
    <s v="_x000a__x000a__x000a__x000a_"/>
    <s v=""/>
    <s v=""/>
    <s v="_x000a__x000a__x000a__x000a_"/>
    <s v=""/>
    <s v=""/>
    <s v="_x000a__x000a__x000a__x000a_"/>
    <s v=""/>
    <s v=""/>
    <s v="_x000a__x000a__x000a__x000a_"/>
    <s v=""/>
    <s v=""/>
    <s v="_x000a__x000a__x000a__x000a_"/>
    <s v=""/>
    <s v=""/>
    <s v="_x000a__x000a__x000a__x000a_"/>
    <s v=""/>
    <x v="6"/>
  </r>
  <r>
    <x v="9"/>
    <s v="Entregar medidas de ayuda humanitaria inmediata a las personas que llegan a la ciudad de Bogotá y que manifiestan haber sido desplazadas y encontrarse en situación de vulnerabilidad acentuada "/>
    <s v="Decisiones ajustadas a intereses propios o de terceros"/>
    <s v="durante el otorgamiento de ayudas dirigidas a la población víctima del conflicto armado para obtener beneficios no autorizados"/>
    <s v="Corrupción"/>
    <s v="Cumplimient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Afectación de imagen institucional por la materialización de actos de corrupción.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s v="Rara vez (1)"/>
    <s v="Mayor (4)"/>
    <s v="Alta"/>
    <s v="La valoración obtenida es resultado de una probabilidad (1) de ocurrencia del riesgo dado que éste no se ha materializado, además el impacto puede ser Mayor debido a sanciones penales y fiscales y pérdida de recursos."/>
    <s v="Rara vez (1)"/>
    <s v="Mayor (4)"/>
    <s v="Alta"/>
    <s v="Según los controles este se ubica en la calificación más baja de probabilidad. Sin embargo, por ser de corrupción no disminuye en impacto. Se establecerán acciones de tratamiento por valoración ya que la opción de aceptar ni la zona baja existe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Socializar con el equipo profesional de CLAV y PAV los resultados de la Matriz de seguimiento AHI (mes)._x000a__x000a__x000a__x000a__x000a__x000a__x000a__x000a__x000a_"/>
    <s v="_x000a__x000a__x000a__x000a__x000a__x000a__x000a__x000a__x000a__x000a_________________x000a__x000a_- El profesional especializado y/o universitario y/o Contratista de la ACDVPR presente en los CLAV y PAV_x000a__x000a__x000a__x000a__x000a__x000a__x000a__x000a__x000a_"/>
    <s v="_x000a__x000a__x000a__x000a__x000a__x000a__x000a__x000a__x000a__x000a_________________x000a__x000a_- Evidencia de reunión para cada uno de los CLAV y PAV._x000a__x000a__x000a__x000a__x000a__x000a__x000a__x000a__x000a_"/>
    <s v="_x000a__x000a__x000a__x000a__x000a__x000a__x000a__x000a__x000a__x000a_________________x000a__x000a_01/03/2020_x000a__x000a__x000a__x000a__x000a__x000a__x000a__x000a__x000a_"/>
    <s v="_x000a__x000a__x000a__x000a__x000a__x000a__x000a__x000a__x000a__x000a_________________x000a__x000a_31/12/2020_x000a__x000a__x000a__x000a__x000a__x000a__x000a__x000a__x000a_"/>
    <s v="-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otro profesional; Si no aplica, se realiza revocatoria directa del otorgamiento inicial._x000a_- Si el conocimiento de la situación es espaciado en el Tiempo:_x000a_1. Solicitar información al profesional que otorga, al que revisa y al que aprueba la medida sobre lo sucedido.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Profesional Universitario y/o especializado Oficina Alta Consejería para los Derechos de las Víctimas, Paz y Reconciliación_x000a_- Profesional Universitario y/o especializado Oficina Alta Consejería para los Derechos de las Víctimas, Paz y Reconciliación_x000a__x000a__x000a__x000a__x000a__x000a__x000a_- Jefe de Oficina Alta Consejería para los Derechos de las Víctimas, Paz y Reconciliación"/>
    <s v="-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_x000a_- Comunicación del caso con el operador. (Llamada telefónica y/o correo)_x000a_- Comunicación del caso con el operador. (Llamada telefónica y/o correo)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s v=""/>
    <s v="_x000a__x000a__x000a__x000a_"/>
    <s v=""/>
    <s v=""/>
    <s v="_x000a__x000a__x000a__x000a_"/>
    <s v=""/>
    <s v=""/>
    <s v="_x000a__x000a__x000a__x000a_"/>
    <s v=""/>
    <s v=""/>
    <s v="_x000a__x000a__x000a__x000a_"/>
    <s v=""/>
    <s v=""/>
    <s v="_x000a__x000a__x000a__x000a_"/>
    <s v=""/>
    <s v=""/>
    <s v="_x000a__x000a__x000a__x000a_"/>
    <s v=""/>
    <x v="7"/>
  </r>
  <r>
    <x v="10"/>
    <s v="Administración  y/o gestión de los recursos de la Infraestructura tecnológica de la secretaria general"/>
    <s v="Exceso de las facultades otorgadas"/>
    <s v="durante la Administración  y/o gestión de los recursos de la Infraestructura tecnológica de la secretaria general"/>
    <s v="Corrupción"/>
    <s v="Tecnología"/>
    <s v="- Falta de ética en los funcionarios._x000a_- Concentración de información de determinadas actividades o procesos en una persona._x000a_- Debilidad en la aplicación de controles en los proceso para la administración y gestión de los recursos._x000a_- Falta ajustar algunas tareas específicas del proceso, identificación de cuellos de botella y nuevos puntos de control para mejorar el desempeño del proceso.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1081 Rediseño de la arquitectura de la plataforma tecnológica en la Secretaría General_x000a__x000a__x000a__x000a_"/>
    <s v="Rara vez (1)"/>
    <s v="Catastrófico (5)"/>
    <s v="Extrema"/>
    <s v="La valoración antes de controles calificó en rara vez toda vez que existe una probabilidad baja que suceda. _x000a_El impacto arrojó catastrófico toda vez que impacta a los objetivos y metas institucionales, recursos públicos y la imagen de la entidad, sumado a que es de corrupción. Lo anterior dejó el riesgo en zona resultante como EXTREMA."/>
    <s v="Rara vez (1)"/>
    <s v="Catastrófico (5)"/>
    <s v="Extrema"/>
    <s v="La evaluación después de controles continúa en &quot;rara vez&quot; dentro de la escala de probabilidad dada la solidez de los controles. No obstante el impacto continúa catastrófico aunque la solidez de los controles detectivos es fuerte (por ser de corrupción),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8(Actividad 1): Actualizar los procedimientos del procesos y sus registros._x000a_- AC#38(Actividad 1): Actualizar los procedimientos del procesos y sus registros_x000a__x000a__x000a__x000a__x000a__x000a__x000a__x000a__x000a_________________x000a__x000a_- AC#38(Actividad 1): Actualizar los procedimientos del procesos y sus registros._x000a__x000a__x000a__x000a__x000a__x000a__x000a__x000a__x000a_"/>
    <s v="- Jefe de la Oficina de TIC_x000a_- Jefe de la Oficina de TIC_x000a__x000a__x000a__x000a__x000a__x000a__x000a__x000a__x000a_________________x000a__x000a_- Jefe de la Oficina de TIC_x000a__x000a__x000a__x000a__x000a__x000a__x000a__x000a__x000a_"/>
    <s v="- Actualización del procedimiento_x000a_- Actualización del procedimiento_x000a__x000a__x000a__x000a__x000a__x000a__x000a__x000a__x000a_________________x000a__x000a_- Actualización del procedimiento_x000a__x000a__x000a__x000a__x000a__x000a__x000a__x000a__x000a_"/>
    <s v="07/01/2020_x000a_07/01/2020_x000a__x000a__x000a__x000a__x000a__x000a__x000a__x000a__x000a_________________x000a__x000a_07/01/2020_x000a__x000a__x000a__x000a__x000a__x000a__x000a__x000a__x000a_"/>
    <s v="19/10/2020_x000a_19/10/2020_x000a__x000a__x000a__x000a__x000a__x000a__x000a__x000a__x000a_________________x000a__x000a_31/10/2020_x000a__x000a__x000a__x000a__x000a__x000a__x000a__x000a__x000a_"/>
    <s v="-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_x000a_- Identificar, Verificar e investigar el presunto hecho_x000a_- Determinar las acciones a seguir conforme al análisis de los hechos para subsanar de manera inmediata_x000a_- Investigació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_x000a_- Informe de análisis de los hechos_x000a_- Acta o evidencia de reunión _x000a_- Expediente Disciplinario_x000a__x000a__x000a__x000a__x000a__x000a_- Mapa de riesgo del proceso Gestión, Administración y Soporte de infraestructura y Recursos tecnológ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8"/>
  </r>
  <r>
    <x v="11"/>
    <s v="Elaborar los estudios y documentos previos."/>
    <s v="Decisiones ajustadas a intereses propios o de terceros"/>
    <s v="durante la etapa precontractual para el desarrollo de un proceso de selección pública de oferentes con el fin de celebrar un contrato"/>
    <s v="Corrupción"/>
    <s v="Cumplimient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Todos los proyectos de inversión_x000a__x000a__x000a__x000a_"/>
    <s v="Rara vez (1)"/>
    <s v="Catastrófico (5)"/>
    <s v="Extrema"/>
    <s v="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Rara vez (1)"/>
    <s v="Catastrófico (5)"/>
    <s v="Extrema"/>
    <s v="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 Modificar los procedimientos Los procedimientos 4231000-PR-284 &quot;Mínima cuantía&quot;, 4231000-PR-339 &quot;Selección Pública de Oferentes&quot;, 4231000-PR-338 &quot;Agregación de Demanda&quot; y 4231000-PR-156 &quot;Contratación Directa&quot; con el fin de implementar el control: Los procedimientos 4231000-PR-284 &quot;Mínima cuantía&quot;, 4231000-PR-339 &quot;Selección Pública de Oferentes&quot;, 4231000-PR-338 &quot;Agregación de Demanda&quot; y 4231000-PR-156 &quot;Contratación Directa&quot; indica que Comité de Contratación, autorizado(a) por Secretaria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_x000a__x000a_________________x000a__x000a__x000a__x000a__x000a__x000a__x000a__x000a__x000a__x000a__x000a_"/>
    <s v="- Director de Contratación_x000a__x000a__x000a__x000a__x000a__x000a__x000a__x000a__x000a__x000a_________________x000a__x000a__x000a__x000a__x000a__x000a__x000a__x000a__x000a__x000a__x000a_"/>
    <s v="- Procedimientos actualizados_x000a__x000a__x000a__x000a__x000a__x000a__x000a__x000a__x000a__x000a_________________x000a__x000a__x000a__x000a__x000a__x000a__x000a__x000a__x000a__x000a__x000a_"/>
    <s v="27/03/2020_x000a__x000a__x000a__x000a__x000a__x000a__x000a__x000a__x000a__x000a_________________x000a__x000a__x000a__x000a__x000a__x000a__x000a__x000a__x000a__x000a__x000a_"/>
    <s v="30/09/2020_x000a__x000a__x000a__x000a__x000a__x000a__x000a__x000a__x000a__x000a_________________x000a__x000a__x000a__x000a__x000a__x000a__x000a__x000a__x000a__x000a__x000a_"/>
    <s v="- Adelantar un acompañamiento previo a la apertura del proceso de selección pública de oferentes a las dependencias  con el fin de revisar en el componente financiero y jurídico los documentos de estructuración  de dicho proceso._x000a_- Verificar a través de los Comités de Contratación la necesidad de contratar bienes, servicios u obras y que los mismos sean procesos objetivos y ajustados a la normativa vigente_x000a__x000a__x000a__x000a__x000a__x000a__x000a__x000a__x000a_________________x000a__x000a__x000a__x000a__x000a__x000a__x000a__x000a__x000a__x000a__x000a_"/>
    <s v="- Director de Contratación _x000a_- Director de Contratación _x000a__x000a__x000a__x000a__x000a__x000a__x000a__x000a__x000a_________________x000a__x000a__x000a__x000a__x000a__x000a__x000a__x000a__x000a__x000a__x000a_"/>
    <s v="- Documentos, memorandos, correos electrónicos que den cuenta del acompañamiento realizado._x000a_- Actas de Comité de Contratación_x000a__x000a__x000a__x000a__x000a__x000a__x000a__x000a__x000a_________________x000a__x000a__x000a__x000a__x000a__x000a__x000a__x000a__x000a__x000a__x000a_"/>
    <s v="27/03/2020_x000a_27/03/2020_x000a__x000a__x000a__x000a__x000a__x000a__x000a__x000a__x000a_________________x000a__x000a__x000a__x000a__x000a__x000a__x000a__x000a__x000a__x000a__x000a_"/>
    <s v="31/12/2020_x000a_31/12/2020_x000a__x000a_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_x000a_Se retiran los controles detectivos de auditorías."/>
    <s v=""/>
    <s v="_x000a__x000a__x000a__x000a_"/>
    <s v=""/>
    <s v=""/>
    <s v="_x000a__x000a__x000a__x000a_"/>
    <s v=""/>
    <s v=""/>
    <s v="_x000a__x000a__x000a__x000a_"/>
    <s v=""/>
    <s v=""/>
    <s v="_x000a__x000a__x000a__x000a_"/>
    <s v=""/>
    <s v=""/>
    <s v="_x000a__x000a__x000a__x000a_"/>
    <s v=""/>
    <x v="9"/>
  </r>
  <r>
    <x v="11"/>
    <s v="Supervisar la ejecución de los contratos y/o convenios, y la conformidad de los productos, servicios y obras contratados para el proceso."/>
    <s v="Realización de cobros indebidos"/>
    <s v="durante la ejecución del contrato con el propósito de no evidenciar un posible incumplimiento de las obligaciones contractuales"/>
    <s v="Corrupción"/>
    <s v="Cumplimient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1081 Rediseño de la arquitectura de la plataforma tecnológica en la Secretaría General_x000a_- 1090 Lo mejor del mundo por una Bogotá para todos_x000a_- 1111 Fortalecimiento de la economía, el gobierno y la ciudad digital de Bogotá D.C._x000a_- 1125 Fortalecimiento y modernización de la gestión pública distrital_x000a_- 1081 Rediseño de la arquitectura de la plataforma tecnológica en la Secretaría General"/>
    <s v="Rara vez (1)"/>
    <s v="Catastrófico (5)"/>
    <s v="Extrema"/>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Rara vez (1)"/>
    <s v="Catastrófico (5)"/>
    <s v="Extrema"/>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Evidencias de las socializaciones adelantadas_x000a__x000a__x000a__x000a__x000a__x000a__x000a__x000a__x000a__x000a_________________x000a__x000a__x000a__x000a__x000a__x000a__x000a__x000a__x000a__x000a__x000a_"/>
    <s v="27/03/2020_x000a__x000a__x000a__x000a__x000a__x000a__x000a__x000a__x000a__x000a_________________x000a__x000a__x000a__x000a__x000a__x000a__x000a__x000a__x000a__x000a__x000a_"/>
    <s v="31/10/2020_x000a_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Análisis de controles_x000a__x000a_Tratamiento del riesgo"/>
    <s v="Se retiran los controles detectivos de auditorías._x000a_Se actualizaron las acciones para el tratamiento de los riesgos a nivel preventiv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9"/>
  </r>
  <r>
    <x v="12"/>
    <s v="Evaluar las quejas o informes e iniciar proceso ordinario o verbal según proceda"/>
    <s v="Decisiones ajustadas a intereses propios o de terceros"/>
    <s v="al evaluar y tramitar el caso puesto en conocimiento de la OCID, que genere la configuración y decreto de la prescripción y/o caducidad en beneficio de un tercero."/>
    <s v="Corrupción"/>
    <s v="Cumplimiento"/>
    <s v="- Falta de personal para priorizar los procesos disciplinarios que llevan largo tiempo en la dependencia y/o asuntos próximos a vencerse._x000a_- Conflicto de interés._x000a_- Represamiento de trámites por retiro de personal.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_x000a_- Daño a la imagen institucional por impunidad disciplinaria._x000a_- Investigación disciplinaria por parte del ente de control correspondiente por eventual impunidad disciplinaria.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Ningún proyecto de inversión_x000a__x000a__x000a__x000a_"/>
    <s v="Rara vez (1)"/>
    <s v="Mayor (4)"/>
    <s v="Alta"/>
    <s v="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
    <s v="Rara vez (1)"/>
    <s v="Mayor (4)"/>
    <s v="Alta"/>
    <s v="Las actividades de control establecidas son las adecuadas y ubican el riesgo en la parte más baja de probabilidad, aunque el impacto no disminuy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tividades mensuales de divulgación a todos los funcionarios de la Secretaría General, relacionadas con temas de cumplimiento de deberes y extralimitación en el ejercicio de las funciones._x000a_- Realizar una actividad de sensibilización a los funcionarios que atienden público en la Red CADE y los Centros de Atención a Víctimas, relacionada con temas de incursión en las prohibiciones previstas en el Código Único Disciplinario._x000a__x000a__x000a__x000a__x000a__x000a__x000a__x000a__x000a_________________x000a__x000a__x000a__x000a__x000a__x000a__x000a__x000a__x000a__x000a__x000a_"/>
    <s v="- Jefe de la Oficina de Control Interno Disciplinario_x000a_- Jefe de la Oficina de Control Interno Disciplinario_x000a__x000a__x000a__x000a__x000a__x000a__x000a__x000a__x000a_________________x000a__x000a__x000a__x000a__x000a__x000a__x000a__x000a__x000a__x000a__x000a_"/>
    <s v="- Divulgaciones realizadas en temas de cumplimiento de deberes y extralimitación en el ejercicio de las funciones._x000a_- Sensibilización realizada a los funcionarios que atienden público en la Red CADE y los Centros de Atención a Víctimas, en temas de incursión en las prohibiciones previstas en el Código Único Disciplinario._x000a__x000a__x000a__x000a__x000a__x000a__x000a__x000a__x000a_________________x000a__x000a__x000a__x000a__x000a__x000a__x000a__x000a__x000a__x000a__x000a_"/>
    <s v="04/05/2020_x000a_01/06/2020_x000a__x000a__x000a__x000a__x000a__x000a__x000a__x000a__x000a_________________x000a__x000a__x000a__x000a__x000a__x000a__x000a__x000a__x000a__x000a__x000a_"/>
    <s v="31/08/2020_x000a_31/07/2020_x000a__x000a__x000a__x000a__x000a__x000a__x000a__x000a__x000a_________________x000a__x000a__x000a__x000a__x000a__x000a__x000a__x000a__x000a__x000a__x000a_"/>
    <s v="-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_x000a_- Documentar las correcciones o acciones correctivas según el caso._x000a_- Ejecutar las correcciones o acciones correctivas relacionadas con la materialización.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 definido._x000a_- Plan de mejoramiento implementado._x000a__x000a__x000a__x000a__x000a__x000a_- Mapa de riesgo del proceso Control Disciplinari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s v=""/>
    <s v="_x000a__x000a__x000a__x000a_"/>
    <s v=""/>
    <s v=""/>
    <s v="_x000a__x000a__x000a__x000a_"/>
    <s v=""/>
    <s v=""/>
    <s v="_x000a__x000a__x000a__x000a_"/>
    <s v=""/>
    <s v=""/>
    <s v="_x000a__x000a__x000a__x000a_"/>
    <s v=""/>
    <s v=""/>
    <s v="_x000a__x000a__x000a__x000a_"/>
    <s v=""/>
    <s v=""/>
    <s v="_x000a__x000a__x000a__x000a_"/>
    <s v=""/>
    <x v="10"/>
  </r>
  <r>
    <x v="13"/>
    <s v="Recibir y custodiar los insumos y materas primas durante el proceso de producción de conformidad con las características técnicas requeridas hasta la entrega del producto terminado al almacén"/>
    <s v="Desvío de recursos físicos o económicos"/>
    <s v="durante la utilización de materias primas, insumos, repuestos o sobrantes en la producción de artes gráficas, con el fin de obtener dádivas o beneficio a nombre propio"/>
    <s v="Corrupción"/>
    <s v="Financiero"/>
    <s v="- Bajo nivel de gestión del software EMLAZE, como herramienta para el seguimiento de la producción de la Imprenta Distrital._x000a_- Deficiencia en el control de salida de insumos y materia prima para producción._x000a_- Falta de control sobre la materia prima sobrante._x000a__x000a__x000a__x000a_-  _x000a__x000a__x000a_"/>
    <s v="- Presiones o motivaciones individuales, sociales o colectivas, que inciten a realizar conductas contrarias al deber ser_x000a__x000a__x000a__x000a__x000a__x000a__x000a__x000a__x000a_"/>
    <s v="- Financiero_x000a_- Financiero_x000a_- Medidas de control interno y externo_x000a_- Imagen_x000a__x000a__x000a__x000a__x000a__x000a_"/>
    <s v="- Fallas en la prestación de los bienes y servicios que oferta la Secretaria General_x000a_- Afectación de imagen institucional por la materialización de actos de corrupción._x000a__x000a__x000a_"/>
    <s v="- Impresión de artes gráficas para las entidades del distrito capital_x000a__x000a__x000a__x000a_"/>
    <s v="- Todos los procesos en el Sistema de Gestión de Calidad_x000a__x000a__x000a__x000a_"/>
    <s v="- 1125 Fortalecimiento y modernización de la gestión pública distrital_x000a__x000a__x000a__x000a_"/>
    <s v="Rara vez (1)"/>
    <s v="Moderado (3)"/>
    <s v="Moderada"/>
    <s v="Se determina la probabilidad (1 rara vez) ya que las actividades de control preventivas han evitado la materialización del riesgo. El impacto se considera moderado (3) teniendo en cuenta los múltiples efectos que se generan con su materialización."/>
    <s v="Rara vez (1)"/>
    <s v="Moderado (3)"/>
    <s v="Moderada"/>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
    <s v="Reducir"/>
    <s v="- No es necesario ajustar el diseño del control, sino garantizar su aplicación._x000a_- No es necesario ajustar el diseño del control, sino garantizar su aplicación._x000a_- No es necesario ajustar el diseño del control, sino garantizar su aplicación._x000a__x000a__x000a__x000a__x000a__x000a__x000a__x000a_________________x000a__x000a_- No es necesario ajustar el diseño del control, sino garantizar su aplicación._x000a_- No es necesario ajustar el diseño del control, sino garantizar su aplicación._x000a__x000a__x000a__x000a__x000a__x000a__x000a__x000a_"/>
    <s v="- Subdirector Técnico_x000a_- Subdirector Técnico_x000a_- Subdirector Técnico_x000a__x000a__x000a__x000a__x000a__x000a__x000a__x000a_________________x000a__x000a_- Subdirector Técnico_x000a_- Subdirector Técnico_x000a__x000a__x000a__x000a__x000a__x000a__x000a__x000a_"/>
    <s v="- Comprobante de ingreso de elementos de consumo 2211500- FT-420_x000a_SAE-SAI_x000a_- Comprobante de egreso de elementos de consumo 2211500- FT-420_x000a_EMLAZE_x000a_- Registro de reunión de producción FT-836 diligenciado._x000a__x000a__x000a__x000a__x000a__x000a__x000a__x000a_________________x000a__x000a_- EMLAZE (actividades) Orden de Producción 2213300-FT-473_x000a_- Registro de reunión de producción FT-836 diligenciado._x000a__x000a__x000a__x000a__x000a__x000a__x000a__x000a_"/>
    <s v="20/12/2020_x000a_20/12/2020_x000a_14/08/2019_x000a__x000a__x000a__x000a__x000a__x000a__x000a__x000a_________________x000a__x000a_20/12/2020_x000a_14/08/2019_x000a__x000a__x000a__x000a__x000a__x000a__x000a__x000a_"/>
    <s v="19/04/2021_x000a_19/04/2021_x000a_18/01/2021_x000a__x000a__x000a__x000a__x000a__x000a__x000a__x000a_________________x000a__x000a_19/04/2021_x000a_18/01/2021_x000a__x000a__x000a__x000a__x000a__x000a__x000a__x000a_"/>
    <s v="- AP:23 Implementar acciones de control administrativo a los repuestos adquiridos para la maquinaria de artes gráficas, con el propósito de evitar la pérdida o hurto de los mismos._x000a_- AP:23 Para los residuos generados en el proceso productivo se reportara mensualmente la disposición final mediante los formatos 4233100-FT-1037 y residuos aprovechables 2213300-FT-1036._x000a_- AP:23 Implementar formato de ingresos de materia prima de las entidades Distritales para el control en la recepción de insumos y formalizarlo en el SIG._x000a__x000a_Actualizar el procedimiento 2213300 PR-215 con la creación del nuevo control, su formato asociado y divulgación._x000a_- AP:21 Asegurar la implementación y optimización del Software Emlaze como mínimo en el 70% de sus funcionalidades._x000a__x000a__x000a__x000a__x000a__x000a__x000a_________________x000a__x000a__x000a__x000a__x000a__x000a__x000a__x000a__x000a__x000a__x000a_"/>
    <s v="- Profesional Universitario 2019-18 y Auxiliar administrativo 407-27_x000a_- Gestor PIGA y Gestor Calidad_x000a_- Profesional Universitario 2019-18 y Auxiliar administrativo 407-27- Gestor de Calidad._x000a_- Profesional universitario 219-09-Subdirector Técnico_x000a__x000a__x000a__x000a__x000a__x000a__x000a_________________x000a__x000a__x000a__x000a__x000a__x000a__x000a__x000a__x000a__x000a__x000a_"/>
    <s v="- Comprobante de ingreso a almacén de repuestos existentes catalogados como sobrantes. _x000a_- Bitácoras de residuos_x000a_- Procedimiento actualizado 2213300-PR-215&quot;Recepción, entrega y control de materia prima, insumos y otros&quot;, formalización en SIG y divulgación._x000a_- Reporte de porcentaje de implementación del sistema de información en la Subdirección de Imprenta Distrital._x000a__x000a__x000a__x000a__x000a__x000a__x000a_________________x000a__x000a__x000a__x000a__x000a__x000a__x000a__x000a__x000a__x000a__x000a_"/>
    <s v="15/12/2020_x000a_16/06/2020_x000a_16/06/2020_x000a_02/11/2020_x000a__x000a__x000a__x000a__x000a__x000a__x000a_________________x000a__x000a__x000a__x000a__x000a__x000a__x000a__x000a__x000a__x000a__x000a_"/>
    <s v="14/04/2021_x000a_15/02/2021_x000a_14/10/2020_x000a_02/03/2021_x000a__x000a__x000a__x000a__x000a__x000a__x000a_________________x000a__x000a__x000a__x000a__x000a__x000a__x000a__x000a__x000a__x000a__x000a_"/>
    <s v="-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1"/>
  </r>
  <r>
    <x v="13"/>
    <s v="Recibir y custodiar los insumos y materas primas durante el proceso de producción de conformidad con las características técnicas requeridas hasta la entrega del producto terminado al almacén"/>
    <s v="Desvío de recursos físicos o económicos"/>
    <s v="para la elaboración de trabajos de artes gráficas dirigidos a personas u organismos que no hacen parte de la Administración Distrital, con el fin de obtener dádivas o beneficio a nombre propio"/>
    <s v="Corrupción"/>
    <s v="Operativo"/>
    <s v="- Conflicto de intereses de los servidores con fines de favorecer un tercero que sin cumplir requisitos solicite elaboración de trabajos de artes gráficas._x000a_- Bajo nivel de gestión del software EMLAZE, como herramienta para el seguimiento de la producción de la Imprenta Distrital._x000a__x000a__x000a__x000a__x000a__x000a__x000a__x000a_"/>
    <s v="- Presiones o motivaciones individuales, sociales o colectivas, que inciten a realizar conductas contrarias al deber ser_x000a__x000a__x000a__x000a__x000a__x000a__x000a__x000a__x000a_"/>
    <s v="- Financiero_x000a_- Imagen_x000a_- Medidas de control interno y extern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1125 Fortalecimiento y modernización de la gestión pública distrital_x000a__x000a__x000a__x000a_"/>
    <s v="Rara vez (1)"/>
    <s v="Moderado (3)"/>
    <s v="Moderada"/>
    <s v="Se determina la probabilidad (1 rara vez) ya que las actividades de control preventivas han evitado la materialización del riesgo. El impacto se considera moderado (3) teniendo en cuenta los múltiples efectos que se generan con su materialización."/>
    <s v="Rara vez (1)"/>
    <s v="Moderado (3)"/>
    <s v="Moderada"/>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
    <s v="Reducir"/>
    <s v="_x000a__x000a__x000a__x000a__x000a__x000a__x000a__x000a__x000a__x000a_________________x000a__x000a_- Complementar (Act.10) del procedimiento 2213300PR-098 con el seguimiento de la producción en el Software Emlaze comparando ordenes recibidas con el avance reportado._x000a__x000a__x000a__x000a__x000a__x000a__x000a__x000a__x000a_"/>
    <s v="_x000a__x000a__x000a__x000a__x000a__x000a__x000a__x000a__x000a__x000a_________________x000a__x000a_- Gestor Calidad_x000a__x000a__x000a__x000a__x000a__x000a__x000a__x000a__x000a_"/>
    <s v="_x000a__x000a__x000a__x000a__x000a__x000a__x000a__x000a__x000a__x000a_________________x000a__x000a_- Procedimiento 2213300-PR-098 &quot;Producción de artes gráficas para entidades distritales&quot; actualizado y socializado_x000a__x000a__x000a__x000a__x000a__x000a__x000a__x000a__x000a_"/>
    <s v="_x000a__x000a__x000a__x000a__x000a__x000a__x000a__x000a__x000a__x000a_________________x000a__x000a_02/06/2020_x000a__x000a__x000a__x000a__x000a__x000a__x000a__x000a__x000a_"/>
    <s v="_x000a__x000a__x000a__x000a__x000a__x000a__x000a__x000a__x000a__x000a_________________x000a__x000a_14/09/2020_x000a__x000a__x000a__x000a__x000a__x000a__x000a__x000a__x000a_"/>
    <s v="- _x000a_AP:21 Capacitar a los funcionarios que hacen uso de la herramienta en el funcionamiento del Software con el fin de administrar técnicamente el aplicativo._x000a__x000a_- AP:24 Realizar verificación periódica y seguimiento de reportes de los contadores de las máquinas de CTP e impresión y hacer un comparativo con los trabajos de las entidades distritales solicitados._x000a_- AP:24 Verificar periódicamente y hacer seguimiento del uso de planchas litográficas dentro del proceso de artes gráficas._x000a_- AP:21 Asegurar la implementación y optimización del Software Emlaze como mínimo en el 70% de sus funcionalidades._x000a_- AP:24 Programar jornadas de prevención y orientación para los funcionarios de la dependencia en aras de mejorar la atención al ciudadano y evitar la ocurrencia de faltas disciplinarias._x000a__x000a__x000a__x000a__x000a__x000a_________________x000a__x000a__x000a__x000a__x000a__x000a__x000a__x000a__x000a__x000a__x000a_"/>
    <s v="- Subdirector de imprenta_x000a_- Profesional Universitario 219-09-Asesor-Subdirector Técnico_x000a_- Profesional Universitario 219-09-Asesor-Subdirector Técnico_x000a_- Asesor-Profesional universitario 219-09-Subdirector Técnico_x000a_- Subdirector técnico_x000a__x000a__x000a__x000a__x000a__x000a_________________x000a__x000a__x000a__x000a__x000a__x000a__x000a__x000a__x000a__x000a__x000a_"/>
    <s v="- Evidencia de programación de capacitaciones al personal en la manipulación de la herramienta._x000a_- Reporte de los contadores máquinas de CTP e impresión y análisis de su verificación._x000a_- Reporte de planchas usadas y análisis de su verificación._x000a_- Reporte de porcentaje de implementación del sistema de información en la Subdirección de Imprenta Distrital._x000a_- Evidencias de las jornadas_x000a__x000a__x000a__x000a__x000a__x000a_________________x000a__x000a__x000a__x000a__x000a__x000a__x000a__x000a__x000a__x000a__x000a_"/>
    <s v="03/08/2020_x000a_15/12/2020_x000a_15/12/2020_x000a_02/11/2020_x000a_10/06/2020_x000a__x000a__x000a__x000a__x000a__x000a_________________x000a__x000a__x000a__x000a__x000a__x000a__x000a__x000a__x000a__x000a__x000a_"/>
    <s v="01/12/2020_x000a_14/04/2021_x000a_14/04/2021_x000a_02/03/2021_x000a_18/10/2020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1"/>
  </r>
  <r>
    <x v="14"/>
    <s v="Formular el Plan Estratégico  de Tecnologías de la Información y las Comunicaciones "/>
    <s v="Decisiones ajustadas a intereses propios o de terceros"/>
    <s v="al formular el plan Estratégico de Tecnologías de la Información y las Comunicaciones con el fin de obtener un beneficio al que no halla lugar"/>
    <s v="Corrupción"/>
    <s v="Estratégico"/>
    <s v="- Estructura de la Oficina TIC insuficiente para atender la demanda de servicios de TI._x000a_- Conflicto de intereses._x000a_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1081 Rediseño de la arquitectura de la plataforma tecnológica en la Secretaría General_x000a__x000a__x000a__x000a_"/>
    <s v="Rara vez (1)"/>
    <s v="Mayor (4)"/>
    <s v="Alta"/>
    <s v="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
    <s v="Rara vez (1)"/>
    <s v="Mayor (4)"/>
    <s v="Alta"/>
    <s v="La valoración del riesgo después de controles quedó en escala de probabilidad RARA VEZ y el impacto bajo de catastrófico a MAYOR. En consecuencia deja e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_x000a__x000a__x000a_- _x0009__x000a_Fortalecer los procedimientos PR-187 y PR-116 con base en las metodologías y lineamientos nacionales y distritales vigentes._x000a__x000a_AM: Nro. 2-2020 Actividad 2_x000a__x000a__x000a_________________x000a_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 Formalizar los registros de seguimiento a proyectos con componente TI y el del levantamiento de proyectos con componente TI articulándolo con activos de información._x000a__x000a_AM: Nro. 2-2020 Actividad 1_x000a_- _x0009__x000a_Fortalecer los procedimientos PR-187 y PR-116 con base en las metodologías y lineamientos nacionales y distritales vigentes._x000a__x000a_AM: Nro. 2-2020 Actividad 2_x000a__x000a__x000a__x000a_"/>
    <s v="- Jefe de la OTIC_x000a_- Jefe de la OTIC_x000a_- Jefe de la OTIC_x000a_- Jefe de la OTIC_x000a__x000a__x000a__x000a__x000a__x000a__x000a_________________x000a__x000a_- Jefe de la OTIC_x000a_- Jefe de la OTIC_x000a_- Jefe de la OTIC_x000a_- Jefe de la OTIC_x000a_- Jefe de la OTIC_x000a_- Jefe de la OTIC_x000a__x000a__x000a__x000a_"/>
    <s v="- Registros formalizados._x000a_- Procedimiento actualizado PR-116._x000a_- Registros formalizados._x000a_- Procedimiento actualizado PR-116._x000a__x000a__x000a__x000a__x000a__x000a__x000a_________________x000a__x000a_- Registros formalizados._x000a_- Procedimiento actualizado PR-116._x000a_- Registros formalizados._x000a_- Procedimiento actualizado PR-116._x000a_- Registros formalizados._x000a_- Procedimiento actualizado PR-116._x000a__x000a__x000a__x000a_"/>
    <s v="01/04/2020_x000a_01/04/2020_x000a_01/04/2020_x000a_01/04/2020_x000a__x000a__x000a__x000a__x000a__x000a__x000a_________________x000a__x000a_01/04/2020_x000a_01/04/2020_x000a_01/04/2020_x000a_01/04/2020_x000a_01/04/2020_x000a_01/04/2020_x000a__x000a__x000a__x000a_"/>
    <s v="14/08/2020_x000a_14/08/2020_x000a_14/08/2020_x000a_14/08/2020_x000a__x000a__x000a__x000a__x000a__x000a__x000a_________________x000a__x000a_14/08/2020_x000a_14/08/2020_x000a_14/08/2020_x000a_14/08/2020_x000a_14/08/2020_x000a_14/08/2020_x000a__x000a__x000a__x000a_"/>
    <s v="- Reportar el presunto hecho de Decisiones ajustadas a intereses propios o de terceros al formular el plan Estratégico de Tecnologías de la Información y las Comunicaciones con el fin de obtener un beneficio al que no hall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lla lugar al operador disciplinario, y reporte de monitoreo a la Oficina Asesora de Planeación de monitoreo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8"/>
  </r>
  <r>
    <x v="15"/>
    <s v="Ejecutar el programa de trabajo, documentando en papeles de trabajo los soportes de las conclusiones obtenidas y estructurar el informe de auditoría contentivo de los hallazgos identificados."/>
    <s v="Decisiones ajustadas a intereses propios o de terceros"/>
    <s v="al Omitir la comunicación de hechos irregulares conocidos por la Oficina de Control Interno, para obtener beneficios a los que no haya lugar"/>
    <s v="Corrupción"/>
    <s v="Cumplimient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Todos los proyectos de inversión_x000a__x000a__x000a__x000a_"/>
    <s v="Rara vez (1)"/>
    <s v="Mayor (4)"/>
    <s v="Alta"/>
    <s v="Se determina la probabilidad (1 rara vez) ya que no se ha materializado este riesgo en el último año. El impacto (1 Mayor) obedece a la calificación de la encuesta asociada."/>
    <s v="Rara vez (1)"/>
    <s v="Mayor (4)"/>
    <s v="Alta"/>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 Documentar en el procedimiento de auditorias internas de gestión la verificación de los programas de auditoria respecto a lo establecido en el Código de Ética del Auditor._x000a_- Solicitar a cada auditor interno al inicio de cada auditoria la manifestación de no estar incurso en conflicto de interés_x000a__x000a__x000a__x000a__x000a__x000a__x000a__x000a_________________x000a__x000a__x000a__x000a__x000a__x000a__x000a__x000a__x000a__x000a__x000a_"/>
    <s v="- Profesional especializado OCI _x000a_- Jefe Oficina de Control Interno_x000a_- Jefe Oficina de Control Interno_x000a__x000a__x000a__x000a__x000a__x000a__x000a__x000a_________________x000a__x000a__x000a__x000a__x000a__x000a__x000a__x000a__x000a__x000a__x000a_"/>
    <s v="- Procedimiento actualizado _x000a_- Procedimiento actualizado _x000a_- Documento formalizado por cada auditor_x000a__x000a__x000a__x000a__x000a__x000a__x000a__x000a_________________x000a__x000a__x000a__x000a__x000a__x000a__x000a__x000a__x000a__x000a__x000a_"/>
    <s v="20/08/2019_x000a_04/05/2020_x000a_04/05/2020_x000a__x000a__x000a__x000a__x000a__x000a__x000a__x000a_________________x000a__x000a__x000a__x000a__x000a__x000a__x000a__x000a__x000a__x000a__x000a_"/>
    <s v="29/05/2020_x000a_29/05/2020_x000a_31/12/2020_x000a__x000a__x000a_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_x000a_- Dar alcance al informe de auditoria de acuerdo con norma técnica &quot;errores y omisiones&quot;._x000a_- Realizar llamado de atención al auditor.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2"/>
  </r>
  <r>
    <x v="15"/>
    <s v="Ejecutar el programa de trabajo, documentando en papeles de trabajo los soportes de las conclusiones obtenidas y estructurar el informe de auditoría contentivo de los hallazgos identificados."/>
    <s v="Uso indebido de información privilegiada"/>
    <s v="con el fin de favorecer intereses indebidos o ajenos al cumplimiento de la función de la Oficina de Control Interno, para obtener beneficios a que no halla lugar"/>
    <s v="Corrupción"/>
    <s v="Cumplimient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Todos los proyectos de inversión_x000a__x000a__x000a__x000a_"/>
    <s v="Rara vez (1)"/>
    <s v="Mayor (4)"/>
    <s v="Alta"/>
    <s v="Se determina la probabilidad (1 rara vez) ya que no se ha materializado este riesgo en el último año. El impacto (1 Mayor) obedece a la calificación de la encuesta asociada."/>
    <s v="Rara vez (1)"/>
    <s v="Mayor (4)"/>
    <s v="Alta"/>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 Documental en el procedimiento de auditorias internas de gestión la verificación de los programas de auditoria respecto a lo establecido en el Código de Ética del Auditor._x000a_- Solicitar a cada auditor interno al inicio de cada auditoria la manifestación de no estar incurso en conflicto de interés_x000a__x000a__x000a__x000a__x000a__x000a__x000a__x000a_________________x000a__x000a__x000a__x000a__x000a__x000a__x000a__x000a__x000a__x000a__x000a_"/>
    <s v="- Profesional especializado OCI _x000a_- Jefe Oficina de Control Interno_x000a_- Jefe Oficina de Control Interno_x000a__x000a__x000a__x000a__x000a__x000a__x000a__x000a_________________x000a__x000a__x000a__x000a__x000a__x000a__x000a__x000a__x000a__x000a__x000a_"/>
    <s v="- Procedimiento actualizado _x000a_- Procedimiento actualizado _x000a_- Documento formalizado por cada auditor_x000a__x000a__x000a__x000a__x000a__x000a__x000a__x000a_________________x000a__x000a__x000a__x000a__x000a__x000a__x000a__x000a__x000a__x000a__x000a_"/>
    <s v="20/08/2019_x000a_04/05/2020_x000a_0405/2020_x000a__x000a__x000a__x000a__x000a__x000a__x000a__x000a_________________x000a__x000a__x000a__x000a__x000a__x000a__x000a__x000a__x000a__x000a__x000a_"/>
    <s v="29/05/2020_x000a_29/05/2020_x000a_31/12/2020_x000a__x000a__x000a_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 o amonestación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332401-33EB-41CC-996B-127388D3E32F}" name="TablaDinámica1" cacheId="1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9" firstHeaderRow="1" firstDataRow="1" firstDataCol="2"/>
  <pivotFields count="91">
    <pivotField outline="0" showAll="0" defaultSubtotal="0">
      <extLst>
        <ext xmlns:x14="http://schemas.microsoft.com/office/spreadsheetml/2009/9/main" uri="{2946ED86-A175-432a-8AC1-64E0C546D7DE}">
          <x14:pivotField fillDownLabels="1"/>
        </ext>
      </extLst>
    </pivotField>
    <pivotField showAll="0"/>
    <pivotField axis="axisRow" outline="0" showAll="0" defaultSubtotal="0">
      <items count="13">
        <item x="2"/>
        <item x="0"/>
        <item x="4"/>
        <item x="3"/>
        <item x="12"/>
        <item x="1"/>
        <item x="9"/>
        <item x="5"/>
        <item x="8"/>
        <item x="7"/>
        <item x="11"/>
        <item x="6"/>
        <item x="10"/>
      </items>
      <extLst>
        <ext xmlns:x14="http://schemas.microsoft.com/office/spreadsheetml/2009/9/main" uri="{2946ED86-A175-432a-8AC1-64E0C546D7DE}">
          <x14:pivotField fillDownLabels="1"/>
        </ext>
      </extLst>
    </pivotField>
    <pivotField dataField="1" showAll="0"/>
    <pivotField axis="axisRow" outline="0" showAll="0">
      <items count="3">
        <item x="1"/>
        <item x="0"/>
        <item t="default"/>
      </items>
    </pivotField>
    <pivotField outline="0"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2"/>
  </rowFields>
  <rowItems count="16">
    <i>
      <x/>
      <x/>
    </i>
    <i r="1">
      <x v="2"/>
    </i>
    <i r="1">
      <x v="8"/>
    </i>
    <i r="1">
      <x v="9"/>
    </i>
    <i r="1">
      <x v="12"/>
    </i>
    <i t="default">
      <x/>
    </i>
    <i>
      <x v="1"/>
      <x v="1"/>
    </i>
    <i r="1">
      <x v="3"/>
    </i>
    <i r="1">
      <x v="4"/>
    </i>
    <i r="1">
      <x v="5"/>
    </i>
    <i r="1">
      <x v="6"/>
    </i>
    <i r="1">
      <x v="7"/>
    </i>
    <i r="1">
      <x v="10"/>
    </i>
    <i r="1">
      <x v="11"/>
    </i>
    <i t="default">
      <x v="1"/>
    </i>
    <i t="grand">
      <x/>
    </i>
  </rowItems>
  <colItems count="1">
    <i/>
  </colItems>
  <dataFields count="1">
    <dataField name="Cuenta de Evento" fld="3" subtotal="count" baseField="0" baseItem="0"/>
  </dataFields>
  <formats count="10">
    <format dxfId="44">
      <pivotArea type="all" dataOnly="0" outline="0" fieldPosition="0"/>
    </format>
    <format dxfId="43">
      <pivotArea outline="0" collapsedLevelsAreSubtotals="1" fieldPosition="0"/>
    </format>
    <format dxfId="42">
      <pivotArea field="4" type="button" dataOnly="0" labelOnly="1" outline="0" axis="axisRow" fieldPosition="0"/>
    </format>
    <format dxfId="41">
      <pivotArea field="2" type="button" dataOnly="0" labelOnly="1" outline="0" axis="axisRow" fieldPosition="1"/>
    </format>
    <format dxfId="40">
      <pivotArea dataOnly="0" labelOnly="1" fieldPosition="0">
        <references count="1">
          <reference field="4" count="0"/>
        </references>
      </pivotArea>
    </format>
    <format dxfId="39">
      <pivotArea dataOnly="0" labelOnly="1" fieldPosition="0">
        <references count="1">
          <reference field="4" count="0" defaultSubtotal="1"/>
        </references>
      </pivotArea>
    </format>
    <format dxfId="38">
      <pivotArea dataOnly="0" labelOnly="1" grandRow="1" outline="0" fieldPosition="0"/>
    </format>
    <format dxfId="37">
      <pivotArea dataOnly="0" labelOnly="1" fieldPosition="0">
        <references count="2">
          <reference field="2" count="5">
            <x v="0"/>
            <x v="2"/>
            <x v="8"/>
            <x v="9"/>
            <x v="12"/>
          </reference>
          <reference field="4" count="1" selected="0">
            <x v="0"/>
          </reference>
        </references>
      </pivotArea>
    </format>
    <format dxfId="36">
      <pivotArea dataOnly="0" labelOnly="1" fieldPosition="0">
        <references count="2">
          <reference field="2" count="8">
            <x v="1"/>
            <x v="3"/>
            <x v="4"/>
            <x v="5"/>
            <x v="6"/>
            <x v="7"/>
            <x v="10"/>
            <x v="11"/>
          </reference>
          <reference field="4" count="1" selected="0">
            <x v="1"/>
          </reference>
        </references>
      </pivotArea>
    </format>
    <format dxfId="3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9DDA1D1-74BD-4597-A8A8-668DC356B7A3}" name="TablaDinámica1" cacheId="1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F10" firstHeaderRow="1" firstDataRow="2" firstDataCol="1"/>
  <pivotFields count="91">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items count="6">
        <item x="4"/>
        <item x="3"/>
        <item x="1"/>
        <item x="2"/>
        <item x="0"/>
        <item t="default"/>
      </items>
    </pivotField>
    <pivotField showAll="0"/>
    <pivotField showAll="0"/>
    <pivotField showAll="0"/>
    <pivotField showAll="0"/>
    <pivotField showAll="0"/>
    <pivotField showAll="0"/>
    <pivotField axis="axisCol" showAll="0">
      <items count="5">
        <item x="1"/>
        <item x="0"/>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6">
    <i>
      <x/>
    </i>
    <i>
      <x v="1"/>
    </i>
    <i>
      <x v="2"/>
    </i>
    <i>
      <x v="3"/>
    </i>
    <i>
      <x v="4"/>
    </i>
    <i t="grand">
      <x/>
    </i>
  </rowItems>
  <colFields count="1">
    <field x="20"/>
  </colFields>
  <colItems count="5">
    <i>
      <x/>
    </i>
    <i>
      <x v="1"/>
    </i>
    <i>
      <x v="2"/>
    </i>
    <i>
      <x v="3"/>
    </i>
    <i t="grand">
      <x/>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BB0C504-E45F-4C89-BA03-DF5A1A35A2CE}" name="TablaDinámica3" cacheId="11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chartFormat="9">
  <location ref="A31:C41" firstHeaderRow="1" firstDataRow="1" firstDataCol="2"/>
  <pivotFields count="91">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4">
        <item x="0"/>
        <item x="3"/>
        <item x="1"/>
        <item x="2"/>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5">
        <item x="2"/>
        <item x="0"/>
        <item x="1"/>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1"/>
    <field x="37"/>
  </rowFields>
  <rowItems count="10">
    <i>
      <x/>
      <x/>
    </i>
    <i r="1">
      <x v="1"/>
    </i>
    <i r="1">
      <x v="3"/>
    </i>
    <i>
      <x v="1"/>
      <x v="1"/>
    </i>
    <i>
      <x v="2"/>
      <x/>
    </i>
    <i r="1">
      <x v="1"/>
    </i>
    <i r="1">
      <x v="2"/>
    </i>
    <i r="1">
      <x v="3"/>
    </i>
    <i>
      <x v="3"/>
      <x v="1"/>
    </i>
    <i r="1">
      <x v="3"/>
    </i>
  </rowItems>
  <colItems count="1">
    <i/>
  </colItems>
  <dataFields count="1">
    <dataField name="Cuenta de Evento" fld="3" subtotal="count" baseField="0" baseItem="0"/>
  </dataFields>
  <chartFormats count="1">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2469927-0561-4315-8D90-A487AA4C3B84}" name="TablaDinámica2" cacheId="1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9:G26" firstHeaderRow="1" firstDataRow="2" firstDataCol="1"/>
  <pivotFields count="91">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1"/>
        <item x="2"/>
        <item x="4"/>
        <item x="0"/>
        <item x="3"/>
        <item t="default"/>
      </items>
    </pivotField>
    <pivotField axis="axisCol" showAll="0">
      <items count="6">
        <item x="1"/>
        <item x="4"/>
        <item x="2"/>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6">
    <i>
      <x/>
    </i>
    <i>
      <x v="1"/>
    </i>
    <i>
      <x v="2"/>
    </i>
    <i>
      <x v="3"/>
    </i>
    <i>
      <x v="4"/>
    </i>
    <i t="grand">
      <x/>
    </i>
  </rowItems>
  <colFields count="1">
    <field x="36"/>
  </colFields>
  <colItems count="6">
    <i>
      <x/>
    </i>
    <i>
      <x v="1"/>
    </i>
    <i>
      <x v="2"/>
    </i>
    <i>
      <x v="3"/>
    </i>
    <i>
      <x v="4"/>
    </i>
    <i t="grand">
      <x/>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66BFB28-45D0-41B8-9FE7-9BA813B2A0C7}" name="TablaDinámica6" cacheId="10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2" firstHeaderRow="1" firstDataRow="1" firstDataCol="2"/>
  <pivotFields count="89">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axis="axisRow" outline="0" showAll="0" defaultSubtotal="0">
      <items count="4">
        <item x="0"/>
        <item x="1"/>
        <item x="3"/>
        <item x="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6"/>
    <field x="26"/>
  </rowFields>
  <rowItems count="9">
    <i>
      <x/>
      <x/>
    </i>
    <i r="1">
      <x v="1"/>
    </i>
    <i r="1">
      <x v="2"/>
    </i>
    <i>
      <x v="1"/>
      <x v="1"/>
    </i>
    <i r="1">
      <x v="2"/>
    </i>
    <i>
      <x v="2"/>
      <x v="1"/>
    </i>
    <i>
      <x v="3"/>
      <x v="1"/>
    </i>
    <i r="1">
      <x v="2"/>
    </i>
    <i t="grand">
      <x/>
    </i>
  </rowItems>
  <colItems count="1">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BEBB3C7-F445-429C-9B74-66206993D16C}" name="TablaDinámica2" cacheId="1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3:B17" firstHeaderRow="1" firstDataRow="1" firstDataCol="1"/>
  <pivotFields count="74">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9">
        <item x="5"/>
        <item x="12"/>
        <item x="10"/>
        <item x="8"/>
        <item x="0"/>
        <item x="7"/>
        <item x="9"/>
        <item x="3"/>
        <item x="1"/>
        <item m="1" x="16"/>
        <item m="1" x="17"/>
        <item m="1" x="14"/>
        <item m="1" x="15"/>
        <item x="11"/>
        <item x="2"/>
        <item x="4"/>
        <item x="6"/>
        <item m="1" x="13"/>
        <item t="default"/>
      </items>
    </pivotField>
  </pivotFields>
  <rowFields count="1">
    <field x="73"/>
  </rowFields>
  <rowItems count="14">
    <i>
      <x/>
    </i>
    <i>
      <x v="1"/>
    </i>
    <i>
      <x v="2"/>
    </i>
    <i>
      <x v="3"/>
    </i>
    <i>
      <x v="4"/>
    </i>
    <i>
      <x v="5"/>
    </i>
    <i>
      <x v="6"/>
    </i>
    <i>
      <x v="7"/>
    </i>
    <i>
      <x v="8"/>
    </i>
    <i>
      <x v="13"/>
    </i>
    <i>
      <x v="14"/>
    </i>
    <i>
      <x v="15"/>
    </i>
    <i>
      <x v="16"/>
    </i>
    <i t="grand">
      <x/>
    </i>
  </rowItems>
  <colItems count="1">
    <i/>
  </colItems>
  <dataFields count="1">
    <dataField name="Número de riesgos por dependencia" fld="3" subtotal="count" baseField="0" baseItem="0"/>
  </dataFields>
  <formats count="10">
    <format dxfId="22">
      <pivotArea type="all" dataOnly="0" outline="0" fieldPosition="0"/>
    </format>
    <format dxfId="21">
      <pivotArea outline="0" collapsedLevelsAreSubtotals="1" fieldPosition="0"/>
    </format>
    <format dxfId="20">
      <pivotArea dataOnly="0" labelOnly="1" grandRow="1" outline="0" fieldPosition="0"/>
    </format>
    <format dxfId="19">
      <pivotArea dataOnly="0" labelOnly="1" outline="0" axis="axisValues" fieldPosition="0"/>
    </format>
    <format dxfId="18">
      <pivotArea type="all" dataOnly="0" outline="0" fieldPosition="0"/>
    </format>
    <format dxfId="17">
      <pivotArea outline="0" collapsedLevelsAreSubtotals="1" fieldPosition="0"/>
    </format>
    <format dxfId="16">
      <pivotArea field="73" type="button" dataOnly="0" labelOnly="1" outline="0" axis="axisRow" fieldPosition="0"/>
    </format>
    <format dxfId="15">
      <pivotArea dataOnly="0" labelOnly="1" fieldPosition="0">
        <references count="1">
          <reference field="73" count="0"/>
        </references>
      </pivotArea>
    </format>
    <format dxfId="14">
      <pivotArea dataOnly="0" labelOnly="1" grandRow="1" outline="0" fieldPosition="0"/>
    </format>
    <format dxfId="13">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60526DA-18C4-4A09-B0C8-CAAA90098DB4}" name="TablaDinámica3" cacheId="1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26:B43" firstHeaderRow="1" firstDataRow="1" firstDataCol="1"/>
  <pivotFields count="74">
    <pivotField axis="axisRow" showAll="0">
      <items count="23">
        <item x="0"/>
        <item x="9"/>
        <item m="1" x="16"/>
        <item x="11"/>
        <item x="12"/>
        <item m="1" x="20"/>
        <item x="13"/>
        <item x="14"/>
        <item x="15"/>
        <item m="1" x="19"/>
        <item x="1"/>
        <item m="1" x="18"/>
        <item x="2"/>
        <item m="1" x="21"/>
        <item x="3"/>
        <item x="8"/>
        <item x="4"/>
        <item x="5"/>
        <item x="6"/>
        <item x="7"/>
        <item x="10"/>
        <item m="1" x="17"/>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7">
    <i>
      <x/>
    </i>
    <i>
      <x v="1"/>
    </i>
    <i>
      <x v="3"/>
    </i>
    <i>
      <x v="4"/>
    </i>
    <i>
      <x v="6"/>
    </i>
    <i>
      <x v="7"/>
    </i>
    <i>
      <x v="8"/>
    </i>
    <i>
      <x v="10"/>
    </i>
    <i>
      <x v="12"/>
    </i>
    <i>
      <x v="14"/>
    </i>
    <i>
      <x v="15"/>
    </i>
    <i>
      <x v="16"/>
    </i>
    <i>
      <x v="17"/>
    </i>
    <i>
      <x v="18"/>
    </i>
    <i>
      <x v="19"/>
    </i>
    <i>
      <x v="20"/>
    </i>
    <i t="grand">
      <x/>
    </i>
  </rowItems>
  <colItems count="1">
    <i/>
  </colItems>
  <dataFields count="1">
    <dataField name="Número de riesgos por por proceso" fld="3" subtotal="count" baseField="0" baseItem="0"/>
  </dataFields>
  <formats count="12">
    <format dxfId="34">
      <pivotArea type="all" dataOnly="0" outline="0" fieldPosition="0"/>
    </format>
    <format dxfId="33">
      <pivotArea outline="0" collapsedLevelsAreSubtotals="1" fieldPosition="0"/>
    </format>
    <format dxfId="32">
      <pivotArea field="0" type="button" dataOnly="0" labelOnly="1" outline="0" axis="axisRow" fieldPosition="0"/>
    </format>
    <format dxfId="31">
      <pivotArea dataOnly="0" labelOnly="1" fieldPosition="0">
        <references count="1">
          <reference field="0" count="0"/>
        </references>
      </pivotArea>
    </format>
    <format dxfId="30">
      <pivotArea dataOnly="0" labelOnly="1" grandRow="1" outline="0" fieldPosition="0"/>
    </format>
    <format dxfId="29">
      <pivotArea dataOnly="0" labelOnly="1" outline="0" axis="axisValues" fieldPosition="0"/>
    </format>
    <format dxfId="28">
      <pivotArea type="all" dataOnly="0" outline="0" fieldPosition="0"/>
    </format>
    <format dxfId="27">
      <pivotArea outline="0" collapsedLevelsAreSubtotals="1" fieldPosition="0"/>
    </format>
    <format dxfId="26">
      <pivotArea field="0" type="button" dataOnly="0" labelOnly="1" outline="0" axis="axisRow" fieldPosition="0"/>
    </format>
    <format dxfId="25">
      <pivotArea dataOnly="0" labelOnly="1" fieldPosition="0">
        <references count="1">
          <reference field="0" count="0"/>
        </references>
      </pivotArea>
    </format>
    <format dxfId="24">
      <pivotArea dataOnly="0" labelOnly="1" grandRow="1" outline="0" fieldPosition="0"/>
    </format>
    <format dxfId="23">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7.xml"/><Relationship Id="rId1" Type="http://schemas.openxmlformats.org/officeDocument/2006/relationships/pivotTable" Target="../pivotTables/pivotTable6.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I23"/>
  <sheetViews>
    <sheetView workbookViewId="0"/>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16384" width="11.42578125" style="1"/>
  </cols>
  <sheetData>
    <row r="1" spans="1:35" ht="38.25" x14ac:dyDescent="0.25">
      <c r="A1" s="5" t="s">
        <v>0</v>
      </c>
      <c r="B1" s="5" t="s">
        <v>1</v>
      </c>
      <c r="C1" s="6" t="s">
        <v>2</v>
      </c>
      <c r="D1" s="6" t="s">
        <v>3</v>
      </c>
      <c r="E1" s="6" t="s">
        <v>4</v>
      </c>
      <c r="F1" s="7" t="s">
        <v>5</v>
      </c>
      <c r="G1" s="7" t="s">
        <v>6</v>
      </c>
      <c r="H1" s="8" t="s">
        <v>7</v>
      </c>
      <c r="I1" s="8" t="s">
        <v>8</v>
      </c>
      <c r="J1" s="9" t="s">
        <v>9</v>
      </c>
      <c r="K1" s="9" t="s">
        <v>10</v>
      </c>
      <c r="L1" s="9" t="s">
        <v>11</v>
      </c>
      <c r="M1" s="10" t="s">
        <v>12</v>
      </c>
      <c r="N1" s="10" t="s">
        <v>13</v>
      </c>
      <c r="O1" s="11" t="s">
        <v>14</v>
      </c>
      <c r="P1" s="7" t="s">
        <v>15</v>
      </c>
      <c r="Q1" s="12" t="s">
        <v>16</v>
      </c>
      <c r="R1" s="12" t="s">
        <v>17</v>
      </c>
      <c r="S1" s="6" t="s">
        <v>18</v>
      </c>
      <c r="T1" s="13" t="s">
        <v>19</v>
      </c>
      <c r="U1" s="13" t="s">
        <v>20</v>
      </c>
      <c r="V1" s="6" t="s">
        <v>21</v>
      </c>
      <c r="W1" s="13" t="s">
        <v>22</v>
      </c>
      <c r="X1" s="9" t="s">
        <v>23</v>
      </c>
      <c r="Y1" s="9" t="s">
        <v>24</v>
      </c>
      <c r="Z1" s="9" t="s">
        <v>25</v>
      </c>
      <c r="AA1" s="14" t="s">
        <v>26</v>
      </c>
      <c r="AB1" s="9" t="s">
        <v>27</v>
      </c>
      <c r="AC1" s="9" t="s">
        <v>28</v>
      </c>
      <c r="AD1" s="15" t="s">
        <v>29</v>
      </c>
      <c r="AE1" s="16" t="s">
        <v>30</v>
      </c>
      <c r="AF1" s="16" t="s">
        <v>31</v>
      </c>
      <c r="AG1" s="6" t="s">
        <v>32</v>
      </c>
      <c r="AH1" s="49" t="s">
        <v>33</v>
      </c>
      <c r="AI1" s="49" t="s">
        <v>34</v>
      </c>
    </row>
    <row r="2" spans="1:35" ht="45" x14ac:dyDescent="0.25">
      <c r="A2" s="17">
        <v>1</v>
      </c>
      <c r="B2" s="17" t="s">
        <v>35</v>
      </c>
      <c r="C2" s="18" t="s">
        <v>36</v>
      </c>
      <c r="D2" s="19" t="s">
        <v>37</v>
      </c>
      <c r="E2" s="20" t="s">
        <v>38</v>
      </c>
      <c r="F2" s="21" t="s">
        <v>39</v>
      </c>
      <c r="G2" s="22" t="s">
        <v>40</v>
      </c>
      <c r="H2" s="23" t="s">
        <v>41</v>
      </c>
      <c r="I2" s="24" t="s">
        <v>42</v>
      </c>
      <c r="J2" s="25" t="s">
        <v>43</v>
      </c>
      <c r="K2" s="19" t="s">
        <v>44</v>
      </c>
      <c r="L2" s="19" t="s">
        <v>45</v>
      </c>
      <c r="M2" s="23" t="s">
        <v>46</v>
      </c>
      <c r="N2" s="26" t="s">
        <v>47</v>
      </c>
      <c r="O2" s="19" t="e">
        <f>IF(#REF!="","",#REF!)</f>
        <v>#REF!</v>
      </c>
      <c r="P2" s="19" t="e">
        <f>IF(#REF!="","",#REF!)</f>
        <v>#REF!</v>
      </c>
      <c r="Q2" s="27" t="s">
        <v>48</v>
      </c>
      <c r="R2" s="27" t="s">
        <v>49</v>
      </c>
      <c r="S2" s="19" t="s">
        <v>50</v>
      </c>
      <c r="T2" s="27" t="s">
        <v>51</v>
      </c>
      <c r="U2" s="27" t="s">
        <v>52</v>
      </c>
      <c r="V2" s="19" t="s">
        <v>53</v>
      </c>
      <c r="W2" s="28" t="s">
        <v>54</v>
      </c>
      <c r="X2" s="19" t="s">
        <v>55</v>
      </c>
      <c r="Y2" s="29" t="s">
        <v>56</v>
      </c>
      <c r="Z2" s="19" t="s">
        <v>57</v>
      </c>
      <c r="AA2" s="29" t="s">
        <v>58</v>
      </c>
      <c r="AB2" s="19" t="s">
        <v>59</v>
      </c>
      <c r="AC2" s="19" t="s">
        <v>60</v>
      </c>
      <c r="AD2" s="30" t="s">
        <v>61</v>
      </c>
      <c r="AE2" s="23" t="s">
        <v>62</v>
      </c>
      <c r="AF2" s="23" t="s">
        <v>62</v>
      </c>
      <c r="AG2" s="18" t="s">
        <v>63</v>
      </c>
      <c r="AH2" s="50" t="e">
        <f>IF(#REF!="","",#REF!)</f>
        <v>#REF!</v>
      </c>
      <c r="AI2" s="64">
        <v>43585</v>
      </c>
    </row>
    <row r="3" spans="1:35" ht="75" x14ac:dyDescent="0.25">
      <c r="A3" s="17">
        <v>2</v>
      </c>
      <c r="B3" s="17" t="s">
        <v>64</v>
      </c>
      <c r="C3" s="18" t="s">
        <v>65</v>
      </c>
      <c r="D3" s="19" t="s">
        <v>66</v>
      </c>
      <c r="E3" s="20" t="s">
        <v>38</v>
      </c>
      <c r="F3" s="21" t="s">
        <v>67</v>
      </c>
      <c r="G3" s="22" t="s">
        <v>68</v>
      </c>
      <c r="H3" s="23" t="s">
        <v>69</v>
      </c>
      <c r="I3" s="24" t="s">
        <v>70</v>
      </c>
      <c r="J3" s="31" t="s">
        <v>71</v>
      </c>
      <c r="K3" s="19" t="s">
        <v>72</v>
      </c>
      <c r="L3" s="19" t="s">
        <v>73</v>
      </c>
      <c r="M3" s="23" t="s">
        <v>74</v>
      </c>
      <c r="N3" s="26" t="s">
        <v>75</v>
      </c>
      <c r="O3" s="19" t="e">
        <f>IF(#REF!="","",#REF!)</f>
        <v>#REF!</v>
      </c>
      <c r="P3" s="19" t="e">
        <f>IF(#REF!="","",#REF!)</f>
        <v>#REF!</v>
      </c>
      <c r="Q3" s="27" t="s">
        <v>76</v>
      </c>
      <c r="R3" s="27" t="s">
        <v>77</v>
      </c>
      <c r="T3" s="27" t="s">
        <v>78</v>
      </c>
      <c r="U3" s="27" t="s">
        <v>79</v>
      </c>
      <c r="V3" s="19" t="s">
        <v>80</v>
      </c>
      <c r="W3" s="32" t="s">
        <v>81</v>
      </c>
      <c r="X3" s="19" t="s">
        <v>82</v>
      </c>
      <c r="Y3" s="29" t="s">
        <v>82</v>
      </c>
      <c r="Z3" s="19" t="s">
        <v>83</v>
      </c>
      <c r="AA3" s="29" t="s">
        <v>84</v>
      </c>
      <c r="AB3" s="19" t="s">
        <v>85</v>
      </c>
      <c r="AC3" s="19" t="s">
        <v>85</v>
      </c>
      <c r="AD3" s="33" t="s">
        <v>86</v>
      </c>
      <c r="AE3" s="23" t="s">
        <v>87</v>
      </c>
      <c r="AF3" s="23" t="s">
        <v>88</v>
      </c>
      <c r="AG3" s="18" t="s">
        <v>89</v>
      </c>
      <c r="AH3" s="50" t="e">
        <f>IF(#REF!="","",#REF!)</f>
        <v>#REF!</v>
      </c>
      <c r="AI3" s="64">
        <v>43708</v>
      </c>
    </row>
    <row r="4" spans="1:35" ht="120" x14ac:dyDescent="0.25">
      <c r="B4" s="34"/>
      <c r="C4" s="18" t="s">
        <v>90</v>
      </c>
      <c r="D4" s="19" t="s">
        <v>91</v>
      </c>
      <c r="E4" s="20" t="s">
        <v>92</v>
      </c>
      <c r="F4" s="35" t="s">
        <v>93</v>
      </c>
      <c r="G4" s="22" t="s">
        <v>94</v>
      </c>
      <c r="H4" s="23" t="s">
        <v>95</v>
      </c>
      <c r="I4" s="24" t="s">
        <v>96</v>
      </c>
      <c r="J4" s="31" t="s">
        <v>97</v>
      </c>
      <c r="K4" s="19" t="s">
        <v>98</v>
      </c>
      <c r="L4" s="19" t="s">
        <v>99</v>
      </c>
      <c r="M4" s="23" t="s">
        <v>2</v>
      </c>
      <c r="N4" s="26" t="s">
        <v>100</v>
      </c>
      <c r="O4" s="19" t="e">
        <f>IF(#REF!="","",#REF!)</f>
        <v>#REF!</v>
      </c>
      <c r="P4" s="19" t="e">
        <f>IF(#REF!="","",#REF!)</f>
        <v>#REF!</v>
      </c>
      <c r="Q4" s="27" t="s">
        <v>101</v>
      </c>
      <c r="R4" s="27" t="s">
        <v>102</v>
      </c>
      <c r="T4" s="27" t="s">
        <v>103</v>
      </c>
      <c r="U4" s="27" t="s">
        <v>104</v>
      </c>
      <c r="W4" s="36" t="s">
        <v>105</v>
      </c>
      <c r="Z4" s="19" t="s">
        <v>106</v>
      </c>
      <c r="AA4" s="29" t="s">
        <v>107</v>
      </c>
      <c r="AB4" s="19" t="s">
        <v>108</v>
      </c>
      <c r="AC4" s="19" t="s">
        <v>109</v>
      </c>
      <c r="AD4" s="37" t="s">
        <v>110</v>
      </c>
      <c r="AF4" s="23" t="s">
        <v>87</v>
      </c>
      <c r="AG4" s="18" t="s">
        <v>111</v>
      </c>
      <c r="AH4" s="50" t="e">
        <f>IF(#REF!="","",#REF!)</f>
        <v>#REF!</v>
      </c>
      <c r="AI4" s="64">
        <v>43830</v>
      </c>
    </row>
    <row r="5" spans="1:35" ht="75" x14ac:dyDescent="0.25">
      <c r="B5" s="38"/>
      <c r="C5" s="18" t="s">
        <v>112</v>
      </c>
      <c r="D5" s="19" t="s">
        <v>113</v>
      </c>
      <c r="E5" s="20" t="s">
        <v>114</v>
      </c>
      <c r="F5" s="35" t="s">
        <v>115</v>
      </c>
      <c r="G5" s="22" t="s">
        <v>116</v>
      </c>
      <c r="H5" s="23" t="s">
        <v>117</v>
      </c>
      <c r="I5" s="24" t="s">
        <v>92</v>
      </c>
      <c r="J5" s="25" t="s">
        <v>118</v>
      </c>
      <c r="K5" s="19" t="s">
        <v>119</v>
      </c>
      <c r="L5" s="19" t="s">
        <v>120</v>
      </c>
      <c r="M5" s="23" t="s">
        <v>96</v>
      </c>
      <c r="N5" s="26" t="s">
        <v>121</v>
      </c>
      <c r="O5" s="19" t="e">
        <f>IF(#REF!="","",#REF!)</f>
        <v>#REF!</v>
      </c>
      <c r="P5" s="19" t="e">
        <f>IF(#REF!="","",#REF!)</f>
        <v>#REF!</v>
      </c>
      <c r="Q5" s="27" t="s">
        <v>122</v>
      </c>
      <c r="R5" s="27" t="s">
        <v>123</v>
      </c>
      <c r="T5" s="27" t="s">
        <v>124</v>
      </c>
      <c r="U5" s="27" t="s">
        <v>125</v>
      </c>
      <c r="W5" s="39" t="s">
        <v>126</v>
      </c>
      <c r="AB5" s="19" t="s">
        <v>127</v>
      </c>
      <c r="AC5" s="19" t="s">
        <v>128</v>
      </c>
      <c r="AG5" s="18" t="s">
        <v>129</v>
      </c>
      <c r="AH5" s="50" t="e">
        <f>IF(#REF!="","",#REF!)</f>
        <v>#REF!</v>
      </c>
      <c r="AI5" s="65"/>
    </row>
    <row r="6" spans="1:35" ht="60" x14ac:dyDescent="0.25">
      <c r="B6" s="38"/>
      <c r="C6" s="18" t="s">
        <v>130</v>
      </c>
      <c r="D6" s="19" t="s">
        <v>131</v>
      </c>
      <c r="E6" s="19" t="s">
        <v>132</v>
      </c>
      <c r="F6" s="35" t="s">
        <v>133</v>
      </c>
      <c r="G6" s="22" t="s">
        <v>134</v>
      </c>
      <c r="H6" s="23" t="s">
        <v>135</v>
      </c>
      <c r="I6" s="24" t="s">
        <v>136</v>
      </c>
      <c r="J6" s="31" t="s">
        <v>137</v>
      </c>
      <c r="K6" s="19" t="s">
        <v>138</v>
      </c>
      <c r="L6" s="19" t="s">
        <v>139</v>
      </c>
      <c r="M6" s="23" t="s">
        <v>140</v>
      </c>
      <c r="N6" s="26" t="s">
        <v>141</v>
      </c>
      <c r="O6" s="19" t="e">
        <f>IF(#REF!="","",#REF!)</f>
        <v>#REF!</v>
      </c>
      <c r="P6" s="19" t="e">
        <f>IF(#REF!="","",#REF!)</f>
        <v>#REF!</v>
      </c>
      <c r="Q6" s="27" t="s">
        <v>142</v>
      </c>
      <c r="R6" s="27" t="s">
        <v>143</v>
      </c>
      <c r="T6" s="27" t="s">
        <v>144</v>
      </c>
      <c r="U6" s="27" t="s">
        <v>145</v>
      </c>
      <c r="AG6" s="18" t="s">
        <v>146</v>
      </c>
      <c r="AH6" s="50" t="e">
        <f>IF(#REF!="","",#REF!)</f>
        <v>#REF!</v>
      </c>
      <c r="AI6" s="66"/>
    </row>
    <row r="7" spans="1:35" ht="90" x14ac:dyDescent="0.25">
      <c r="B7" s="38"/>
      <c r="C7" s="18" t="s">
        <v>147</v>
      </c>
      <c r="D7" s="19" t="s">
        <v>148</v>
      </c>
      <c r="E7" s="19" t="s">
        <v>92</v>
      </c>
      <c r="F7" s="35" t="s">
        <v>149</v>
      </c>
      <c r="G7" s="22" t="s">
        <v>150</v>
      </c>
      <c r="H7" s="23" t="s">
        <v>151</v>
      </c>
      <c r="I7" s="24" t="s">
        <v>152</v>
      </c>
      <c r="J7" s="31" t="s">
        <v>153</v>
      </c>
      <c r="K7" s="19" t="s">
        <v>154</v>
      </c>
      <c r="L7" s="19" t="s">
        <v>155</v>
      </c>
      <c r="M7" s="23" t="s">
        <v>156</v>
      </c>
      <c r="N7" s="26" t="s">
        <v>157</v>
      </c>
      <c r="O7" s="19" t="e">
        <f>IF(#REF!="","",#REF!)</f>
        <v>#REF!</v>
      </c>
      <c r="P7" s="19" t="e">
        <f>IF(#REF!="","",#REF!)</f>
        <v>#REF!</v>
      </c>
      <c r="AG7" s="18" t="s">
        <v>158</v>
      </c>
      <c r="AH7" s="50" t="e">
        <f>IF(#REF!="","",#REF!)</f>
        <v>#REF!</v>
      </c>
      <c r="AI7" s="67"/>
    </row>
    <row r="8" spans="1:35" ht="90" x14ac:dyDescent="0.25">
      <c r="B8" s="38"/>
      <c r="C8" s="18" t="s">
        <v>159</v>
      </c>
      <c r="D8" s="19" t="s">
        <v>160</v>
      </c>
      <c r="E8" s="19" t="s">
        <v>38</v>
      </c>
      <c r="F8" s="35" t="s">
        <v>161</v>
      </c>
      <c r="H8" s="23" t="s">
        <v>162</v>
      </c>
      <c r="I8" s="40"/>
      <c r="J8" s="31" t="s">
        <v>163</v>
      </c>
      <c r="K8" s="41" t="s">
        <v>164</v>
      </c>
      <c r="L8" s="19" t="s">
        <v>165</v>
      </c>
      <c r="M8" s="23" t="s">
        <v>166</v>
      </c>
      <c r="N8" s="24" t="s">
        <v>167</v>
      </c>
      <c r="O8" s="19" t="e">
        <f>IF(#REF!="","",#REF!)</f>
        <v>#REF!</v>
      </c>
      <c r="P8" s="19" t="e">
        <f>IF(#REF!="","",#REF!)</f>
        <v>#REF!</v>
      </c>
      <c r="AG8" s="18" t="s">
        <v>168</v>
      </c>
      <c r="AH8" s="50" t="e">
        <f>IF(#REF!="","",#REF!)</f>
        <v>#REF!</v>
      </c>
    </row>
    <row r="9" spans="1:35" ht="90" x14ac:dyDescent="0.25">
      <c r="B9" s="38"/>
      <c r="C9" s="18" t="s">
        <v>169</v>
      </c>
      <c r="D9" s="19" t="s">
        <v>170</v>
      </c>
      <c r="E9" s="19" t="s">
        <v>92</v>
      </c>
      <c r="F9" s="35" t="s">
        <v>171</v>
      </c>
      <c r="H9" s="23" t="s">
        <v>172</v>
      </c>
      <c r="I9" s="42"/>
      <c r="J9" s="43" t="s">
        <v>173</v>
      </c>
      <c r="L9" s="19" t="s">
        <v>174</v>
      </c>
      <c r="O9" s="19" t="e">
        <f>IF(#REF!="","",#REF!)</f>
        <v>#REF!</v>
      </c>
      <c r="P9" s="19" t="e">
        <f>IF(#REF!="","",#REF!)</f>
        <v>#REF!</v>
      </c>
      <c r="AG9" s="18" t="s">
        <v>175</v>
      </c>
      <c r="AH9" s="50" t="e">
        <f>IF(#REF!="","",#REF!)</f>
        <v>#REF!</v>
      </c>
    </row>
    <row r="10" spans="1:35" ht="75" x14ac:dyDescent="0.25">
      <c r="B10" s="38"/>
      <c r="C10" s="18" t="s">
        <v>176</v>
      </c>
      <c r="D10" s="19" t="s">
        <v>177</v>
      </c>
      <c r="E10" s="19" t="s">
        <v>132</v>
      </c>
      <c r="F10" s="35" t="s">
        <v>178</v>
      </c>
      <c r="H10" s="23" t="s">
        <v>179</v>
      </c>
      <c r="I10" s="44"/>
      <c r="L10" s="19" t="s">
        <v>180</v>
      </c>
      <c r="O10" s="19" t="e">
        <f>IF(#REF!="","",#REF!)</f>
        <v>#REF!</v>
      </c>
      <c r="P10" s="19" t="e">
        <f>IF(#REF!="","",#REF!)</f>
        <v>#REF!</v>
      </c>
      <c r="AG10" s="18" t="s">
        <v>181</v>
      </c>
      <c r="AH10" s="50" t="e">
        <f>IF(#REF!="","",#REF!)</f>
        <v>#REF!</v>
      </c>
    </row>
    <row r="11" spans="1:35" ht="45" x14ac:dyDescent="0.25">
      <c r="B11" s="38"/>
      <c r="C11" s="18" t="s">
        <v>182</v>
      </c>
      <c r="D11" s="19" t="s">
        <v>183</v>
      </c>
      <c r="E11" s="19" t="s">
        <v>38</v>
      </c>
      <c r="L11" s="19" t="s">
        <v>184</v>
      </c>
      <c r="O11" s="19" t="e">
        <f>IF(#REF!="","",#REF!)</f>
        <v>#REF!</v>
      </c>
      <c r="P11" s="19" t="e">
        <f>IF(#REF!="","",#REF!)</f>
        <v>#REF!</v>
      </c>
      <c r="AG11" s="18" t="s">
        <v>185</v>
      </c>
      <c r="AH11" s="50" t="e">
        <f>IF(#REF!="","",#REF!)</f>
        <v>#REF!</v>
      </c>
    </row>
    <row r="12" spans="1:35" ht="90" x14ac:dyDescent="0.25">
      <c r="B12" s="38"/>
      <c r="C12" s="18" t="s">
        <v>186</v>
      </c>
      <c r="D12" s="19" t="s">
        <v>187</v>
      </c>
      <c r="E12" s="19" t="s">
        <v>114</v>
      </c>
      <c r="L12" s="19" t="s">
        <v>188</v>
      </c>
      <c r="AG12" s="18" t="s">
        <v>175</v>
      </c>
      <c r="AH12" s="50" t="e">
        <f>IF(#REF!="","",#REF!)</f>
        <v>#REF!</v>
      </c>
    </row>
    <row r="13" spans="1:35" ht="90" x14ac:dyDescent="0.25">
      <c r="B13" s="38"/>
      <c r="C13" s="18" t="s">
        <v>189</v>
      </c>
      <c r="D13" s="19" t="s">
        <v>190</v>
      </c>
      <c r="E13" s="19" t="s">
        <v>38</v>
      </c>
      <c r="L13" s="19" t="s">
        <v>191</v>
      </c>
      <c r="AG13" s="18" t="s">
        <v>192</v>
      </c>
      <c r="AH13" s="50" t="e">
        <f>IF(#REF!="","",#REF!)</f>
        <v>#REF!</v>
      </c>
    </row>
    <row r="14" spans="1:35" ht="75" x14ac:dyDescent="0.25">
      <c r="B14" s="38"/>
      <c r="C14" s="18" t="s">
        <v>193</v>
      </c>
      <c r="D14" s="19" t="s">
        <v>194</v>
      </c>
      <c r="E14" s="19" t="s">
        <v>38</v>
      </c>
      <c r="L14" s="19" t="s">
        <v>195</v>
      </c>
      <c r="AG14" s="18" t="s">
        <v>196</v>
      </c>
      <c r="AH14" s="50" t="e">
        <f>IF(#REF!="","",#REF!)</f>
        <v>#REF!</v>
      </c>
    </row>
    <row r="15" spans="1:35" ht="60" x14ac:dyDescent="0.25">
      <c r="B15" s="38"/>
      <c r="C15" s="18" t="s">
        <v>197</v>
      </c>
      <c r="D15" s="19" t="s">
        <v>198</v>
      </c>
      <c r="E15" s="19" t="s">
        <v>114</v>
      </c>
      <c r="L15" s="19" t="s">
        <v>199</v>
      </c>
      <c r="AG15" s="18" t="s">
        <v>200</v>
      </c>
      <c r="AH15" s="50" t="e">
        <f>IF(#REF!="","",#REF!)</f>
        <v>#REF!</v>
      </c>
    </row>
    <row r="16" spans="1:35" ht="90" x14ac:dyDescent="0.25">
      <c r="B16" s="38"/>
      <c r="C16" s="18" t="s">
        <v>201</v>
      </c>
      <c r="D16" s="19" t="s">
        <v>202</v>
      </c>
      <c r="E16" s="19" t="s">
        <v>114</v>
      </c>
      <c r="L16" s="19" t="s">
        <v>203</v>
      </c>
      <c r="AG16" s="18" t="s">
        <v>204</v>
      </c>
      <c r="AH16" s="50" t="e">
        <f>IF(#REF!="","",#REF!)</f>
        <v>#REF!</v>
      </c>
    </row>
    <row r="17" spans="2:33" ht="75" x14ac:dyDescent="0.25">
      <c r="B17" s="38"/>
      <c r="C17" s="18" t="s">
        <v>205</v>
      </c>
      <c r="D17" s="19" t="s">
        <v>206</v>
      </c>
      <c r="E17" s="19" t="s">
        <v>114</v>
      </c>
      <c r="L17" s="19" t="s">
        <v>207</v>
      </c>
      <c r="AG17" s="18" t="s">
        <v>208</v>
      </c>
    </row>
    <row r="18" spans="2:33" ht="75" x14ac:dyDescent="0.25">
      <c r="B18" s="38"/>
      <c r="C18" s="18" t="s">
        <v>209</v>
      </c>
      <c r="D18" s="19" t="s">
        <v>210</v>
      </c>
      <c r="E18" s="19" t="s">
        <v>38</v>
      </c>
      <c r="L18" s="41" t="s">
        <v>211</v>
      </c>
      <c r="AG18" s="18" t="s">
        <v>212</v>
      </c>
    </row>
    <row r="19" spans="2:33" ht="75" x14ac:dyDescent="0.25">
      <c r="B19" s="38"/>
      <c r="C19" s="18" t="s">
        <v>213</v>
      </c>
      <c r="D19" s="19" t="s">
        <v>214</v>
      </c>
      <c r="E19" s="19" t="s">
        <v>114</v>
      </c>
      <c r="L19" s="41" t="s">
        <v>215</v>
      </c>
      <c r="AG19" s="18" t="s">
        <v>200</v>
      </c>
    </row>
    <row r="20" spans="2:33" ht="150" x14ac:dyDescent="0.25">
      <c r="B20" s="38"/>
      <c r="C20" s="18" t="s">
        <v>216</v>
      </c>
      <c r="D20" s="19" t="s">
        <v>217</v>
      </c>
      <c r="E20" s="19" t="s">
        <v>92</v>
      </c>
      <c r="AG20" s="18" t="s">
        <v>218</v>
      </c>
    </row>
    <row r="21" spans="2:33" ht="45" x14ac:dyDescent="0.25">
      <c r="B21" s="38"/>
      <c r="C21" s="18" t="s">
        <v>219</v>
      </c>
      <c r="D21" s="19" t="s">
        <v>220</v>
      </c>
      <c r="E21" s="19" t="s">
        <v>114</v>
      </c>
      <c r="AG21" s="18" t="s">
        <v>221</v>
      </c>
    </row>
    <row r="22" spans="2:33" ht="60" x14ac:dyDescent="0.25">
      <c r="B22" s="38"/>
      <c r="C22" s="18" t="s">
        <v>222</v>
      </c>
      <c r="D22" s="19" t="s">
        <v>223</v>
      </c>
      <c r="E22" s="19" t="s">
        <v>114</v>
      </c>
      <c r="AG22" s="18" t="s">
        <v>224</v>
      </c>
    </row>
    <row r="23" spans="2:33" ht="51" x14ac:dyDescent="0.25">
      <c r="B23" s="38"/>
      <c r="C23" s="18" t="s">
        <v>225</v>
      </c>
      <c r="D23" s="19" t="s">
        <v>226</v>
      </c>
      <c r="E23" s="19" t="s">
        <v>38</v>
      </c>
      <c r="AG23" s="18" t="s">
        <v>227</v>
      </c>
    </row>
  </sheetData>
  <conditionalFormatting sqref="AC16">
    <cfRule type="cellIs" priority="1" operator="equal">
      <formula>$W$4</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A7C5-3A31-47A2-AC95-2841B55AFBB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104"/>
    <col min="2" max="2" width="5.7109375" style="104" customWidth="1"/>
    <col min="3" max="3" width="6.85546875" style="104" customWidth="1"/>
    <col min="4" max="4" width="19.28515625" style="104" customWidth="1"/>
    <col min="5" max="5" width="4.140625" style="104" customWidth="1"/>
    <col min="6" max="6" width="19.7109375" style="104" customWidth="1"/>
    <col min="7" max="7" width="2" style="104" customWidth="1"/>
    <col min="8" max="8" width="19.7109375" style="104" customWidth="1"/>
    <col min="9" max="9" width="2" style="104" customWidth="1"/>
    <col min="10" max="10" width="19.7109375" style="104" customWidth="1"/>
    <col min="11" max="11" width="2.42578125" style="104" customWidth="1"/>
    <col min="12" max="12" width="19.7109375" style="104" customWidth="1"/>
    <col min="13" max="13" width="2.5703125" style="104" customWidth="1"/>
    <col min="14" max="14" width="19.7109375" style="104" customWidth="1"/>
    <col min="15" max="15" width="5.7109375" style="104" customWidth="1"/>
    <col min="16" max="16384" width="11.42578125" style="104"/>
  </cols>
  <sheetData>
    <row r="1" spans="2:18" ht="19.5" customHeight="1" x14ac:dyDescent="0.25"/>
    <row r="2" spans="2:18" ht="27" customHeight="1" x14ac:dyDescent="0.25">
      <c r="B2" s="215" t="s">
        <v>349</v>
      </c>
      <c r="C2" s="216"/>
      <c r="D2" s="216"/>
      <c r="E2" s="216"/>
      <c r="F2" s="216"/>
      <c r="G2" s="216"/>
      <c r="H2" s="216"/>
      <c r="I2" s="216"/>
      <c r="J2" s="216"/>
      <c r="K2" s="216"/>
      <c r="L2" s="216"/>
      <c r="M2" s="216"/>
      <c r="N2" s="216"/>
      <c r="O2" s="217"/>
    </row>
    <row r="3" spans="2:18" ht="30" customHeight="1" x14ac:dyDescent="0.25">
      <c r="B3" s="218"/>
      <c r="C3" s="219"/>
      <c r="D3" s="219"/>
      <c r="E3" s="219"/>
      <c r="F3" s="219"/>
      <c r="G3" s="219"/>
      <c r="H3" s="219"/>
      <c r="I3" s="219"/>
      <c r="J3" s="219"/>
      <c r="K3" s="219"/>
      <c r="L3" s="219"/>
      <c r="M3" s="219"/>
      <c r="N3" s="219"/>
      <c r="O3" s="220"/>
    </row>
    <row r="4" spans="2:18" ht="19.5" customHeight="1" x14ac:dyDescent="0.25">
      <c r="B4" s="106"/>
      <c r="C4" s="105"/>
      <c r="D4" s="105"/>
      <c r="E4" s="105"/>
      <c r="F4" s="105"/>
      <c r="G4" s="105"/>
      <c r="H4" s="105"/>
      <c r="I4" s="105"/>
      <c r="J4" s="105"/>
      <c r="K4" s="105"/>
      <c r="L4" s="105"/>
      <c r="M4" s="105"/>
      <c r="N4" s="105"/>
      <c r="O4" s="120"/>
    </row>
    <row r="5" spans="2:18" x14ac:dyDescent="0.25">
      <c r="B5" s="106"/>
      <c r="C5" s="108"/>
      <c r="D5" s="107"/>
      <c r="E5" s="108"/>
      <c r="F5" s="107"/>
      <c r="G5" s="107"/>
      <c r="H5" s="107"/>
      <c r="I5" s="108"/>
      <c r="J5" s="107"/>
      <c r="K5" s="108"/>
      <c r="L5" s="107"/>
      <c r="M5" s="108"/>
      <c r="N5" s="107"/>
      <c r="O5" s="120"/>
    </row>
    <row r="6" spans="2:18" ht="40.5" customHeight="1" x14ac:dyDescent="0.25">
      <c r="B6" s="106"/>
      <c r="C6" s="214" t="s">
        <v>307</v>
      </c>
      <c r="D6" s="109" t="str">
        <f>Datos!T2</f>
        <v>Casi seguro (5)</v>
      </c>
      <c r="E6" s="108"/>
      <c r="F6" s="221"/>
      <c r="G6" s="222"/>
      <c r="H6" s="221"/>
      <c r="I6" s="111"/>
      <c r="J6" s="112">
        <f>COUNTIFS(Mapa_Proceso!$N$12:$N$35,$D6,Mapa_Proceso!$O$12:$O$35,J$16)</f>
        <v>0</v>
      </c>
      <c r="K6" s="111"/>
      <c r="L6" s="112">
        <f>COUNTIFS(Mapa_Proceso!$N$12:$N$35,$D6,Mapa_Proceso!$O$12:$O$35,L$16)</f>
        <v>0</v>
      </c>
      <c r="M6" s="111"/>
      <c r="N6" s="112">
        <f>COUNTIFS(Mapa_Proceso!$N$12:$N$35,$D6,Mapa_Proceso!$O$12:$O$35,N$16)</f>
        <v>0</v>
      </c>
      <c r="O6" s="120"/>
    </row>
    <row r="7" spans="2:18" ht="12" customHeight="1" x14ac:dyDescent="0.25">
      <c r="B7" s="106"/>
      <c r="C7" s="214"/>
      <c r="D7" s="113"/>
      <c r="E7" s="108"/>
      <c r="F7" s="222"/>
      <c r="G7" s="222"/>
      <c r="H7" s="222"/>
      <c r="I7" s="111"/>
      <c r="J7" s="114"/>
      <c r="K7" s="111"/>
      <c r="L7" s="114"/>
      <c r="M7" s="111"/>
      <c r="N7" s="114"/>
      <c r="O7" s="120"/>
    </row>
    <row r="8" spans="2:18" ht="40.5" customHeight="1" x14ac:dyDescent="0.25">
      <c r="B8" s="106"/>
      <c r="C8" s="214"/>
      <c r="D8" s="109" t="str">
        <f>Datos!T3</f>
        <v>Probable (4)</v>
      </c>
      <c r="E8" s="108"/>
      <c r="F8" s="221"/>
      <c r="G8" s="222"/>
      <c r="H8" s="221"/>
      <c r="I8" s="111"/>
      <c r="J8" s="110">
        <f>COUNTIFS(Mapa_Proceso!$N$12:$N$35,$D8,Mapa_Proceso!$O$12:$O$35,J$16)</f>
        <v>0</v>
      </c>
      <c r="K8" s="111"/>
      <c r="L8" s="112">
        <f>COUNTIFS(Mapa_Proceso!$N$12:$N$35,$D8,Mapa_Proceso!$O$12:$O$35,L$16)</f>
        <v>0</v>
      </c>
      <c r="M8" s="111"/>
      <c r="N8" s="112">
        <f>COUNTIFS(Mapa_Proceso!$N$12:$N$35,$D8,Mapa_Proceso!$O$12:$O$35,N$16)</f>
        <v>0</v>
      </c>
      <c r="O8" s="120"/>
    </row>
    <row r="9" spans="2:18" ht="11.25" customHeight="1" x14ac:dyDescent="0.25">
      <c r="B9" s="106"/>
      <c r="C9" s="214"/>
      <c r="D9" s="113"/>
      <c r="E9" s="108"/>
      <c r="F9" s="222"/>
      <c r="G9" s="222"/>
      <c r="H9" s="222"/>
      <c r="I9" s="111"/>
      <c r="J9" s="114"/>
      <c r="K9" s="111"/>
      <c r="L9" s="114"/>
      <c r="M9" s="111"/>
      <c r="N9" s="114"/>
      <c r="O9" s="120"/>
    </row>
    <row r="10" spans="2:18" ht="40.5" customHeight="1" x14ac:dyDescent="0.25">
      <c r="B10" s="106"/>
      <c r="C10" s="214"/>
      <c r="D10" s="109" t="str">
        <f>Datos!T4</f>
        <v>Posible (3)</v>
      </c>
      <c r="E10" s="108"/>
      <c r="F10" s="221"/>
      <c r="G10" s="222"/>
      <c r="H10" s="221"/>
      <c r="I10" s="111"/>
      <c r="J10" s="110">
        <f>COUNTIFS(Mapa_Proceso!$N$12:$N$35,$D10,Mapa_Proceso!$O$12:$O$35,J$16)</f>
        <v>0</v>
      </c>
      <c r="K10" s="111"/>
      <c r="L10" s="112">
        <f>COUNTIFS(Mapa_Proceso!$N$12:$N$35,$D10,Mapa_Proceso!$O$12:$O$35,L$16)</f>
        <v>0</v>
      </c>
      <c r="M10" s="111"/>
      <c r="N10" s="112">
        <f>COUNTIFS(Mapa_Proceso!$N$12:$N$35,$D10,Mapa_Proceso!$O$12:$O$35,N$16)</f>
        <v>0</v>
      </c>
      <c r="O10" s="120"/>
      <c r="Q10" s="162"/>
      <c r="R10" s="163"/>
    </row>
    <row r="11" spans="2:18" ht="9" customHeight="1" x14ac:dyDescent="0.25">
      <c r="B11" s="106"/>
      <c r="C11" s="214"/>
      <c r="D11" s="113"/>
      <c r="E11" s="108"/>
      <c r="F11" s="222"/>
      <c r="G11" s="222"/>
      <c r="H11" s="222"/>
      <c r="I11" s="111"/>
      <c r="J11" s="114"/>
      <c r="K11" s="111"/>
      <c r="L11" s="114"/>
      <c r="M11" s="111"/>
      <c r="N11" s="114"/>
      <c r="O11" s="120"/>
    </row>
    <row r="12" spans="2:18" ht="40.5" customHeight="1" x14ac:dyDescent="0.25">
      <c r="B12" s="106"/>
      <c r="C12" s="214"/>
      <c r="D12" s="109" t="str">
        <f>Datos!T5</f>
        <v>Improbable (2)</v>
      </c>
      <c r="E12" s="108"/>
      <c r="F12" s="221"/>
      <c r="G12" s="222"/>
      <c r="H12" s="221"/>
      <c r="I12" s="111"/>
      <c r="J12" s="115">
        <f>COUNTIFS(Mapa_Proceso!$N$12:$N$35,$D12,Mapa_Proceso!$O$12:$O$35,J$16)</f>
        <v>1</v>
      </c>
      <c r="K12" s="111"/>
      <c r="L12" s="110">
        <f>COUNTIFS(Mapa_Proceso!$N$12:$N$35,$D12,Mapa_Proceso!$O$12:$O$35,L$16)</f>
        <v>0</v>
      </c>
      <c r="M12" s="111"/>
      <c r="N12" s="112">
        <f>COUNTIFS(Mapa_Proceso!$N$12:$N$35,$D12,Mapa_Proceso!$O$12:$O$35,N$16)</f>
        <v>1</v>
      </c>
      <c r="O12" s="120"/>
      <c r="Q12" s="162"/>
      <c r="R12" s="164" t="s">
        <v>351</v>
      </c>
    </row>
    <row r="13" spans="2:18" ht="9.75" customHeight="1" thickBot="1" x14ac:dyDescent="0.3">
      <c r="B13" s="106"/>
      <c r="C13" s="214"/>
      <c r="D13" s="113"/>
      <c r="E13" s="108"/>
      <c r="F13" s="222"/>
      <c r="G13" s="222"/>
      <c r="H13" s="222"/>
      <c r="I13" s="111"/>
      <c r="J13" s="114"/>
      <c r="K13" s="111"/>
      <c r="L13" s="114"/>
      <c r="M13" s="111"/>
      <c r="N13" s="114"/>
      <c r="O13" s="120"/>
    </row>
    <row r="14" spans="2:18" ht="40.5" customHeight="1" thickTop="1" thickBot="1" x14ac:dyDescent="0.3">
      <c r="B14" s="106"/>
      <c r="C14" s="214"/>
      <c r="D14" s="109" t="s">
        <v>144</v>
      </c>
      <c r="E14" s="108"/>
      <c r="F14" s="221"/>
      <c r="G14" s="222"/>
      <c r="H14" s="221"/>
      <c r="I14" s="111"/>
      <c r="J14" s="115">
        <f>COUNTIFS(Mapa_Proceso!$N$12:$N$35,$D14,Mapa_Proceso!$O$12:$O$35,J$16)</f>
        <v>3</v>
      </c>
      <c r="K14" s="111"/>
      <c r="L14" s="161">
        <f>COUNTIFS(Mapa_Proceso!$N$12:$N$35,$D14,Mapa_Proceso!$O$12:$O$35,L$16)</f>
        <v>12</v>
      </c>
      <c r="M14" s="111"/>
      <c r="N14" s="112">
        <f>COUNTIFS(Mapa_Proceso!$N$12:$N$35,$D14,Mapa_Proceso!$O$12:$O$35,N$16)</f>
        <v>7</v>
      </c>
      <c r="O14" s="120"/>
    </row>
    <row r="15" spans="2:18" ht="27.75" customHeight="1" thickTop="1" x14ac:dyDescent="0.25">
      <c r="B15" s="106"/>
      <c r="C15" s="108"/>
      <c r="D15" s="107"/>
      <c r="E15" s="108"/>
      <c r="F15" s="107"/>
      <c r="G15" s="107"/>
      <c r="H15" s="107"/>
      <c r="I15" s="108"/>
      <c r="J15" s="107"/>
      <c r="K15" s="108"/>
      <c r="L15" s="107"/>
      <c r="M15" s="108"/>
      <c r="N15" s="107"/>
      <c r="O15" s="120"/>
    </row>
    <row r="16" spans="2:18" ht="41.25" customHeight="1" x14ac:dyDescent="0.25">
      <c r="B16" s="106"/>
      <c r="C16" s="108"/>
      <c r="D16" s="108"/>
      <c r="E16" s="108"/>
      <c r="F16" s="109" t="str">
        <f>Datos!U6</f>
        <v>Insignificante (1)</v>
      </c>
      <c r="G16" s="223"/>
      <c r="H16" s="109" t="str">
        <f>Datos!U5</f>
        <v>Menor (2)</v>
      </c>
      <c r="I16" s="116"/>
      <c r="J16" s="109" t="str">
        <f>Datos!U4</f>
        <v>Moderado (3)</v>
      </c>
      <c r="K16" s="116"/>
      <c r="L16" s="109" t="str">
        <f>Datos!U3</f>
        <v>Mayor (4)</v>
      </c>
      <c r="M16" s="116"/>
      <c r="N16" s="109" t="str">
        <f>Datos!U2</f>
        <v>Catastrófico (5)</v>
      </c>
      <c r="O16" s="120"/>
    </row>
    <row r="17" spans="2:15" ht="41.25" customHeight="1" x14ac:dyDescent="0.25">
      <c r="B17" s="106"/>
      <c r="C17" s="108"/>
      <c r="D17" s="108"/>
      <c r="E17" s="108"/>
      <c r="F17" s="117"/>
      <c r="G17" s="117"/>
      <c r="H17" s="117"/>
      <c r="I17" s="118"/>
      <c r="J17" s="119" t="s">
        <v>306</v>
      </c>
      <c r="K17" s="118"/>
      <c r="L17" s="117"/>
      <c r="M17" s="118"/>
      <c r="N17" s="117"/>
      <c r="O17" s="120"/>
    </row>
    <row r="18" spans="2:15" ht="18" customHeight="1" x14ac:dyDescent="0.25">
      <c r="B18" s="106"/>
      <c r="C18" s="108"/>
      <c r="D18" s="108"/>
      <c r="E18" s="108"/>
      <c r="F18" s="108"/>
      <c r="G18" s="108"/>
      <c r="H18" s="108"/>
      <c r="I18" s="108"/>
      <c r="J18" s="108"/>
      <c r="K18" s="108"/>
      <c r="L18" s="108"/>
      <c r="M18" s="108"/>
      <c r="N18" s="108"/>
      <c r="O18" s="120"/>
    </row>
    <row r="19" spans="2:15" ht="26.25" customHeight="1" x14ac:dyDescent="0.25">
      <c r="B19" s="106"/>
      <c r="C19" s="108"/>
      <c r="D19" s="119" t="s">
        <v>237</v>
      </c>
      <c r="E19" s="108"/>
      <c r="F19" s="121"/>
      <c r="G19" s="111"/>
      <c r="H19" s="121">
        <f>F8+H10+J12+J14</f>
        <v>4</v>
      </c>
      <c r="I19" s="111"/>
      <c r="J19" s="121">
        <f>F6+H6+H8+J8+J10+L12+L14</f>
        <v>12</v>
      </c>
      <c r="K19" s="111"/>
      <c r="L19" s="121">
        <f>J6+L6+N6+L8+N8+L10+N10+N12+N14</f>
        <v>8</v>
      </c>
      <c r="M19" s="118"/>
      <c r="N19" s="118"/>
      <c r="O19" s="120"/>
    </row>
    <row r="20" spans="2:15" ht="26.25" customHeight="1" x14ac:dyDescent="0.3">
      <c r="B20" s="106"/>
      <c r="C20" s="108"/>
      <c r="D20" s="122">
        <f>SUM(F6:N14)</f>
        <v>24</v>
      </c>
      <c r="E20" s="108"/>
      <c r="F20" s="224"/>
      <c r="G20" s="123"/>
      <c r="H20" s="124" t="s">
        <v>86</v>
      </c>
      <c r="I20" s="123"/>
      <c r="J20" s="125" t="s">
        <v>308</v>
      </c>
      <c r="K20" s="123"/>
      <c r="L20" s="126" t="s">
        <v>309</v>
      </c>
      <c r="M20" s="108"/>
      <c r="N20" s="108"/>
      <c r="O20" s="120"/>
    </row>
    <row r="21" spans="2:15" x14ac:dyDescent="0.25">
      <c r="B21" s="127"/>
      <c r="C21" s="128"/>
      <c r="D21" s="128"/>
      <c r="E21" s="128"/>
      <c r="F21" s="128"/>
      <c r="G21" s="128"/>
      <c r="H21" s="128"/>
      <c r="I21" s="128"/>
      <c r="J21" s="128"/>
      <c r="K21" s="128"/>
      <c r="L21" s="128"/>
      <c r="M21" s="128"/>
      <c r="N21" s="128"/>
      <c r="O21" s="129"/>
    </row>
  </sheetData>
  <sheetProtection algorithmName="SHA-512" hashValue="KibvEBBJWSHTvohqhT10fwOrdT8EAkOc2Yp5KXPEDLNMCbamQeGHIgLDHpnQwO8qa0O7mINRuZeXrwwerWvrWw==" saltValue="BU7Dyj4uTjvetKADdrBSRw==" spinCount="100000" sheet="1" objects="1" scenarios="1"/>
  <mergeCells count="2">
    <mergeCell ref="C6:C14"/>
    <mergeCell ref="B2:O3"/>
  </mergeCells>
  <conditionalFormatting sqref="F10 F12 F14 H14 H11">
    <cfRule type="cellIs" dxfId="8" priority="4" operator="equal">
      <formula>0</formula>
    </cfRule>
  </conditionalFormatting>
  <conditionalFormatting sqref="F8 H10 J12 J14">
    <cfRule type="cellIs" dxfId="7" priority="3" operator="equal">
      <formula>0</formula>
    </cfRule>
  </conditionalFormatting>
  <conditionalFormatting sqref="F6 H6 H8 J8 J10 L12 L14">
    <cfRule type="cellIs" dxfId="6" priority="2" operator="equal">
      <formula>0</formula>
    </cfRule>
  </conditionalFormatting>
  <conditionalFormatting sqref="J6 L6 N6 N8 L8 L10 N10 N12 N14">
    <cfRule type="cellIs" dxfId="5" priority="1" operator="equal">
      <formula>0</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ACC4-F2B0-4A87-9A88-8AA687C170D8}">
  <sheetPr codeName="Hoja8">
    <tabColor theme="0" tint="-0.249977111117893"/>
  </sheetPr>
  <dimension ref="B1:E27"/>
  <sheetViews>
    <sheetView showGridLines="0" workbookViewId="0"/>
  </sheetViews>
  <sheetFormatPr baseColWidth="10" defaultRowHeight="15" x14ac:dyDescent="0.25"/>
  <cols>
    <col min="1" max="1" width="23.140625" customWidth="1"/>
    <col min="2" max="2" width="31.140625" customWidth="1"/>
    <col min="3" max="3" width="32.85546875" customWidth="1"/>
    <col min="4" max="4" width="14.42578125" customWidth="1"/>
  </cols>
  <sheetData>
    <row r="1" spans="2:5" ht="48.75" customHeight="1" x14ac:dyDescent="0.25"/>
    <row r="2" spans="2:5" x14ac:dyDescent="0.25">
      <c r="B2" s="91" t="s">
        <v>236</v>
      </c>
      <c r="C2" s="91" t="s">
        <v>238</v>
      </c>
      <c r="D2" s="91" t="s">
        <v>290</v>
      </c>
    </row>
    <row r="3" spans="2:5" x14ac:dyDescent="0.25">
      <c r="B3" t="s">
        <v>855</v>
      </c>
      <c r="C3" t="s">
        <v>54</v>
      </c>
      <c r="D3" s="140">
        <v>8</v>
      </c>
    </row>
    <row r="4" spans="2:5" x14ac:dyDescent="0.25">
      <c r="C4" t="s">
        <v>81</v>
      </c>
      <c r="D4" s="140">
        <v>0</v>
      </c>
    </row>
    <row r="5" spans="2:5" x14ac:dyDescent="0.25">
      <c r="C5" t="s">
        <v>105</v>
      </c>
      <c r="D5" s="140">
        <v>0</v>
      </c>
    </row>
    <row r="6" spans="2:5" x14ac:dyDescent="0.25">
      <c r="B6" s="103"/>
      <c r="C6" s="103"/>
      <c r="D6" s="141"/>
    </row>
    <row r="7" spans="2:5" x14ac:dyDescent="0.25">
      <c r="B7" s="95" t="s">
        <v>854</v>
      </c>
      <c r="C7" s="95" t="s">
        <v>81</v>
      </c>
      <c r="D7" s="142">
        <v>12</v>
      </c>
    </row>
    <row r="8" spans="2:5" x14ac:dyDescent="0.25">
      <c r="B8" s="95"/>
      <c r="C8" s="95" t="s">
        <v>105</v>
      </c>
      <c r="D8" s="142">
        <v>0</v>
      </c>
    </row>
    <row r="9" spans="2:5" x14ac:dyDescent="0.25">
      <c r="B9" s="103"/>
      <c r="C9" s="103"/>
      <c r="D9" s="141"/>
    </row>
    <row r="10" spans="2:5" x14ac:dyDescent="0.25">
      <c r="B10" s="95" t="s">
        <v>856</v>
      </c>
      <c r="C10" s="95" t="s">
        <v>105</v>
      </c>
      <c r="D10" s="140">
        <v>4</v>
      </c>
    </row>
    <row r="11" spans="2:5" x14ac:dyDescent="0.25">
      <c r="C11" s="95"/>
      <c r="D11" s="142"/>
    </row>
    <row r="12" spans="2:5" x14ac:dyDescent="0.25">
      <c r="B12" s="92"/>
      <c r="C12" s="94"/>
      <c r="D12" s="143"/>
    </row>
    <row r="13" spans="2:5" x14ac:dyDescent="0.25">
      <c r="B13" s="93" t="s">
        <v>291</v>
      </c>
      <c r="C13" s="92"/>
      <c r="D13" s="144">
        <f>SUM(D3:D12)</f>
        <v>24</v>
      </c>
    </row>
    <row r="14" spans="2:5" x14ac:dyDescent="0.25">
      <c r="D14" s="102"/>
    </row>
    <row r="15" spans="2:5" x14ac:dyDescent="0.25">
      <c r="D15" s="102"/>
    </row>
    <row r="16" spans="2:5" x14ac:dyDescent="0.25">
      <c r="B16" s="102"/>
      <c r="C16" s="102"/>
      <c r="D16" s="102"/>
      <c r="E16" s="102"/>
    </row>
    <row r="17" spans="2:5" x14ac:dyDescent="0.25">
      <c r="B17" s="102"/>
      <c r="C17" s="102"/>
      <c r="D17" s="102"/>
      <c r="E17" s="102"/>
    </row>
    <row r="18" spans="2:5" x14ac:dyDescent="0.25">
      <c r="B18" s="102"/>
      <c r="C18" s="102"/>
      <c r="D18" s="102"/>
      <c r="E18" s="102"/>
    </row>
    <row r="19" spans="2:5" x14ac:dyDescent="0.25">
      <c r="B19" s="102"/>
      <c r="C19" s="102"/>
      <c r="D19" s="102"/>
      <c r="E19" s="102"/>
    </row>
    <row r="20" spans="2:5" x14ac:dyDescent="0.25">
      <c r="B20" s="102"/>
      <c r="C20" s="102"/>
      <c r="D20" s="102"/>
      <c r="E20" s="102"/>
    </row>
    <row r="21" spans="2:5" x14ac:dyDescent="0.25">
      <c r="B21" s="102"/>
      <c r="C21" s="102"/>
      <c r="D21" s="102"/>
      <c r="E21" s="102"/>
    </row>
    <row r="22" spans="2:5" x14ac:dyDescent="0.25">
      <c r="B22" s="102"/>
      <c r="C22" s="102"/>
      <c r="D22" s="102"/>
      <c r="E22" s="102"/>
    </row>
    <row r="23" spans="2:5" x14ac:dyDescent="0.25">
      <c r="B23" s="102"/>
      <c r="C23" s="102"/>
      <c r="D23" s="102"/>
      <c r="E23" s="102"/>
    </row>
    <row r="24" spans="2:5" x14ac:dyDescent="0.25">
      <c r="B24" s="102"/>
      <c r="C24" s="102"/>
      <c r="D24" s="102"/>
      <c r="E24" s="102"/>
    </row>
    <row r="25" spans="2:5" x14ac:dyDescent="0.25">
      <c r="B25" s="102"/>
      <c r="C25" s="102"/>
      <c r="D25" s="102"/>
      <c r="E25" s="102"/>
    </row>
    <row r="26" spans="2:5" x14ac:dyDescent="0.25">
      <c r="B26" s="102"/>
      <c r="C26" s="102"/>
      <c r="D26" s="102"/>
      <c r="E26" s="102"/>
    </row>
    <row r="27" spans="2:5" x14ac:dyDescent="0.25">
      <c r="B27" s="102"/>
      <c r="C27" s="102"/>
      <c r="D27" s="102"/>
      <c r="E27" s="102"/>
    </row>
  </sheetData>
  <sheetProtection algorithmName="SHA-512" hashValue="7AcGI/M2bVO9xLVUyLnHO5LNAsJTN2VqhvCt2CyEmBkB6XmKjX2FMOeveeeLaS8us7Ma54a6lKSmcotttfZp2A==" saltValue="uYQhFWbmizNKJmACuC8t4w=="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689E-A9F9-4FB3-B8E0-A26235BC260A}">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104" customWidth="1"/>
    <col min="2" max="2" width="5.7109375" style="104" customWidth="1"/>
    <col min="3" max="3" width="6.85546875" style="104" customWidth="1"/>
    <col min="4" max="4" width="19.28515625" style="104" customWidth="1"/>
    <col min="5" max="5" width="4.140625" style="104" customWidth="1"/>
    <col min="6" max="6" width="19.7109375" style="104" customWidth="1"/>
    <col min="7" max="7" width="2" style="104" customWidth="1"/>
    <col min="8" max="8" width="19.7109375" style="104" customWidth="1"/>
    <col min="9" max="9" width="2" style="104" customWidth="1"/>
    <col min="10" max="10" width="19.7109375" style="104" customWidth="1"/>
    <col min="11" max="11" width="2.42578125" style="104" customWidth="1"/>
    <col min="12" max="12" width="19.7109375" style="104" customWidth="1"/>
    <col min="13" max="13" width="2.5703125" style="104" customWidth="1"/>
    <col min="14" max="14" width="19.7109375" style="104" customWidth="1"/>
    <col min="15" max="15" width="5.7109375" style="104" customWidth="1"/>
    <col min="16" max="16384" width="11.42578125" style="104"/>
  </cols>
  <sheetData>
    <row r="1" spans="2:18" ht="20.25" customHeight="1" x14ac:dyDescent="0.25"/>
    <row r="2" spans="2:18" ht="27" customHeight="1" x14ac:dyDescent="0.25">
      <c r="B2" s="215" t="s">
        <v>350</v>
      </c>
      <c r="C2" s="216"/>
      <c r="D2" s="216"/>
      <c r="E2" s="216"/>
      <c r="F2" s="216"/>
      <c r="G2" s="216"/>
      <c r="H2" s="216"/>
      <c r="I2" s="216"/>
      <c r="J2" s="216"/>
      <c r="K2" s="216"/>
      <c r="L2" s="216"/>
      <c r="M2" s="216"/>
      <c r="N2" s="216"/>
      <c r="O2" s="217"/>
      <c r="P2" s="131"/>
    </row>
    <row r="3" spans="2:18" ht="30" customHeight="1" x14ac:dyDescent="0.25">
      <c r="B3" s="218"/>
      <c r="C3" s="219"/>
      <c r="D3" s="219"/>
      <c r="E3" s="219"/>
      <c r="F3" s="219"/>
      <c r="G3" s="219"/>
      <c r="H3" s="219"/>
      <c r="I3" s="219"/>
      <c r="J3" s="219"/>
      <c r="K3" s="219"/>
      <c r="L3" s="219"/>
      <c r="M3" s="219"/>
      <c r="N3" s="219"/>
      <c r="O3" s="220"/>
      <c r="P3" s="131"/>
    </row>
    <row r="4" spans="2:18" ht="20.25" customHeight="1" x14ac:dyDescent="0.25">
      <c r="B4" s="106"/>
      <c r="C4" s="108"/>
      <c r="D4" s="108"/>
      <c r="E4" s="108"/>
      <c r="F4" s="108"/>
      <c r="G4" s="108"/>
      <c r="H4" s="108"/>
      <c r="I4" s="108"/>
      <c r="J4" s="108"/>
      <c r="K4" s="108"/>
      <c r="L4" s="108"/>
      <c r="M4" s="108"/>
      <c r="N4" s="108"/>
      <c r="O4" s="120"/>
      <c r="P4" s="106"/>
    </row>
    <row r="5" spans="2:18" x14ac:dyDescent="0.25">
      <c r="B5" s="106"/>
      <c r="C5" s="108"/>
      <c r="D5" s="107"/>
      <c r="E5" s="108"/>
      <c r="F5" s="107"/>
      <c r="G5" s="107"/>
      <c r="H5" s="107"/>
      <c r="I5" s="108"/>
      <c r="J5" s="107"/>
      <c r="K5" s="108"/>
      <c r="L5" s="107"/>
      <c r="M5" s="108"/>
      <c r="N5" s="107"/>
      <c r="O5" s="120"/>
      <c r="P5" s="106"/>
    </row>
    <row r="6" spans="2:18" ht="40.5" customHeight="1" x14ac:dyDescent="0.25">
      <c r="B6" s="106"/>
      <c r="C6" s="214" t="s">
        <v>307</v>
      </c>
      <c r="D6" s="109" t="str">
        <f>Datos!T2</f>
        <v>Casi seguro (5)</v>
      </c>
      <c r="E6" s="108"/>
      <c r="F6" s="122"/>
      <c r="G6" s="114"/>
      <c r="H6" s="122"/>
      <c r="I6" s="111"/>
      <c r="J6" s="112">
        <f>COUNTIFS(Mapa_Proceso!$R$12:$R$35,$D6,Mapa_Proceso!$S$12:$S$35,J$16)</f>
        <v>0</v>
      </c>
      <c r="K6" s="111"/>
      <c r="L6" s="112">
        <f>COUNTIFS(Mapa_Proceso!$R$12:$R$35,$D6,Mapa_Proceso!$S$12:$S$35,L$16)</f>
        <v>0</v>
      </c>
      <c r="M6" s="111"/>
      <c r="N6" s="112">
        <f>COUNTIFS(Mapa_Proceso!$R$12:$R$35,$D6,Mapa_Proceso!$S$12:$S$35,N$16)</f>
        <v>0</v>
      </c>
      <c r="O6" s="120"/>
      <c r="P6" s="106"/>
    </row>
    <row r="7" spans="2:18" ht="12" customHeight="1" x14ac:dyDescent="0.25">
      <c r="B7" s="106"/>
      <c r="C7" s="214"/>
      <c r="D7" s="113"/>
      <c r="E7" s="108"/>
      <c r="F7" s="114"/>
      <c r="G7" s="114"/>
      <c r="H7" s="114"/>
      <c r="I7" s="111"/>
      <c r="J7" s="114"/>
      <c r="K7" s="111"/>
      <c r="L7" s="114"/>
      <c r="M7" s="111"/>
      <c r="N7" s="114"/>
      <c r="O7" s="120"/>
      <c r="P7" s="106"/>
    </row>
    <row r="8" spans="2:18" ht="40.5" customHeight="1" x14ac:dyDescent="0.25">
      <c r="B8" s="106"/>
      <c r="C8" s="214"/>
      <c r="D8" s="109" t="str">
        <f>Datos!T3</f>
        <v>Probable (4)</v>
      </c>
      <c r="E8" s="108"/>
      <c r="F8" s="122"/>
      <c r="G8" s="114"/>
      <c r="H8" s="122"/>
      <c r="I8" s="111"/>
      <c r="J8" s="110">
        <f>COUNTIFS(Mapa_Proceso!$R$12:$R$35,$D8,Mapa_Proceso!$S$12:$S$35,J$16)</f>
        <v>0</v>
      </c>
      <c r="K8" s="111"/>
      <c r="L8" s="112">
        <f>COUNTIFS(Mapa_Proceso!$R$12:$R$35,$D8,Mapa_Proceso!$S$12:$S$35,L$16)</f>
        <v>0</v>
      </c>
      <c r="M8" s="111"/>
      <c r="N8" s="112">
        <f>COUNTIFS(Mapa_Proceso!$R$12:$R$35,$D8,Mapa_Proceso!$S$12:$S$35,N$16)</f>
        <v>0</v>
      </c>
      <c r="O8" s="120"/>
      <c r="P8" s="106"/>
    </row>
    <row r="9" spans="2:18" ht="11.25" customHeight="1" x14ac:dyDescent="0.25">
      <c r="B9" s="106"/>
      <c r="C9" s="214"/>
      <c r="D9" s="113"/>
      <c r="E9" s="108"/>
      <c r="F9" s="114"/>
      <c r="G9" s="114"/>
      <c r="H9" s="114"/>
      <c r="I9" s="111"/>
      <c r="J9" s="114"/>
      <c r="K9" s="111"/>
      <c r="L9" s="114"/>
      <c r="M9" s="111"/>
      <c r="N9" s="114"/>
      <c r="O9" s="120"/>
      <c r="P9" s="106"/>
    </row>
    <row r="10" spans="2:18" ht="40.5" customHeight="1" x14ac:dyDescent="0.25">
      <c r="B10" s="106"/>
      <c r="C10" s="214"/>
      <c r="D10" s="109" t="str">
        <f>Datos!T4</f>
        <v>Posible (3)</v>
      </c>
      <c r="E10" s="108"/>
      <c r="F10" s="122"/>
      <c r="G10" s="114"/>
      <c r="H10" s="122"/>
      <c r="I10" s="111"/>
      <c r="J10" s="110">
        <f>COUNTIFS(Mapa_Proceso!$R$12:$R$35,$D10,Mapa_Proceso!$S$12:$S$35,J$16)</f>
        <v>0</v>
      </c>
      <c r="K10" s="111"/>
      <c r="L10" s="112">
        <f>COUNTIFS(Mapa_Proceso!$R$12:$R$35,$D10,Mapa_Proceso!$S$12:$S$35,L$16)</f>
        <v>0</v>
      </c>
      <c r="M10" s="111"/>
      <c r="N10" s="112">
        <f>COUNTIFS(Mapa_Proceso!$R$12:$R$35,$D10,Mapa_Proceso!$S$12:$S$35,N$16)</f>
        <v>0</v>
      </c>
      <c r="O10" s="120"/>
      <c r="P10" s="106"/>
      <c r="R10" s="163"/>
    </row>
    <row r="11" spans="2:18" ht="9" customHeight="1" x14ac:dyDescent="0.25">
      <c r="B11" s="106"/>
      <c r="C11" s="214"/>
      <c r="D11" s="113"/>
      <c r="E11" s="108"/>
      <c r="F11" s="114"/>
      <c r="G11" s="114"/>
      <c r="H11" s="114"/>
      <c r="I11" s="111"/>
      <c r="J11" s="114"/>
      <c r="K11" s="111"/>
      <c r="L11" s="114"/>
      <c r="M11" s="111"/>
      <c r="N11" s="114"/>
      <c r="O11" s="120"/>
      <c r="P11" s="106"/>
    </row>
    <row r="12" spans="2:18" ht="40.5" customHeight="1" x14ac:dyDescent="0.25">
      <c r="B12" s="106"/>
      <c r="C12" s="214"/>
      <c r="D12" s="109" t="str">
        <f>Datos!T5</f>
        <v>Improbable (2)</v>
      </c>
      <c r="E12" s="108"/>
      <c r="F12" s="122"/>
      <c r="G12" s="114"/>
      <c r="H12" s="122"/>
      <c r="I12" s="111"/>
      <c r="J12" s="115">
        <f>COUNTIFS(Mapa_Proceso!$R$12:$R$35,$D12,Mapa_Proceso!$S$12:$S$35,J$16)</f>
        <v>0</v>
      </c>
      <c r="K12" s="111"/>
      <c r="L12" s="110">
        <f>COUNTIFS(Mapa_Proceso!$R$12:$R$35,$D12,Mapa_Proceso!$S$12:$S$35,L$16)</f>
        <v>0</v>
      </c>
      <c r="M12" s="111"/>
      <c r="N12" s="112">
        <f>COUNTIFS(Mapa_Proceso!$R$12:$R$35,$D12,Mapa_Proceso!$S$12:$S$35,N$16)</f>
        <v>0</v>
      </c>
      <c r="O12" s="120"/>
      <c r="P12" s="106"/>
      <c r="R12" s="164" t="s">
        <v>857</v>
      </c>
    </row>
    <row r="13" spans="2:18" ht="9.75" customHeight="1" thickBot="1" x14ac:dyDescent="0.3">
      <c r="B13" s="106"/>
      <c r="C13" s="214"/>
      <c r="D13" s="113"/>
      <c r="E13" s="108"/>
      <c r="F13" s="114"/>
      <c r="G13" s="114"/>
      <c r="H13" s="114"/>
      <c r="I13" s="111"/>
      <c r="J13" s="114"/>
      <c r="K13" s="111"/>
      <c r="L13" s="114"/>
      <c r="M13" s="111"/>
      <c r="N13" s="114"/>
      <c r="O13" s="120"/>
      <c r="P13" s="106"/>
    </row>
    <row r="14" spans="2:18" ht="40.5" customHeight="1" thickTop="1" thickBot="1" x14ac:dyDescent="0.3">
      <c r="B14" s="106"/>
      <c r="C14" s="214"/>
      <c r="D14" s="109" t="s">
        <v>144</v>
      </c>
      <c r="E14" s="108"/>
      <c r="F14" s="122"/>
      <c r="G14" s="114"/>
      <c r="H14" s="122"/>
      <c r="I14" s="111"/>
      <c r="J14" s="115">
        <f>COUNTIFS(Mapa_Proceso!$R$12:$R$35,$D14,Mapa_Proceso!$S$12:$S$35,J$16)</f>
        <v>4</v>
      </c>
      <c r="K14" s="111"/>
      <c r="L14" s="161">
        <f>COUNTIFS(Mapa_Proceso!$R$12:$R$35,$D14,Mapa_Proceso!$S$12:$S$35,L$16)</f>
        <v>12</v>
      </c>
      <c r="M14" s="111"/>
      <c r="N14" s="112">
        <f>COUNTIFS(Mapa_Proceso!$R$12:$R$35,$D14,Mapa_Proceso!$S$12:$S$35,N$16)</f>
        <v>8</v>
      </c>
      <c r="O14" s="120"/>
      <c r="P14" s="106"/>
    </row>
    <row r="15" spans="2:18" ht="27.75" customHeight="1" thickTop="1" x14ac:dyDescent="0.25">
      <c r="B15" s="106"/>
      <c r="C15" s="108"/>
      <c r="D15" s="107"/>
      <c r="E15" s="108"/>
      <c r="F15" s="107"/>
      <c r="G15" s="107"/>
      <c r="H15" s="107"/>
      <c r="I15" s="108"/>
      <c r="J15" s="107"/>
      <c r="K15" s="108"/>
      <c r="L15" s="107"/>
      <c r="M15" s="108"/>
      <c r="N15" s="107"/>
      <c r="O15" s="120"/>
      <c r="P15" s="106"/>
    </row>
    <row r="16" spans="2:18" ht="41.25" customHeight="1" x14ac:dyDescent="0.25">
      <c r="B16" s="106"/>
      <c r="C16" s="108"/>
      <c r="D16" s="108"/>
      <c r="E16" s="108"/>
      <c r="F16" s="109" t="str">
        <f>Datos!U6</f>
        <v>Insignificante (1)</v>
      </c>
      <c r="G16" s="223"/>
      <c r="H16" s="109" t="str">
        <f>Datos!U5</f>
        <v>Menor (2)</v>
      </c>
      <c r="I16" s="116"/>
      <c r="J16" s="109" t="str">
        <f>Datos!U4</f>
        <v>Moderado (3)</v>
      </c>
      <c r="K16" s="116"/>
      <c r="L16" s="109" t="str">
        <f>Datos!U3</f>
        <v>Mayor (4)</v>
      </c>
      <c r="M16" s="116"/>
      <c r="N16" s="109" t="str">
        <f>Datos!U2</f>
        <v>Catastrófico (5)</v>
      </c>
      <c r="O16" s="120"/>
      <c r="P16" s="106"/>
    </row>
    <row r="17" spans="2:16" ht="41.25" customHeight="1" x14ac:dyDescent="0.25">
      <c r="B17" s="106"/>
      <c r="C17" s="108"/>
      <c r="D17" s="108"/>
      <c r="E17" s="108"/>
      <c r="F17" s="117"/>
      <c r="G17" s="117"/>
      <c r="H17" s="117"/>
      <c r="I17" s="118"/>
      <c r="J17" s="119" t="s">
        <v>306</v>
      </c>
      <c r="K17" s="118"/>
      <c r="L17" s="117"/>
      <c r="M17" s="118"/>
      <c r="N17" s="117"/>
      <c r="O17" s="120"/>
      <c r="P17" s="106"/>
    </row>
    <row r="18" spans="2:16" ht="18" customHeight="1" x14ac:dyDescent="0.25">
      <c r="B18" s="106"/>
      <c r="C18" s="108"/>
      <c r="D18" s="108"/>
      <c r="E18" s="108"/>
      <c r="F18" s="108"/>
      <c r="G18" s="108"/>
      <c r="H18" s="108"/>
      <c r="I18" s="108"/>
      <c r="J18" s="108"/>
      <c r="K18" s="108"/>
      <c r="L18" s="108"/>
      <c r="M18" s="108"/>
      <c r="N18" s="108"/>
      <c r="O18" s="120"/>
      <c r="P18" s="106"/>
    </row>
    <row r="19" spans="2:16" ht="26.25" x14ac:dyDescent="0.25">
      <c r="B19" s="106"/>
      <c r="C19" s="108"/>
      <c r="D19" s="119" t="s">
        <v>237</v>
      </c>
      <c r="E19" s="108"/>
      <c r="F19" s="121"/>
      <c r="G19" s="111"/>
      <c r="H19" s="121">
        <f>F8+H10+J12+J14</f>
        <v>4</v>
      </c>
      <c r="I19" s="111"/>
      <c r="J19" s="121">
        <f>F6+H6+H8+J8+J10+L12+L14</f>
        <v>12</v>
      </c>
      <c r="K19" s="111"/>
      <c r="L19" s="121">
        <f>J6+L6+N6+L8+N8+L10+N10+N12+N14</f>
        <v>8</v>
      </c>
      <c r="M19" s="118"/>
      <c r="N19" s="118"/>
      <c r="O19" s="120"/>
      <c r="P19" s="106"/>
    </row>
    <row r="20" spans="2:16" ht="26.25" customHeight="1" x14ac:dyDescent="0.3">
      <c r="B20" s="106"/>
      <c r="C20" s="108"/>
      <c r="D20" s="122">
        <f>SUM(F6:N14)</f>
        <v>24</v>
      </c>
      <c r="E20" s="108"/>
      <c r="F20" s="224"/>
      <c r="G20" s="123"/>
      <c r="H20" s="124" t="s">
        <v>86</v>
      </c>
      <c r="I20" s="123"/>
      <c r="J20" s="125" t="s">
        <v>308</v>
      </c>
      <c r="K20" s="123"/>
      <c r="L20" s="126" t="s">
        <v>309</v>
      </c>
      <c r="M20" s="108"/>
      <c r="N20" s="108"/>
      <c r="O20" s="120"/>
      <c r="P20" s="106"/>
    </row>
    <row r="21" spans="2:16" x14ac:dyDescent="0.25">
      <c r="B21" s="127"/>
      <c r="C21" s="128"/>
      <c r="D21" s="128"/>
      <c r="E21" s="128"/>
      <c r="F21" s="128"/>
      <c r="G21" s="128"/>
      <c r="H21" s="128"/>
      <c r="I21" s="128"/>
      <c r="J21" s="128"/>
      <c r="K21" s="128"/>
      <c r="L21" s="128"/>
      <c r="M21" s="128"/>
      <c r="N21" s="128"/>
      <c r="O21" s="129"/>
      <c r="P21" s="106"/>
    </row>
  </sheetData>
  <sheetProtection algorithmName="SHA-512" hashValue="ONYn6GIHO6urGagfrfzrwbhb41byBHLKbjlMc0gai6dyGDT5eY7XXqEypc9EprjVqn/U0SkS7l2S2RlMaOPYew==" saltValue="Gq+fAz0wjcVPME/RXm/5SA==" spinCount="100000" sheet="1" objects="1" scenarios="1"/>
  <mergeCells count="2">
    <mergeCell ref="C6:C14"/>
    <mergeCell ref="B2:O3"/>
  </mergeCells>
  <conditionalFormatting sqref="F10 F12 F14 H12 H14">
    <cfRule type="cellIs" dxfId="4" priority="5" operator="equal">
      <formula>0</formula>
    </cfRule>
  </conditionalFormatting>
  <conditionalFormatting sqref="F8 H10 J12 J14">
    <cfRule type="cellIs" dxfId="3" priority="4" operator="equal">
      <formula>0</formula>
    </cfRule>
  </conditionalFormatting>
  <conditionalFormatting sqref="F6 H6 H8 J8 J10 L12 L14">
    <cfRule type="cellIs" dxfId="2" priority="3" operator="equal">
      <formula>0</formula>
    </cfRule>
  </conditionalFormatting>
  <conditionalFormatting sqref="L11">
    <cfRule type="cellIs" dxfId="1" priority="2" operator="equal">
      <formula>0</formula>
    </cfRule>
  </conditionalFormatting>
  <conditionalFormatting sqref="J6 L6 N6 L8 L10 N8 N10 N12 N14">
    <cfRule type="cellIs" dxfId="0" priority="1" operator="equal">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188A-6635-40D1-BED8-928F5EF9677D}">
  <sheetPr codeName="Hoja38"/>
  <dimension ref="A1:B23"/>
  <sheetViews>
    <sheetView workbookViewId="0"/>
  </sheetViews>
  <sheetFormatPr baseColWidth="10" defaultRowHeight="15" x14ac:dyDescent="0.25"/>
  <cols>
    <col min="1" max="1" width="64" customWidth="1"/>
    <col min="2" max="2" width="72.42578125" customWidth="1"/>
  </cols>
  <sheetData>
    <row r="1" spans="1:2" x14ac:dyDescent="0.25">
      <c r="A1" s="6" t="s">
        <v>2</v>
      </c>
      <c r="B1" s="90" t="s">
        <v>288</v>
      </c>
    </row>
    <row r="2" spans="1:2" x14ac:dyDescent="0.25">
      <c r="A2" s="18" t="s">
        <v>147</v>
      </c>
      <c r="B2" t="s">
        <v>270</v>
      </c>
    </row>
    <row r="3" spans="1:2" x14ac:dyDescent="0.25">
      <c r="A3" s="18" t="s">
        <v>90</v>
      </c>
      <c r="B3" t="s">
        <v>271</v>
      </c>
    </row>
    <row r="4" spans="1:2" x14ac:dyDescent="0.25">
      <c r="A4" s="18" t="s">
        <v>216</v>
      </c>
      <c r="B4" t="s">
        <v>272</v>
      </c>
    </row>
    <row r="5" spans="1:2" x14ac:dyDescent="0.25">
      <c r="A5" s="18" t="s">
        <v>201</v>
      </c>
      <c r="B5" t="s">
        <v>272</v>
      </c>
    </row>
    <row r="6" spans="1:2" x14ac:dyDescent="0.25">
      <c r="A6" s="18" t="s">
        <v>169</v>
      </c>
      <c r="B6" t="s">
        <v>273</v>
      </c>
    </row>
    <row r="7" spans="1:2" ht="25.5" x14ac:dyDescent="0.25">
      <c r="A7" s="18" t="s">
        <v>186</v>
      </c>
      <c r="B7" t="s">
        <v>273</v>
      </c>
    </row>
    <row r="8" spans="1:2" x14ac:dyDescent="0.25">
      <c r="A8" s="18" t="s">
        <v>209</v>
      </c>
      <c r="B8" t="s">
        <v>274</v>
      </c>
    </row>
    <row r="9" spans="1:2" x14ac:dyDescent="0.25">
      <c r="A9" s="18" t="s">
        <v>182</v>
      </c>
      <c r="B9" t="s">
        <v>275</v>
      </c>
    </row>
    <row r="10" spans="1:2" x14ac:dyDescent="0.25">
      <c r="A10" s="18" t="s">
        <v>159</v>
      </c>
      <c r="B10" t="s">
        <v>276</v>
      </c>
    </row>
    <row r="11" spans="1:2" ht="25.5" x14ac:dyDescent="0.25">
      <c r="A11" s="18" t="s">
        <v>189</v>
      </c>
      <c r="B11" t="s">
        <v>277</v>
      </c>
    </row>
    <row r="12" spans="1:2" x14ac:dyDescent="0.25">
      <c r="A12" s="18" t="s">
        <v>225</v>
      </c>
      <c r="B12" t="s">
        <v>278</v>
      </c>
    </row>
    <row r="13" spans="1:2" x14ac:dyDescent="0.25">
      <c r="A13" s="18" t="s">
        <v>36</v>
      </c>
      <c r="B13" t="s">
        <v>279</v>
      </c>
    </row>
    <row r="14" spans="1:2" ht="38.25" x14ac:dyDescent="0.25">
      <c r="A14" s="18" t="s">
        <v>65</v>
      </c>
      <c r="B14" t="s">
        <v>280</v>
      </c>
    </row>
    <row r="15" spans="1:2" x14ac:dyDescent="0.25">
      <c r="A15" s="18" t="s">
        <v>193</v>
      </c>
      <c r="B15" t="s">
        <v>281</v>
      </c>
    </row>
    <row r="16" spans="1:2" x14ac:dyDescent="0.25">
      <c r="A16" s="18" t="s">
        <v>112</v>
      </c>
      <c r="B16" t="s">
        <v>282</v>
      </c>
    </row>
    <row r="17" spans="1:2" x14ac:dyDescent="0.25">
      <c r="A17" s="18" t="s">
        <v>219</v>
      </c>
      <c r="B17" t="s">
        <v>283</v>
      </c>
    </row>
    <row r="18" spans="1:2" x14ac:dyDescent="0.25">
      <c r="A18" s="18" t="s">
        <v>197</v>
      </c>
      <c r="B18" t="s">
        <v>284</v>
      </c>
    </row>
    <row r="19" spans="1:2" x14ac:dyDescent="0.25">
      <c r="A19" s="18" t="s">
        <v>213</v>
      </c>
      <c r="B19" t="s">
        <v>284</v>
      </c>
    </row>
    <row r="20" spans="1:2" x14ac:dyDescent="0.25">
      <c r="A20" s="18" t="s">
        <v>205</v>
      </c>
      <c r="B20" t="s">
        <v>284</v>
      </c>
    </row>
    <row r="21" spans="1:2" x14ac:dyDescent="0.25">
      <c r="A21" s="18" t="s">
        <v>222</v>
      </c>
      <c r="B21" t="s">
        <v>285</v>
      </c>
    </row>
    <row r="22" spans="1:2" x14ac:dyDescent="0.25">
      <c r="A22" s="18" t="s">
        <v>176</v>
      </c>
      <c r="B22" t="s">
        <v>286</v>
      </c>
    </row>
    <row r="23" spans="1:2" x14ac:dyDescent="0.25">
      <c r="A23" s="18" t="s">
        <v>130</v>
      </c>
      <c r="B23" t="s">
        <v>287</v>
      </c>
    </row>
  </sheetData>
  <autoFilter ref="B1:G1" xr:uid="{26BE5D6B-E1F1-4732-8B88-E1F067D8600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598F-9BBC-487A-B97C-2D108608CC2B}">
  <sheetPr codeName="Hoja2">
    <tabColor rgb="FF92D050"/>
  </sheetPr>
  <dimension ref="A3:C19"/>
  <sheetViews>
    <sheetView zoomScale="80" zoomScaleNormal="80" workbookViewId="0">
      <selection activeCell="B6" sqref="B6"/>
    </sheetView>
  </sheetViews>
  <sheetFormatPr baseColWidth="10" defaultColWidth="11.42578125" defaultRowHeight="15" x14ac:dyDescent="0.25"/>
  <cols>
    <col min="1" max="1" width="24.28515625" style="104" bestFit="1" customWidth="1"/>
    <col min="2" max="2" width="56.5703125" style="104" bestFit="1" customWidth="1"/>
    <col min="3" max="3" width="16.7109375" style="104" bestFit="1" customWidth="1"/>
    <col min="4" max="4" width="23.140625" style="104" bestFit="1" customWidth="1"/>
    <col min="5" max="16384" width="11.42578125" style="104"/>
  </cols>
  <sheetData>
    <row r="3" spans="1:3" x14ac:dyDescent="0.25">
      <c r="A3" s="132" t="s">
        <v>266</v>
      </c>
      <c r="B3" s="132" t="s">
        <v>256</v>
      </c>
      <c r="C3" s="104" t="s">
        <v>269</v>
      </c>
    </row>
    <row r="4" spans="1:3" x14ac:dyDescent="0.25">
      <c r="A4" s="104" t="s">
        <v>64</v>
      </c>
      <c r="B4" s="104" t="s">
        <v>40</v>
      </c>
      <c r="C4" s="133">
        <v>10</v>
      </c>
    </row>
    <row r="5" spans="1:3" x14ac:dyDescent="0.25">
      <c r="B5" s="104" t="s">
        <v>68</v>
      </c>
      <c r="C5" s="133">
        <v>7</v>
      </c>
    </row>
    <row r="6" spans="1:3" x14ac:dyDescent="0.25">
      <c r="B6" s="104" t="s">
        <v>116</v>
      </c>
      <c r="C6" s="133">
        <v>3</v>
      </c>
    </row>
    <row r="7" spans="1:3" x14ac:dyDescent="0.25">
      <c r="B7" s="104" t="s">
        <v>150</v>
      </c>
      <c r="C7" s="133">
        <v>3</v>
      </c>
    </row>
    <row r="8" spans="1:3" x14ac:dyDescent="0.25">
      <c r="B8" s="104" t="s">
        <v>94</v>
      </c>
      <c r="C8" s="133">
        <v>1</v>
      </c>
    </row>
    <row r="9" spans="1:3" x14ac:dyDescent="0.25">
      <c r="A9" s="104" t="s">
        <v>292</v>
      </c>
      <c r="C9" s="133">
        <v>24</v>
      </c>
    </row>
    <row r="10" spans="1:3" x14ac:dyDescent="0.25">
      <c r="A10" s="104" t="s">
        <v>35</v>
      </c>
      <c r="B10" s="104" t="s">
        <v>39</v>
      </c>
      <c r="C10" s="133">
        <v>8</v>
      </c>
    </row>
    <row r="11" spans="1:3" x14ac:dyDescent="0.25">
      <c r="B11" s="104" t="s">
        <v>93</v>
      </c>
      <c r="C11" s="133">
        <v>42</v>
      </c>
    </row>
    <row r="12" spans="1:3" x14ac:dyDescent="0.25">
      <c r="B12" s="104" t="s">
        <v>115</v>
      </c>
      <c r="C12" s="133">
        <v>2</v>
      </c>
    </row>
    <row r="13" spans="1:3" x14ac:dyDescent="0.25">
      <c r="B13" s="104" t="s">
        <v>133</v>
      </c>
      <c r="C13" s="133">
        <v>13</v>
      </c>
    </row>
    <row r="14" spans="1:3" x14ac:dyDescent="0.25">
      <c r="B14" s="104" t="s">
        <v>149</v>
      </c>
      <c r="C14" s="133">
        <v>1</v>
      </c>
    </row>
    <row r="15" spans="1:3" x14ac:dyDescent="0.25">
      <c r="B15" s="104" t="s">
        <v>171</v>
      </c>
      <c r="C15" s="133">
        <v>7</v>
      </c>
    </row>
    <row r="16" spans="1:3" x14ac:dyDescent="0.25">
      <c r="B16" s="104" t="s">
        <v>178</v>
      </c>
      <c r="C16" s="133">
        <v>2</v>
      </c>
    </row>
    <row r="17" spans="1:3" x14ac:dyDescent="0.25">
      <c r="B17" s="104" t="s">
        <v>161</v>
      </c>
      <c r="C17" s="133">
        <v>3</v>
      </c>
    </row>
    <row r="18" spans="1:3" x14ac:dyDescent="0.25">
      <c r="A18" s="104" t="s">
        <v>293</v>
      </c>
      <c r="C18" s="133">
        <v>78</v>
      </c>
    </row>
    <row r="19" spans="1:3" x14ac:dyDescent="0.25">
      <c r="A19" s="104" t="s">
        <v>267</v>
      </c>
      <c r="C19" s="133">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26DF9-B9DD-4F1F-A2C3-27B636682E99}">
  <sheetPr codeName="Hoja3"/>
  <dimension ref="A1:B14"/>
  <sheetViews>
    <sheetView showGridLines="0" workbookViewId="0">
      <selection activeCell="B9" sqref="B9:B14"/>
    </sheetView>
  </sheetViews>
  <sheetFormatPr baseColWidth="10" defaultColWidth="11.42578125" defaultRowHeight="15" x14ac:dyDescent="0.25"/>
  <cols>
    <col min="1" max="1" width="22.5703125" style="104" customWidth="1"/>
    <col min="2" max="2" width="4.28515625" style="104" customWidth="1"/>
    <col min="3" max="3" width="11.85546875" style="104" customWidth="1"/>
    <col min="4" max="4" width="21.140625" style="104" customWidth="1"/>
    <col min="5" max="16384" width="11.42578125" style="104"/>
  </cols>
  <sheetData>
    <row r="1" spans="1:2" x14ac:dyDescent="0.25">
      <c r="A1" s="13" t="s">
        <v>20</v>
      </c>
    </row>
    <row r="2" spans="1:2" x14ac:dyDescent="0.25">
      <c r="A2" s="27" t="s">
        <v>52</v>
      </c>
    </row>
    <row r="3" spans="1:2" x14ac:dyDescent="0.25">
      <c r="A3" s="27" t="s">
        <v>79</v>
      </c>
    </row>
    <row r="4" spans="1:2" x14ac:dyDescent="0.25">
      <c r="A4" s="27" t="s">
        <v>104</v>
      </c>
    </row>
    <row r="5" spans="1:2" x14ac:dyDescent="0.25">
      <c r="A5" s="27" t="s">
        <v>125</v>
      </c>
    </row>
    <row r="6" spans="1:2" x14ac:dyDescent="0.25">
      <c r="A6" s="27" t="s">
        <v>145</v>
      </c>
    </row>
    <row r="9" spans="1:2" x14ac:dyDescent="0.25">
      <c r="A9" s="104" t="s">
        <v>299</v>
      </c>
      <c r="B9" s="104" t="e">
        <f>COUNTIF(Mapa_Proceso!#REF!,Perpectivas!$A$3)+COUNTIF(Mapa_Proceso!#REF!,Perpectivas!$A$4)+COUNTIF(Mapa_Proceso!#REF!,Perpectivas!$A$2)</f>
        <v>#REF!</v>
      </c>
    </row>
    <row r="10" spans="1:2" x14ac:dyDescent="0.25">
      <c r="A10" s="104" t="s">
        <v>136</v>
      </c>
      <c r="B10" s="104" t="e">
        <f>COUNTIF(Mapa_Proceso!#REF!,Perpectivas!$A$3)+COUNTIF(Mapa_Proceso!#REF!,Perpectivas!$A$4)+COUNTIF(Mapa_Proceso!#REF!,Perpectivas!$A$2)</f>
        <v>#REF!</v>
      </c>
    </row>
    <row r="11" spans="1:2" x14ac:dyDescent="0.25">
      <c r="A11" s="104" t="s">
        <v>70</v>
      </c>
      <c r="B11" s="104" t="e">
        <f>COUNTIF(Mapa_Proceso!#REF!,Perpectivas!$A$3)+COUNTIF(Mapa_Proceso!#REF!,Perpectivas!$A$4)+COUNTIF(Mapa_Proceso!#REF!,Perpectivas!$A$2)</f>
        <v>#REF!</v>
      </c>
    </row>
    <row r="12" spans="1:2" x14ac:dyDescent="0.25">
      <c r="A12" s="104" t="s">
        <v>298</v>
      </c>
      <c r="B12" s="104" t="e">
        <f>COUNTIF(Mapa_Proceso!#REF!,Perpectivas!$A$3)+COUNTIF(Mapa_Proceso!#REF!,Perpectivas!$A$4)+COUNTIF(Mapa_Proceso!#REF!,Perpectivas!$A$2)</f>
        <v>#REF!</v>
      </c>
    </row>
    <row r="13" spans="1:2" x14ac:dyDescent="0.25">
      <c r="A13" s="104" t="s">
        <v>297</v>
      </c>
      <c r="B13" s="104" t="e">
        <f>COUNTIF(Mapa_Proceso!#REF!,Perpectivas!$A$3)+COUNTIF(Mapa_Proceso!#REF!,Perpectivas!$A$4)+COUNTIF(Mapa_Proceso!#REF!,Perpectivas!$A$2)</f>
        <v>#REF!</v>
      </c>
    </row>
    <row r="14" spans="1:2" x14ac:dyDescent="0.25">
      <c r="A14" s="104" t="s">
        <v>152</v>
      </c>
      <c r="B14" s="104" t="e">
        <f>COUNTIF(Mapa_Proceso!#REF!,Perpectivas!$A$3)+COUNTIF(Mapa_Proceso!#REF!,Perpectivas!$A$4)+COUNTIF(Mapa_Proceso!#REF!,Perpectivas!$A$2)</f>
        <v>#REF!</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68115-527E-4A7F-98AA-C24388A84120}">
  <sheetPr codeName="Hoja39"/>
  <dimension ref="A2:X41"/>
  <sheetViews>
    <sheetView topLeftCell="A25" workbookViewId="0">
      <selection activeCell="C32" sqref="C32:C41"/>
    </sheetView>
  </sheetViews>
  <sheetFormatPr baseColWidth="10" defaultRowHeight="15" x14ac:dyDescent="0.25"/>
  <cols>
    <col min="1" max="1" width="17.5703125" bestFit="1" customWidth="1"/>
    <col min="2" max="2" width="17.140625" bestFit="1" customWidth="1"/>
    <col min="3" max="3" width="16.7109375" bestFit="1" customWidth="1"/>
    <col min="4" max="4" width="9.85546875" bestFit="1" customWidth="1"/>
    <col min="5" max="5" width="13.140625" bestFit="1" customWidth="1"/>
    <col min="6" max="10" width="12.5703125" bestFit="1" customWidth="1"/>
    <col min="11" max="11" width="16.7109375" bestFit="1" customWidth="1"/>
    <col min="12" max="12" width="17.5703125" bestFit="1" customWidth="1"/>
    <col min="13" max="13" width="16.7109375" bestFit="1" customWidth="1"/>
    <col min="14" max="14" width="17.5703125" bestFit="1" customWidth="1"/>
    <col min="15" max="15" width="16.7109375" bestFit="1" customWidth="1"/>
    <col min="16" max="16" width="17.5703125" bestFit="1" customWidth="1"/>
    <col min="17" max="17" width="16.7109375" bestFit="1" customWidth="1"/>
    <col min="18" max="18" width="22.5703125" bestFit="1" customWidth="1"/>
    <col min="19" max="19" width="21.7109375" bestFit="1" customWidth="1"/>
    <col min="20" max="20" width="13.140625" bestFit="1" customWidth="1"/>
    <col min="21" max="21" width="10.42578125" bestFit="1" customWidth="1"/>
    <col min="22" max="22" width="12.85546875" bestFit="1" customWidth="1"/>
    <col min="23" max="23" width="15.85546875" bestFit="1" customWidth="1"/>
    <col min="24" max="24" width="12.5703125" bestFit="1" customWidth="1"/>
  </cols>
  <sheetData>
    <row r="2" spans="1:8" x14ac:dyDescent="0.25">
      <c r="A2" t="s">
        <v>310</v>
      </c>
    </row>
    <row r="3" spans="1:8" x14ac:dyDescent="0.25">
      <c r="A3" s="87" t="s">
        <v>269</v>
      </c>
      <c r="B3" s="87" t="s">
        <v>268</v>
      </c>
    </row>
    <row r="4" spans="1:8" x14ac:dyDescent="0.25">
      <c r="A4" s="87" t="s">
        <v>266</v>
      </c>
      <c r="B4" t="s">
        <v>52</v>
      </c>
      <c r="C4" t="s">
        <v>79</v>
      </c>
      <c r="D4" t="s">
        <v>125</v>
      </c>
      <c r="E4" t="s">
        <v>104</v>
      </c>
      <c r="F4" t="s">
        <v>267</v>
      </c>
    </row>
    <row r="5" spans="1:8" x14ac:dyDescent="0.25">
      <c r="A5" s="88" t="s">
        <v>51</v>
      </c>
      <c r="B5" s="89"/>
      <c r="C5" s="89">
        <v>2</v>
      </c>
      <c r="D5" s="89"/>
      <c r="E5" s="89"/>
      <c r="F5" s="89">
        <v>2</v>
      </c>
    </row>
    <row r="6" spans="1:8" x14ac:dyDescent="0.25">
      <c r="A6" s="88" t="s">
        <v>124</v>
      </c>
      <c r="B6" s="89">
        <v>1</v>
      </c>
      <c r="C6" s="89">
        <v>1</v>
      </c>
      <c r="D6" s="89">
        <v>1</v>
      </c>
      <c r="E6" s="89">
        <v>2</v>
      </c>
      <c r="F6" s="89">
        <v>5</v>
      </c>
    </row>
    <row r="7" spans="1:8" x14ac:dyDescent="0.25">
      <c r="A7" s="88" t="s">
        <v>103</v>
      </c>
      <c r="B7" s="89">
        <v>3</v>
      </c>
      <c r="C7" s="89">
        <v>2</v>
      </c>
      <c r="D7" s="89">
        <v>5</v>
      </c>
      <c r="E7" s="89">
        <v>7</v>
      </c>
      <c r="F7" s="89">
        <v>17</v>
      </c>
    </row>
    <row r="8" spans="1:8" x14ac:dyDescent="0.25">
      <c r="A8" s="88" t="s">
        <v>78</v>
      </c>
      <c r="B8" s="89">
        <v>1</v>
      </c>
      <c r="C8" s="89">
        <v>2</v>
      </c>
      <c r="D8" s="89">
        <v>3</v>
      </c>
      <c r="E8" s="89">
        <v>1</v>
      </c>
      <c r="F8" s="89">
        <v>7</v>
      </c>
    </row>
    <row r="9" spans="1:8" x14ac:dyDescent="0.25">
      <c r="A9" s="88" t="s">
        <v>144</v>
      </c>
      <c r="B9" s="89">
        <v>9</v>
      </c>
      <c r="C9" s="89">
        <v>34</v>
      </c>
      <c r="D9" s="89">
        <v>3</v>
      </c>
      <c r="E9" s="89">
        <v>25</v>
      </c>
      <c r="F9" s="89">
        <v>71</v>
      </c>
    </row>
    <row r="10" spans="1:8" x14ac:dyDescent="0.25">
      <c r="A10" s="88" t="s">
        <v>267</v>
      </c>
      <c r="B10" s="89">
        <v>14</v>
      </c>
      <c r="C10" s="89">
        <v>41</v>
      </c>
      <c r="D10" s="89">
        <v>12</v>
      </c>
      <c r="E10" s="89">
        <v>35</v>
      </c>
      <c r="F10" s="89">
        <v>102</v>
      </c>
    </row>
    <row r="12" spans="1:8" x14ac:dyDescent="0.25">
      <c r="A12" s="88"/>
      <c r="B12" s="89"/>
      <c r="C12" s="89"/>
      <c r="D12" s="89"/>
      <c r="E12" s="89"/>
      <c r="F12" s="89"/>
      <c r="G12" s="89"/>
      <c r="H12" s="89"/>
    </row>
    <row r="13" spans="1:8" x14ac:dyDescent="0.25">
      <c r="A13" s="88"/>
      <c r="B13" s="89"/>
      <c r="C13" s="89"/>
      <c r="D13" s="89"/>
      <c r="E13" s="89"/>
      <c r="F13" s="89"/>
      <c r="G13" s="89"/>
      <c r="H13" s="89"/>
    </row>
    <row r="14" spans="1:8" x14ac:dyDescent="0.25">
      <c r="A14" s="88"/>
      <c r="B14" s="89"/>
      <c r="C14" s="89"/>
      <c r="D14" s="89"/>
      <c r="E14" s="89"/>
      <c r="F14" s="89"/>
      <c r="G14" s="89"/>
      <c r="H14" s="89"/>
    </row>
    <row r="18" spans="1:24" x14ac:dyDescent="0.25">
      <c r="A18" t="s">
        <v>311</v>
      </c>
    </row>
    <row r="19" spans="1:24" x14ac:dyDescent="0.25">
      <c r="A19" s="87" t="s">
        <v>269</v>
      </c>
      <c r="B19" s="87" t="s">
        <v>268</v>
      </c>
    </row>
    <row r="20" spans="1:24" x14ac:dyDescent="0.25">
      <c r="A20" s="87" t="s">
        <v>266</v>
      </c>
      <c r="B20" t="s">
        <v>52</v>
      </c>
      <c r="C20" t="s">
        <v>145</v>
      </c>
      <c r="D20" t="s">
        <v>79</v>
      </c>
      <c r="E20" t="s">
        <v>125</v>
      </c>
      <c r="F20" t="s">
        <v>104</v>
      </c>
      <c r="G20" t="s">
        <v>267</v>
      </c>
    </row>
    <row r="21" spans="1:24" x14ac:dyDescent="0.25">
      <c r="A21" s="88" t="s">
        <v>124</v>
      </c>
      <c r="B21" s="89"/>
      <c r="C21" s="89">
        <v>4</v>
      </c>
      <c r="D21" s="89"/>
      <c r="E21" s="89">
        <v>5</v>
      </c>
      <c r="F21" s="89">
        <v>1</v>
      </c>
      <c r="G21" s="89">
        <v>10</v>
      </c>
    </row>
    <row r="22" spans="1:24" x14ac:dyDescent="0.25">
      <c r="A22" s="88" t="s">
        <v>103</v>
      </c>
      <c r="B22" s="89"/>
      <c r="C22" s="89">
        <v>1</v>
      </c>
      <c r="D22" s="89"/>
      <c r="E22" s="89">
        <v>1</v>
      </c>
      <c r="F22" s="89"/>
      <c r="G22" s="89">
        <v>2</v>
      </c>
    </row>
    <row r="23" spans="1:24" x14ac:dyDescent="0.25">
      <c r="A23" s="88" t="s">
        <v>78</v>
      </c>
      <c r="B23" s="89">
        <v>1</v>
      </c>
      <c r="C23" s="89"/>
      <c r="D23" s="89"/>
      <c r="E23" s="89"/>
      <c r="F23" s="89"/>
      <c r="G23" s="89">
        <v>1</v>
      </c>
    </row>
    <row r="24" spans="1:24" x14ac:dyDescent="0.25">
      <c r="A24" s="88" t="s">
        <v>144</v>
      </c>
      <c r="B24" s="89">
        <v>8</v>
      </c>
      <c r="C24" s="89">
        <v>24</v>
      </c>
      <c r="D24" s="89">
        <v>14</v>
      </c>
      <c r="E24" s="89">
        <v>32</v>
      </c>
      <c r="F24" s="89">
        <v>10</v>
      </c>
      <c r="G24" s="89">
        <v>88</v>
      </c>
    </row>
    <row r="25" spans="1:24" x14ac:dyDescent="0.25">
      <c r="A25" s="88" t="s">
        <v>51</v>
      </c>
      <c r="B25" s="89"/>
      <c r="C25" s="89"/>
      <c r="D25" s="89">
        <v>1</v>
      </c>
      <c r="E25" s="89"/>
      <c r="F25" s="89"/>
      <c r="G25" s="89">
        <v>1</v>
      </c>
    </row>
    <row r="26" spans="1:24" x14ac:dyDescent="0.25">
      <c r="A26" s="88" t="s">
        <v>267</v>
      </c>
      <c r="B26" s="89">
        <v>9</v>
      </c>
      <c r="C26" s="89">
        <v>29</v>
      </c>
      <c r="D26" s="89">
        <v>15</v>
      </c>
      <c r="E26" s="89">
        <v>38</v>
      </c>
      <c r="F26" s="89">
        <v>11</v>
      </c>
      <c r="G26" s="89">
        <v>102</v>
      </c>
    </row>
    <row r="31" spans="1:24" x14ac:dyDescent="0.25">
      <c r="A31" s="87" t="s">
        <v>302</v>
      </c>
      <c r="B31" s="87" t="s">
        <v>305</v>
      </c>
      <c r="C31" t="s">
        <v>269</v>
      </c>
    </row>
    <row r="32" spans="1:24" x14ac:dyDescent="0.25">
      <c r="A32" t="s">
        <v>81</v>
      </c>
      <c r="B32" t="s">
        <v>81</v>
      </c>
      <c r="C32" s="89">
        <v>12</v>
      </c>
      <c r="K32" s="87"/>
      <c r="L32" s="87"/>
      <c r="M32" s="87"/>
      <c r="N32" s="87"/>
      <c r="O32" s="87"/>
      <c r="P32" s="87"/>
      <c r="Q32" s="87"/>
      <c r="R32" s="87"/>
      <c r="S32" s="87"/>
      <c r="T32" s="87"/>
      <c r="U32" s="87"/>
      <c r="V32" s="87"/>
      <c r="W32" s="87"/>
      <c r="X32" s="87"/>
    </row>
    <row r="33" spans="1:3" x14ac:dyDescent="0.25">
      <c r="B33" t="s">
        <v>126</v>
      </c>
      <c r="C33" s="89">
        <v>31</v>
      </c>
    </row>
    <row r="34" spans="1:3" x14ac:dyDescent="0.25">
      <c r="B34" t="s">
        <v>105</v>
      </c>
      <c r="C34" s="89">
        <v>3</v>
      </c>
    </row>
    <row r="35" spans="1:3" x14ac:dyDescent="0.25">
      <c r="A35" t="s">
        <v>126</v>
      </c>
      <c r="B35" t="s">
        <v>126</v>
      </c>
      <c r="C35" s="89">
        <v>4</v>
      </c>
    </row>
    <row r="36" spans="1:3" x14ac:dyDescent="0.25">
      <c r="A36" t="s">
        <v>54</v>
      </c>
      <c r="B36" t="s">
        <v>81</v>
      </c>
      <c r="C36" s="89">
        <v>2</v>
      </c>
    </row>
    <row r="37" spans="1:3" x14ac:dyDescent="0.25">
      <c r="B37" t="s">
        <v>126</v>
      </c>
      <c r="C37" s="89">
        <v>3</v>
      </c>
    </row>
    <row r="38" spans="1:3" x14ac:dyDescent="0.25">
      <c r="B38" t="s">
        <v>54</v>
      </c>
      <c r="C38" s="89">
        <v>10</v>
      </c>
    </row>
    <row r="39" spans="1:3" x14ac:dyDescent="0.25">
      <c r="B39" t="s">
        <v>105</v>
      </c>
      <c r="C39" s="89">
        <v>5</v>
      </c>
    </row>
    <row r="40" spans="1:3" x14ac:dyDescent="0.25">
      <c r="A40" t="s">
        <v>105</v>
      </c>
      <c r="B40" t="s">
        <v>126</v>
      </c>
      <c r="C40" s="89">
        <v>28</v>
      </c>
    </row>
    <row r="41" spans="1:3" x14ac:dyDescent="0.25">
      <c r="B41" t="s">
        <v>105</v>
      </c>
      <c r="C41" s="89">
        <v>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36D9B-CA25-43A9-B719-6A16197D2313}">
  <sheetPr codeName="Hoja4"/>
  <dimension ref="A3:C12"/>
  <sheetViews>
    <sheetView workbookViewId="0">
      <selection activeCell="B4" sqref="B4"/>
    </sheetView>
  </sheetViews>
  <sheetFormatPr baseColWidth="10" defaultRowHeight="15" x14ac:dyDescent="0.25"/>
  <cols>
    <col min="1" max="1" width="17.5703125" bestFit="1" customWidth="1"/>
    <col min="2" max="2" width="22.7109375" bestFit="1" customWidth="1"/>
    <col min="3" max="3" width="16.7109375" bestFit="1" customWidth="1"/>
  </cols>
  <sheetData>
    <row r="3" spans="1:3" x14ac:dyDescent="0.25">
      <c r="A3" s="87" t="s">
        <v>266</v>
      </c>
      <c r="B3" s="87" t="s">
        <v>296</v>
      </c>
      <c r="C3" t="s">
        <v>269</v>
      </c>
    </row>
    <row r="4" spans="1:3" x14ac:dyDescent="0.25">
      <c r="A4" s="88" t="s">
        <v>81</v>
      </c>
      <c r="B4" s="88" t="s">
        <v>110</v>
      </c>
      <c r="C4" s="89">
        <v>1</v>
      </c>
    </row>
    <row r="5" spans="1:3" x14ac:dyDescent="0.25">
      <c r="B5" s="88" t="s">
        <v>61</v>
      </c>
      <c r="C5" s="89">
        <v>17</v>
      </c>
    </row>
    <row r="6" spans="1:3" x14ac:dyDescent="0.25">
      <c r="B6" s="88" t="s">
        <v>86</v>
      </c>
      <c r="C6" s="89">
        <v>1</v>
      </c>
    </row>
    <row r="7" spans="1:3" x14ac:dyDescent="0.25">
      <c r="A7" s="88" t="s">
        <v>126</v>
      </c>
      <c r="B7" s="88" t="s">
        <v>61</v>
      </c>
      <c r="C7" s="89">
        <v>57</v>
      </c>
    </row>
    <row r="8" spans="1:3" x14ac:dyDescent="0.25">
      <c r="B8" s="88" t="s">
        <v>86</v>
      </c>
      <c r="C8" s="89">
        <v>2</v>
      </c>
    </row>
    <row r="9" spans="1:3" x14ac:dyDescent="0.25">
      <c r="A9" s="88" t="s">
        <v>54</v>
      </c>
      <c r="B9" s="88" t="s">
        <v>61</v>
      </c>
      <c r="C9" s="89">
        <v>7</v>
      </c>
    </row>
    <row r="10" spans="1:3" x14ac:dyDescent="0.25">
      <c r="A10" s="88" t="s">
        <v>105</v>
      </c>
      <c r="B10" s="88" t="s">
        <v>61</v>
      </c>
      <c r="C10" s="89">
        <v>17</v>
      </c>
    </row>
    <row r="11" spans="1:3" x14ac:dyDescent="0.25">
      <c r="B11" s="88" t="s">
        <v>86</v>
      </c>
      <c r="C11" s="89">
        <v>3</v>
      </c>
    </row>
    <row r="12" spans="1:3" x14ac:dyDescent="0.25">
      <c r="A12" s="88" t="s">
        <v>267</v>
      </c>
      <c r="C12" s="89">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5" tint="-0.249977111117893"/>
  </sheetPr>
  <dimension ref="A1:CR35"/>
  <sheetViews>
    <sheetView showGridLines="0" tabSelected="1" view="pageBreakPreview" zoomScale="60" zoomScaleNormal="60" workbookViewId="0">
      <selection sqref="A1:AK1"/>
    </sheetView>
  </sheetViews>
  <sheetFormatPr baseColWidth="10" defaultColWidth="11.42578125" defaultRowHeight="12.75" x14ac:dyDescent="0.2"/>
  <cols>
    <col min="1" max="1" width="35.5703125" style="2" customWidth="1"/>
    <col min="2" max="2" width="30.7109375" style="2" customWidth="1"/>
    <col min="3" max="3" width="23.85546875" style="2" customWidth="1"/>
    <col min="4" max="4" width="30.7109375" style="2" customWidth="1"/>
    <col min="5" max="5" width="15.7109375" style="2" customWidth="1"/>
    <col min="6" max="6" width="12.85546875" style="2" customWidth="1"/>
    <col min="7" max="9" width="41" style="2" customWidth="1"/>
    <col min="10" max="10" width="44.85546875" style="2" customWidth="1"/>
    <col min="11" max="13" width="50.7109375" style="2" customWidth="1"/>
    <col min="14" max="15" width="5.28515625" style="2" customWidth="1"/>
    <col min="16" max="16" width="18.85546875" style="2" customWidth="1"/>
    <col min="17" max="17" width="31.140625" style="2" customWidth="1"/>
    <col min="18" max="19" width="5.28515625" style="2" customWidth="1"/>
    <col min="20" max="36" width="32.140625" style="2" customWidth="1"/>
    <col min="37" max="37" width="31.85546875" style="2" customWidth="1"/>
    <col min="38" max="38" width="14.7109375" style="2" customWidth="1"/>
    <col min="39" max="39" width="23.42578125" style="2" customWidth="1"/>
    <col min="40" max="40" width="31.42578125" style="2" customWidth="1"/>
    <col min="41" max="41" width="14.7109375" style="2" customWidth="1"/>
    <col min="42" max="42" width="23.42578125" style="2" customWidth="1"/>
    <col min="43" max="43" width="31.42578125" style="2" customWidth="1"/>
    <col min="44" max="44" width="14.7109375" style="2" customWidth="1"/>
    <col min="45" max="45" width="23.42578125" style="2" customWidth="1"/>
    <col min="46" max="46" width="31.42578125" style="2" customWidth="1"/>
    <col min="47" max="47" width="14.7109375" style="2" customWidth="1"/>
    <col min="48" max="48" width="23.42578125" style="2" customWidth="1"/>
    <col min="49" max="49" width="31.42578125" style="2" customWidth="1"/>
    <col min="50" max="50" width="14.7109375" style="2" customWidth="1"/>
    <col min="51" max="51" width="23.42578125" style="2" customWidth="1"/>
    <col min="52" max="52" width="31.42578125" style="2" customWidth="1"/>
    <col min="53" max="53" width="14.7109375" style="2" customWidth="1"/>
    <col min="54" max="54" width="23.42578125" style="2" customWidth="1"/>
    <col min="55" max="55" width="31.42578125" style="2" customWidth="1"/>
    <col min="56" max="56" width="14.7109375" style="2" customWidth="1"/>
    <col min="57" max="57" width="23.42578125" style="2" customWidth="1"/>
    <col min="58" max="58" width="31.42578125" style="2" customWidth="1"/>
    <col min="59" max="59" width="14.7109375" style="2" customWidth="1"/>
    <col min="60" max="60" width="23.42578125" style="2" customWidth="1"/>
    <col min="61" max="61" width="31.42578125" style="2" customWidth="1"/>
    <col min="62" max="62" width="14.7109375" style="2" customWidth="1"/>
    <col min="63" max="63" width="23.42578125" style="2" customWidth="1"/>
    <col min="64" max="64" width="31.42578125" style="2" customWidth="1"/>
    <col min="65" max="65" width="14.7109375" style="2" customWidth="1"/>
    <col min="66" max="66" width="23.42578125" style="2" customWidth="1"/>
    <col min="67" max="67" width="31.42578125" style="2" customWidth="1"/>
    <col min="68" max="68" width="14.7109375" style="2" customWidth="1"/>
    <col min="69" max="69" width="23.42578125" style="2" customWidth="1"/>
    <col min="70" max="70" width="31.42578125" style="2" customWidth="1"/>
    <col min="71" max="71" width="14.7109375" style="2" customWidth="1"/>
    <col min="72" max="72" width="23.42578125" style="2" customWidth="1"/>
    <col min="73" max="73" width="31.42578125" style="2" customWidth="1"/>
    <col min="74" max="74" width="11.42578125" style="2" customWidth="1"/>
    <col min="75" max="86" width="11.42578125" style="2" hidden="1" customWidth="1"/>
    <col min="87" max="87" width="37.140625" style="2" hidden="1" customWidth="1"/>
    <col min="88" max="95" width="11.42578125" style="2" hidden="1" customWidth="1"/>
    <col min="96" max="96" width="37.140625" style="2" hidden="1" customWidth="1"/>
    <col min="97" max="16384" width="11.42578125" style="2"/>
  </cols>
  <sheetData>
    <row r="1" spans="1:96" ht="81" customHeight="1" x14ac:dyDescent="0.2">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3"/>
    </row>
    <row r="2" spans="1:96" ht="9.75" customHeight="1" x14ac:dyDescent="0.2">
      <c r="A2" s="204" t="s">
        <v>265</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5"/>
    </row>
    <row r="3" spans="1:96" ht="9.75" customHeight="1" x14ac:dyDescent="0.2">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5"/>
    </row>
    <row r="4" spans="1:96" ht="9.75" customHeight="1" x14ac:dyDescent="0.2">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5"/>
    </row>
    <row r="5" spans="1:96" ht="5.25" customHeight="1" x14ac:dyDescent="0.2">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3"/>
    </row>
    <row r="6" spans="1:96" ht="18" customHeight="1" x14ac:dyDescent="0.2">
      <c r="A6" s="82" t="s">
        <v>247</v>
      </c>
      <c r="B6" s="101">
        <v>44169</v>
      </c>
      <c r="C6" s="3"/>
      <c r="D6" s="8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53"/>
    </row>
    <row r="7" spans="1:96" ht="4.5" customHeight="1" x14ac:dyDescent="0.2">
      <c r="A7" s="83"/>
      <c r="B7" s="83"/>
      <c r="AK7" s="45"/>
    </row>
    <row r="8" spans="1:96" ht="5.25" customHeight="1" thickBot="1" x14ac:dyDescent="0.25">
      <c r="A8" s="46"/>
      <c r="B8" s="83"/>
      <c r="AK8" s="45"/>
    </row>
    <row r="9" spans="1:96" ht="18" customHeight="1" x14ac:dyDescent="0.2">
      <c r="A9" s="85"/>
      <c r="B9" s="172" t="s">
        <v>248</v>
      </c>
      <c r="C9" s="172"/>
      <c r="D9" s="172"/>
      <c r="E9" s="172"/>
      <c r="F9" s="173"/>
      <c r="G9" s="176" t="s">
        <v>249</v>
      </c>
      <c r="H9" s="177"/>
      <c r="I9" s="178"/>
      <c r="J9" s="182" t="s">
        <v>250</v>
      </c>
      <c r="K9" s="183"/>
      <c r="L9" s="183"/>
      <c r="M9" s="184"/>
      <c r="N9" s="165"/>
      <c r="O9" s="188" t="s">
        <v>251</v>
      </c>
      <c r="P9" s="188"/>
      <c r="Q9" s="189"/>
      <c r="R9" s="193" t="s">
        <v>252</v>
      </c>
      <c r="S9" s="194"/>
      <c r="T9" s="194"/>
      <c r="U9" s="195"/>
      <c r="V9" s="199" t="s">
        <v>246</v>
      </c>
      <c r="W9" s="172"/>
      <c r="X9" s="172"/>
      <c r="Y9" s="172"/>
      <c r="Z9" s="172"/>
      <c r="AA9" s="172"/>
      <c r="AB9" s="172"/>
      <c r="AC9" s="172"/>
      <c r="AD9" s="172"/>
      <c r="AE9" s="172"/>
      <c r="AF9" s="172"/>
      <c r="AG9" s="172"/>
      <c r="AH9" s="172"/>
      <c r="AI9" s="172"/>
      <c r="AJ9" s="188" t="s">
        <v>325</v>
      </c>
      <c r="AK9" s="206"/>
      <c r="AL9" s="166" t="s">
        <v>244</v>
      </c>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8"/>
      <c r="BX9" s="4"/>
      <c r="BY9" s="4"/>
      <c r="BZ9" s="4"/>
      <c r="CA9" s="151" t="s">
        <v>326</v>
      </c>
      <c r="CB9" s="151"/>
      <c r="CC9" s="154"/>
      <c r="CD9" s="154"/>
      <c r="CE9" s="151"/>
      <c r="CF9" s="151"/>
      <c r="CG9" s="154"/>
    </row>
    <row r="10" spans="1:96" ht="21.95" customHeight="1" x14ac:dyDescent="0.2">
      <c r="A10" s="86"/>
      <c r="B10" s="174"/>
      <c r="C10" s="174"/>
      <c r="D10" s="174"/>
      <c r="E10" s="174"/>
      <c r="F10" s="175"/>
      <c r="G10" s="179"/>
      <c r="H10" s="180"/>
      <c r="I10" s="181"/>
      <c r="J10" s="185"/>
      <c r="K10" s="186"/>
      <c r="L10" s="186"/>
      <c r="M10" s="187"/>
      <c r="N10" s="59"/>
      <c r="O10" s="190"/>
      <c r="P10" s="191"/>
      <c r="Q10" s="192"/>
      <c r="R10" s="196"/>
      <c r="S10" s="197"/>
      <c r="T10" s="197"/>
      <c r="U10" s="198"/>
      <c r="V10" s="63"/>
      <c r="W10" s="208" t="s">
        <v>253</v>
      </c>
      <c r="X10" s="209"/>
      <c r="Y10" s="209"/>
      <c r="Z10" s="209"/>
      <c r="AA10" s="210"/>
      <c r="AB10" s="211" t="s">
        <v>254</v>
      </c>
      <c r="AC10" s="212"/>
      <c r="AD10" s="212"/>
      <c r="AE10" s="212"/>
      <c r="AF10" s="213"/>
      <c r="AG10" s="200" t="s">
        <v>255</v>
      </c>
      <c r="AH10" s="201"/>
      <c r="AI10" s="201"/>
      <c r="AJ10" s="191"/>
      <c r="AK10" s="207"/>
      <c r="AL10" s="169"/>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1"/>
      <c r="CA10" s="155" t="s">
        <v>327</v>
      </c>
      <c r="CB10" s="156"/>
      <c r="CC10" s="151" t="s">
        <v>328</v>
      </c>
      <c r="CD10" s="151"/>
      <c r="CE10" s="156"/>
      <c r="CF10" s="157"/>
      <c r="CG10" s="151"/>
      <c r="CH10" s="151"/>
      <c r="CI10" s="150" t="s">
        <v>325</v>
      </c>
      <c r="CR10" s="150" t="s">
        <v>325</v>
      </c>
    </row>
    <row r="11" spans="1:96" ht="132" customHeight="1" x14ac:dyDescent="0.2">
      <c r="A11" s="96" t="s">
        <v>228</v>
      </c>
      <c r="B11" s="72" t="s">
        <v>230</v>
      </c>
      <c r="C11" s="57" t="s">
        <v>256</v>
      </c>
      <c r="D11" s="81" t="s">
        <v>231</v>
      </c>
      <c r="E11" s="51" t="s">
        <v>229</v>
      </c>
      <c r="F11" s="51" t="s">
        <v>232</v>
      </c>
      <c r="G11" s="47" t="s">
        <v>234</v>
      </c>
      <c r="H11" s="47" t="s">
        <v>235</v>
      </c>
      <c r="I11" s="51" t="s">
        <v>233</v>
      </c>
      <c r="J11" s="47" t="s">
        <v>257</v>
      </c>
      <c r="K11" s="60" t="s">
        <v>258</v>
      </c>
      <c r="L11" s="47" t="s">
        <v>259</v>
      </c>
      <c r="M11" s="47" t="s">
        <v>312</v>
      </c>
      <c r="N11" s="61" t="s">
        <v>300</v>
      </c>
      <c r="O11" s="61" t="s">
        <v>301</v>
      </c>
      <c r="P11" s="62" t="s">
        <v>302</v>
      </c>
      <c r="Q11" s="62" t="s">
        <v>260</v>
      </c>
      <c r="R11" s="52" t="s">
        <v>303</v>
      </c>
      <c r="S11" s="48" t="s">
        <v>304</v>
      </c>
      <c r="T11" s="51" t="s">
        <v>305</v>
      </c>
      <c r="U11" s="51" t="s">
        <v>260</v>
      </c>
      <c r="V11" s="47" t="s">
        <v>261</v>
      </c>
      <c r="W11" s="51" t="s">
        <v>262</v>
      </c>
      <c r="X11" s="51" t="s">
        <v>239</v>
      </c>
      <c r="Y11" s="51" t="s">
        <v>240</v>
      </c>
      <c r="Z11" s="51" t="s">
        <v>241</v>
      </c>
      <c r="AA11" s="51" t="s">
        <v>242</v>
      </c>
      <c r="AB11" s="47" t="s">
        <v>262</v>
      </c>
      <c r="AC11" s="47" t="s">
        <v>239</v>
      </c>
      <c r="AD11" s="47" t="s">
        <v>240</v>
      </c>
      <c r="AE11" s="47" t="s">
        <v>241</v>
      </c>
      <c r="AF11" s="47" t="s">
        <v>242</v>
      </c>
      <c r="AG11" s="51" t="s">
        <v>243</v>
      </c>
      <c r="AH11" s="51" t="s">
        <v>239</v>
      </c>
      <c r="AI11" s="51" t="s">
        <v>240</v>
      </c>
      <c r="AJ11" s="159" t="s">
        <v>329</v>
      </c>
      <c r="AK11" s="160" t="s">
        <v>346</v>
      </c>
      <c r="AL11" s="69" t="s">
        <v>263</v>
      </c>
      <c r="AM11" s="80" t="s">
        <v>264</v>
      </c>
      <c r="AN11" s="74" t="s">
        <v>245</v>
      </c>
      <c r="AO11" s="51" t="s">
        <v>263</v>
      </c>
      <c r="AP11" s="75" t="s">
        <v>264</v>
      </c>
      <c r="AQ11" s="72" t="s">
        <v>245</v>
      </c>
      <c r="AR11" s="47" t="s">
        <v>263</v>
      </c>
      <c r="AS11" s="80" t="s">
        <v>264</v>
      </c>
      <c r="AT11" s="74" t="s">
        <v>245</v>
      </c>
      <c r="AU11" s="51" t="s">
        <v>263</v>
      </c>
      <c r="AV11" s="75" t="s">
        <v>264</v>
      </c>
      <c r="AW11" s="72" t="s">
        <v>245</v>
      </c>
      <c r="AX11" s="47" t="s">
        <v>263</v>
      </c>
      <c r="AY11" s="80" t="s">
        <v>264</v>
      </c>
      <c r="AZ11" s="74" t="s">
        <v>245</v>
      </c>
      <c r="BA11" s="51" t="s">
        <v>263</v>
      </c>
      <c r="BB11" s="75" t="s">
        <v>264</v>
      </c>
      <c r="BC11" s="72" t="s">
        <v>245</v>
      </c>
      <c r="BD11" s="47" t="s">
        <v>263</v>
      </c>
      <c r="BE11" s="80" t="s">
        <v>264</v>
      </c>
      <c r="BF11" s="74" t="s">
        <v>245</v>
      </c>
      <c r="BG11" s="51" t="s">
        <v>263</v>
      </c>
      <c r="BH11" s="75" t="s">
        <v>264</v>
      </c>
      <c r="BI11" s="72" t="s">
        <v>245</v>
      </c>
      <c r="BJ11" s="47" t="s">
        <v>263</v>
      </c>
      <c r="BK11" s="80" t="s">
        <v>264</v>
      </c>
      <c r="BL11" s="74" t="s">
        <v>245</v>
      </c>
      <c r="BM11" s="51" t="s">
        <v>263</v>
      </c>
      <c r="BN11" s="75" t="s">
        <v>264</v>
      </c>
      <c r="BO11" s="72" t="s">
        <v>245</v>
      </c>
      <c r="BP11" s="47" t="s">
        <v>263</v>
      </c>
      <c r="BQ11" s="80" t="s">
        <v>264</v>
      </c>
      <c r="BR11" s="74" t="s">
        <v>245</v>
      </c>
      <c r="BS11" s="51" t="s">
        <v>263</v>
      </c>
      <c r="BT11" s="80" t="s">
        <v>264</v>
      </c>
      <c r="BU11" s="78" t="s">
        <v>245</v>
      </c>
      <c r="BV11" s="2" t="s">
        <v>289</v>
      </c>
      <c r="BW11" s="97" t="s">
        <v>321</v>
      </c>
      <c r="BX11" s="97" t="s">
        <v>322</v>
      </c>
      <c r="BY11" s="97" t="s">
        <v>323</v>
      </c>
      <c r="BZ11" s="97" t="s">
        <v>324</v>
      </c>
      <c r="CA11" s="97" t="s">
        <v>330</v>
      </c>
      <c r="CB11" s="97" t="s">
        <v>331</v>
      </c>
      <c r="CC11" s="97" t="s">
        <v>332</v>
      </c>
      <c r="CD11" s="97" t="s">
        <v>333</v>
      </c>
      <c r="CE11" s="97" t="s">
        <v>334</v>
      </c>
      <c r="CF11" s="97" t="s">
        <v>335</v>
      </c>
      <c r="CG11" s="97" t="s">
        <v>336</v>
      </c>
      <c r="CH11" s="97" t="s">
        <v>337</v>
      </c>
      <c r="CI11" s="97" t="s">
        <v>347</v>
      </c>
      <c r="CJ11" s="97" t="s">
        <v>338</v>
      </c>
      <c r="CK11" s="97" t="s">
        <v>339</v>
      </c>
      <c r="CL11" s="97" t="s">
        <v>340</v>
      </c>
      <c r="CM11" s="97" t="s">
        <v>341</v>
      </c>
      <c r="CN11" s="97" t="s">
        <v>342</v>
      </c>
      <c r="CO11" s="97" t="s">
        <v>343</v>
      </c>
      <c r="CP11" s="97" t="s">
        <v>344</v>
      </c>
      <c r="CQ11" s="97" t="s">
        <v>345</v>
      </c>
      <c r="CR11" s="97" t="s">
        <v>348</v>
      </c>
    </row>
    <row r="12" spans="1:96" ht="409.5" customHeight="1" x14ac:dyDescent="0.2">
      <c r="A12" s="54" t="s">
        <v>313</v>
      </c>
      <c r="B12" s="100" t="s">
        <v>364</v>
      </c>
      <c r="C12" s="58" t="s">
        <v>40</v>
      </c>
      <c r="D12" s="56" t="s">
        <v>365</v>
      </c>
      <c r="E12" s="97" t="s">
        <v>64</v>
      </c>
      <c r="F12" s="97" t="s">
        <v>92</v>
      </c>
      <c r="G12" s="54" t="s">
        <v>366</v>
      </c>
      <c r="H12" s="54" t="s">
        <v>367</v>
      </c>
      <c r="I12" s="54" t="s">
        <v>368</v>
      </c>
      <c r="J12" s="54" t="s">
        <v>369</v>
      </c>
      <c r="K12" s="54" t="s">
        <v>352</v>
      </c>
      <c r="L12" s="54" t="s">
        <v>353</v>
      </c>
      <c r="M12" s="54" t="s">
        <v>354</v>
      </c>
      <c r="N12" s="99" t="s">
        <v>144</v>
      </c>
      <c r="O12" s="99" t="s">
        <v>52</v>
      </c>
      <c r="P12" s="97" t="s">
        <v>54</v>
      </c>
      <c r="Q12" s="54" t="s">
        <v>370</v>
      </c>
      <c r="R12" s="99" t="s">
        <v>144</v>
      </c>
      <c r="S12" s="99" t="s">
        <v>52</v>
      </c>
      <c r="T12" s="97" t="s">
        <v>54</v>
      </c>
      <c r="U12" s="54" t="s">
        <v>371</v>
      </c>
      <c r="V12" s="97" t="s">
        <v>372</v>
      </c>
      <c r="W12" s="54" t="s">
        <v>355</v>
      </c>
      <c r="X12" s="54" t="s">
        <v>355</v>
      </c>
      <c r="Y12" s="54" t="s">
        <v>355</v>
      </c>
      <c r="Z12" s="54" t="s">
        <v>355</v>
      </c>
      <c r="AA12" s="54" t="s">
        <v>355</v>
      </c>
      <c r="AB12" s="54" t="s">
        <v>373</v>
      </c>
      <c r="AC12" s="54" t="s">
        <v>374</v>
      </c>
      <c r="AD12" s="54" t="s">
        <v>375</v>
      </c>
      <c r="AE12" s="54" t="s">
        <v>376</v>
      </c>
      <c r="AF12" s="54" t="s">
        <v>377</v>
      </c>
      <c r="AG12" s="54" t="s">
        <v>378</v>
      </c>
      <c r="AH12" s="54" t="s">
        <v>379</v>
      </c>
      <c r="AI12" s="54" t="s">
        <v>380</v>
      </c>
      <c r="AJ12" s="158" t="str">
        <f t="shared" ref="AJ12:AJ35" si="0">IF(A12="","",CI12)</f>
        <v>Antes de controles
Desde el cuadrante de probabilidad Rara vez (1) e impacto Catastrófico (5)
Después de controles
Hasta el cuadrante de probabilidad Rara vez (1) e impacto Catastrófico (5)</v>
      </c>
      <c r="AK12" s="55" t="str">
        <f t="shared" ref="AK12:AK35" si="1">IF(A12="","",CR12)</f>
        <v>Antes de controles
Desde el cuadrante de probabilidad Rara vez (1) e impacto Mayor (4)
Después de controles
Hasta el cuadrante de probabilidad Rara vez (1) e impacto Mayor (4)</v>
      </c>
      <c r="AL12" s="70">
        <v>43593</v>
      </c>
      <c r="AM12" s="71" t="s">
        <v>356</v>
      </c>
      <c r="AN12" s="76" t="s">
        <v>381</v>
      </c>
      <c r="AO12" s="68">
        <v>43755</v>
      </c>
      <c r="AP12" s="77" t="s">
        <v>358</v>
      </c>
      <c r="AQ12" s="73" t="s">
        <v>382</v>
      </c>
      <c r="AR12" s="68" t="s">
        <v>383</v>
      </c>
      <c r="AS12" s="71" t="s">
        <v>384</v>
      </c>
      <c r="AT12" s="76" t="s">
        <v>385</v>
      </c>
      <c r="AU12" s="68">
        <v>44056</v>
      </c>
      <c r="AV12" s="77" t="s">
        <v>386</v>
      </c>
      <c r="AW12" s="73" t="s">
        <v>387</v>
      </c>
      <c r="AX12" s="68">
        <v>44168</v>
      </c>
      <c r="AY12" s="71" t="s">
        <v>388</v>
      </c>
      <c r="AZ12" s="76" t="s">
        <v>389</v>
      </c>
      <c r="BA12" s="68" t="s">
        <v>361</v>
      </c>
      <c r="BB12" s="77" t="s">
        <v>362</v>
      </c>
      <c r="BC12" s="73" t="s">
        <v>361</v>
      </c>
      <c r="BD12" s="68" t="s">
        <v>361</v>
      </c>
      <c r="BE12" s="71" t="s">
        <v>362</v>
      </c>
      <c r="BF12" s="76" t="s">
        <v>361</v>
      </c>
      <c r="BG12" s="68" t="s">
        <v>361</v>
      </c>
      <c r="BH12" s="77" t="s">
        <v>362</v>
      </c>
      <c r="BI12" s="73" t="s">
        <v>361</v>
      </c>
      <c r="BJ12" s="68" t="s">
        <v>361</v>
      </c>
      <c r="BK12" s="71" t="s">
        <v>362</v>
      </c>
      <c r="BL12" s="76" t="s">
        <v>361</v>
      </c>
      <c r="BM12" s="68" t="s">
        <v>361</v>
      </c>
      <c r="BN12" s="77" t="s">
        <v>362</v>
      </c>
      <c r="BO12" s="73" t="s">
        <v>361</v>
      </c>
      <c r="BP12" s="68" t="s">
        <v>361</v>
      </c>
      <c r="BQ12" s="71" t="s">
        <v>362</v>
      </c>
      <c r="BR12" s="76" t="s">
        <v>361</v>
      </c>
      <c r="BS12" s="68" t="s">
        <v>361</v>
      </c>
      <c r="BT12" s="77" t="s">
        <v>362</v>
      </c>
      <c r="BU12" s="79" t="s">
        <v>361</v>
      </c>
      <c r="BV12" s="152" t="str">
        <f>IFERROR(VLOOKUP(A12,Listas!$A$2:$B$23,2,FALSE),"")</f>
        <v>Alta Consejería Distrital de Tecnologías de Información y Comunicaciones - TIC</v>
      </c>
      <c r="BW12" s="153">
        <f t="shared" ref="BW12:BW35" si="2">_xlfn.NUMBERVALUE(MID(N12,LEN(N12)-1,1))</f>
        <v>1</v>
      </c>
      <c r="BX12" s="153">
        <f t="shared" ref="BX12:BX35" si="3">_xlfn.NUMBERVALUE(MID(O12,LEN(O12)-1,1))</f>
        <v>5</v>
      </c>
      <c r="BY12" s="153">
        <f t="shared" ref="BY12:BY35" si="4">_xlfn.NUMBERVALUE(MID(R12,LEN(R12)-1,1))</f>
        <v>1</v>
      </c>
      <c r="BZ12" s="153">
        <f t="shared" ref="BZ12:BZ35" si="5">_xlfn.NUMBERVALUE(MID(S12,LEN(S12)-1,1))</f>
        <v>5</v>
      </c>
      <c r="CA12" s="97">
        <f>ROUND(AVERAGEIFS(BW:BW,A:A,A12),0)</f>
        <v>1</v>
      </c>
      <c r="CB12" s="97" t="str">
        <f t="shared" ref="CB12:CB16" si="6">IF(CA12="","",IF(CA12=1,"Rara vez (1)",IF(CA12=2,"Improbable (2)",IF(CA12=3,"Posible (3)",IF(CA12=4,"Probable (4)",IF(CA12=5,"Casi seguro (5)",""))))))</f>
        <v>Rara vez (1)</v>
      </c>
      <c r="CC12" s="97">
        <f>ROUND(AVERAGEIFS(BX:BX,A:A,A12),0)</f>
        <v>5</v>
      </c>
      <c r="CD12" s="97" t="str">
        <f t="shared" ref="CD12:CD16" si="7">IF(CC12="","",IF(CC12=1,"Insignificante (1)",IF(CC12=2,"Menor (2)",IF(CC12=3,"Moderado (3)",IF(CC12=4,"Mayor (4)",IF(CC12=5,"Catastrófico (5)",""))))))</f>
        <v>Catastrófico (5)</v>
      </c>
      <c r="CE12" s="97">
        <f>ROUND(AVERAGEIFS(BY:BY,A:A,A12),0)</f>
        <v>1</v>
      </c>
      <c r="CF12" s="97" t="str">
        <f t="shared" ref="CF12:CF16" si="8">IF(CE12="","",IF(CE12=1,"Rara vez (1)",IF(CE12=2,"Improbable (2)",IF(CE12=3,"Posible (3)",IF(CE12=4,"Probable (4)",IF(CE12=5,"Casi seguro (5)",""))))))</f>
        <v>Rara vez (1)</v>
      </c>
      <c r="CG12" s="97">
        <f>ROUND(AVERAGEIFS(BZ:BZ,A:A,A12),0)</f>
        <v>5</v>
      </c>
      <c r="CH12" s="97" t="str">
        <f t="shared" ref="CH12:CH16" si="9">IF(CG12="","",IF(CG12=1,"Insignificante (1)",IF(CG12=2,"Menor (2)",IF(CG12=3,"Moderado (3)",IF(CG12=4,"Mayor (4)",IF(CG12=5,"Catastrófico (5)",""))))))</f>
        <v>Catastrófico (5)</v>
      </c>
      <c r="CI12" s="97" t="str">
        <f t="shared" ref="CI12:CI16" si="10">CONCATENATE("Antes de controles
Desde el cuadrante de probabilidad ",CB12," e impacto ",CD12,"
Después de controles
Hasta el cuadrante de probabilidad ",CF12," e impacto ",CH12)</f>
        <v>Antes de controles
Desde el cuadrante de probabilidad Rara vez (1) e impacto Catastrófico (5)
Después de controles
Hasta el cuadrante de probabilidad Rara vez (1) e impacto Catastrófico (5)</v>
      </c>
      <c r="CJ12" s="97">
        <f>ROUND(AVERAGE($BW:$BW),0)</f>
        <v>1</v>
      </c>
      <c r="CK12" s="97" t="str">
        <f>IF(CJ12="","",IF(CJ12=1,"Rara vez (1)",IF(CJ12=2,"Improbable (2)",IF(CJ12=3,"Posible (3)",IF(CJ12=4,"Probable (4)",IF(CJ12=5,"Casi seguro (5)",""))))))</f>
        <v>Rara vez (1)</v>
      </c>
      <c r="CL12" s="97">
        <f>ROUND(AVERAGE(BX:BX),0)</f>
        <v>4</v>
      </c>
      <c r="CM12" s="97" t="str">
        <f>IF(CL12="","",IF(CL12=1,"Insignificante (1)",IF(CL12=2,"Menor (2)",IF(CL12=3,"Moderado (3)",IF(CL12=4,"Mayor (4)",IF(CL12=5,"Catastrófico (5)",""))))))</f>
        <v>Mayor (4)</v>
      </c>
      <c r="CN12" s="97">
        <f>ROUND(AVERAGE(BY:BY),0)</f>
        <v>1</v>
      </c>
      <c r="CO12" s="97" t="str">
        <f>IF(CN12="","",IF(CN12=1,"Rara vez (1)",IF(CN12=2,"Improbable (2)",IF(CN12=3,"Posible (3)",IF(CN12=4,"Probable (4)",IF(CN12=5,"Casi seguro (5)",""))))))</f>
        <v>Rara vez (1)</v>
      </c>
      <c r="CP12" s="97">
        <f>ROUND(AVERAGE(BZ:BZ),0)</f>
        <v>4</v>
      </c>
      <c r="CQ12" s="97" t="str">
        <f>IF(CP12="","",IF(CP12=1,"Insignificante (1)",IF(CP12=2,"Menor (2)",IF(CP12=3,"Moderado (3)",IF(CP12=4,"Mayor (4)",IF(CP12=5,"Catastrófico (5)",""))))))</f>
        <v>Mayor (4)</v>
      </c>
      <c r="CR12" s="97" t="str">
        <f>CONCATENATE("Antes de controles
Desde el cuadrante de probabilidad ",$CK$12," e impacto ",$CM$12,"
Después de controles
Hasta el cuadrante de probabilidad ",$CO$12," e impacto ",$CQ$12)</f>
        <v>Antes de controles
Desde el cuadrante de probabilidad Rara vez (1) e impacto Mayor (4)
Después de controles
Hasta el cuadrante de probabilidad Rara vez (1) e impacto Mayor (4)</v>
      </c>
    </row>
    <row r="13" spans="1:96" ht="409.5" customHeight="1" x14ac:dyDescent="0.2">
      <c r="A13" s="54" t="s">
        <v>189</v>
      </c>
      <c r="B13" s="100" t="s">
        <v>399</v>
      </c>
      <c r="C13" s="58" t="s">
        <v>68</v>
      </c>
      <c r="D13" s="56" t="s">
        <v>400</v>
      </c>
      <c r="E13" s="97" t="s">
        <v>64</v>
      </c>
      <c r="F13" s="97" t="s">
        <v>152</v>
      </c>
      <c r="G13" s="54" t="s">
        <v>401</v>
      </c>
      <c r="H13" s="54" t="s">
        <v>402</v>
      </c>
      <c r="I13" s="54" t="s">
        <v>403</v>
      </c>
      <c r="J13" s="54" t="s">
        <v>404</v>
      </c>
      <c r="K13" s="54" t="s">
        <v>352</v>
      </c>
      <c r="L13" s="54" t="s">
        <v>353</v>
      </c>
      <c r="M13" s="54" t="s">
        <v>390</v>
      </c>
      <c r="N13" s="99" t="s">
        <v>144</v>
      </c>
      <c r="O13" s="99" t="s">
        <v>79</v>
      </c>
      <c r="P13" s="97" t="s">
        <v>81</v>
      </c>
      <c r="Q13" s="54" t="s">
        <v>405</v>
      </c>
      <c r="R13" s="99" t="s">
        <v>144</v>
      </c>
      <c r="S13" s="99" t="s">
        <v>79</v>
      </c>
      <c r="T13" s="97" t="s">
        <v>81</v>
      </c>
      <c r="U13" s="54" t="s">
        <v>406</v>
      </c>
      <c r="V13" s="97" t="s">
        <v>372</v>
      </c>
      <c r="W13" s="54" t="s">
        <v>355</v>
      </c>
      <c r="X13" s="54" t="s">
        <v>355</v>
      </c>
      <c r="Y13" s="54" t="s">
        <v>355</v>
      </c>
      <c r="Z13" s="54" t="s">
        <v>355</v>
      </c>
      <c r="AA13" s="54" t="s">
        <v>355</v>
      </c>
      <c r="AB13" s="54" t="s">
        <v>407</v>
      </c>
      <c r="AC13" s="54" t="s">
        <v>408</v>
      </c>
      <c r="AD13" s="54" t="s">
        <v>409</v>
      </c>
      <c r="AE13" s="54" t="s">
        <v>410</v>
      </c>
      <c r="AF13" s="54" t="s">
        <v>411</v>
      </c>
      <c r="AG13" s="54" t="s">
        <v>412</v>
      </c>
      <c r="AH13" s="54" t="s">
        <v>413</v>
      </c>
      <c r="AI13" s="54" t="s">
        <v>414</v>
      </c>
      <c r="AJ13" s="158" t="str">
        <f t="shared" si="0"/>
        <v>Antes de controles
Desde el cuadrante de probabilidad Rara vez (1) e impacto Mayor (4)
Después de controles
Hasta el cuadrante de probabilidad Rara vez (1) e impacto Mayor (4)</v>
      </c>
      <c r="AK13" s="55" t="str">
        <f t="shared" si="1"/>
        <v>Antes de controles
Desde el cuadrante de probabilidad Rara vez (1) e impacto Mayor (4)
Después de controles
Hasta el cuadrante de probabilidad Rara vez (1) e impacto Mayor (4)</v>
      </c>
      <c r="AL13" s="70">
        <v>43496</v>
      </c>
      <c r="AM13" s="71" t="s">
        <v>356</v>
      </c>
      <c r="AN13" s="76" t="s">
        <v>396</v>
      </c>
      <c r="AO13" s="68">
        <v>43594</v>
      </c>
      <c r="AP13" s="77" t="s">
        <v>391</v>
      </c>
      <c r="AQ13" s="73" t="s">
        <v>415</v>
      </c>
      <c r="AR13" s="68">
        <v>43787</v>
      </c>
      <c r="AS13" s="71" t="s">
        <v>356</v>
      </c>
      <c r="AT13" s="76" t="s">
        <v>397</v>
      </c>
      <c r="AU13" s="68">
        <v>43916</v>
      </c>
      <c r="AV13" s="77" t="s">
        <v>356</v>
      </c>
      <c r="AW13" s="73" t="s">
        <v>416</v>
      </c>
      <c r="AX13" s="68">
        <v>44169</v>
      </c>
      <c r="AY13" s="71" t="s">
        <v>398</v>
      </c>
      <c r="AZ13" s="76" t="s">
        <v>417</v>
      </c>
      <c r="BA13" s="68" t="s">
        <v>361</v>
      </c>
      <c r="BB13" s="77" t="s">
        <v>362</v>
      </c>
      <c r="BC13" s="73" t="s">
        <v>361</v>
      </c>
      <c r="BD13" s="68" t="s">
        <v>361</v>
      </c>
      <c r="BE13" s="71" t="s">
        <v>362</v>
      </c>
      <c r="BF13" s="76" t="s">
        <v>361</v>
      </c>
      <c r="BG13" s="68" t="s">
        <v>361</v>
      </c>
      <c r="BH13" s="77" t="s">
        <v>362</v>
      </c>
      <c r="BI13" s="73" t="s">
        <v>361</v>
      </c>
      <c r="BJ13" s="68" t="s">
        <v>361</v>
      </c>
      <c r="BK13" s="71" t="s">
        <v>362</v>
      </c>
      <c r="BL13" s="76" t="s">
        <v>361</v>
      </c>
      <c r="BM13" s="68" t="s">
        <v>361</v>
      </c>
      <c r="BN13" s="77" t="s">
        <v>362</v>
      </c>
      <c r="BO13" s="73" t="s">
        <v>361</v>
      </c>
      <c r="BP13" s="68" t="s">
        <v>361</v>
      </c>
      <c r="BQ13" s="71" t="s">
        <v>362</v>
      </c>
      <c r="BR13" s="76" t="s">
        <v>361</v>
      </c>
      <c r="BS13" s="68" t="s">
        <v>361</v>
      </c>
      <c r="BT13" s="77" t="s">
        <v>362</v>
      </c>
      <c r="BU13" s="79" t="s">
        <v>361</v>
      </c>
      <c r="BV13" s="152" t="str">
        <f>IFERROR(VLOOKUP(A13,Listas!$A$2:$B$23,2,FALSE),"")</f>
        <v>Dirección Distrital de Archivo de Bogotá</v>
      </c>
      <c r="BW13" s="153">
        <f t="shared" si="2"/>
        <v>1</v>
      </c>
      <c r="BX13" s="153">
        <f t="shared" si="3"/>
        <v>4</v>
      </c>
      <c r="BY13" s="153">
        <f t="shared" si="4"/>
        <v>1</v>
      </c>
      <c r="BZ13" s="153">
        <f t="shared" si="5"/>
        <v>4</v>
      </c>
      <c r="CA13" s="97">
        <f>ROUND(AVERAGEIFS(BW:BW,A:A,A13),0)</f>
        <v>1</v>
      </c>
      <c r="CB13" s="97" t="str">
        <f t="shared" si="6"/>
        <v>Rara vez (1)</v>
      </c>
      <c r="CC13" s="97">
        <f>ROUND(AVERAGEIFS(BX:BX,A:A,A13),0)</f>
        <v>4</v>
      </c>
      <c r="CD13" s="97" t="str">
        <f t="shared" si="7"/>
        <v>Mayor (4)</v>
      </c>
      <c r="CE13" s="97">
        <f>ROUND(AVERAGEIFS(BY:BY,A:A,A13),0)</f>
        <v>1</v>
      </c>
      <c r="CF13" s="97" t="str">
        <f t="shared" si="8"/>
        <v>Rara vez (1)</v>
      </c>
      <c r="CG13" s="97">
        <f>ROUND(AVERAGEIFS(BZ:BZ,A:A,A13),0)</f>
        <v>4</v>
      </c>
      <c r="CH13" s="97" t="str">
        <f t="shared" si="9"/>
        <v>Mayor (4)</v>
      </c>
      <c r="CI13" s="97" t="str">
        <f t="shared" si="10"/>
        <v>Antes de controles
Desde el cuadrante de probabilidad Rara vez (1) e impacto Mayor (4)
Después de controles
Hasta el cuadrante de probabilidad Rara vez (1) e impacto Mayor (4)</v>
      </c>
      <c r="CR13" s="97" t="str">
        <f t="shared" ref="CR13:CR35" si="11">CONCATENATE("Antes de controles
Desde el cuadrante de probabilidad ",$CK$12," e impacto ",$CM$12,"
Después de controles
Hasta el cuadrante de probabilidad ",$CO$12," e impacto ",$CQ$12)</f>
        <v>Antes de controles
Desde el cuadrante de probabilidad Rara vez (1) e impacto Mayor (4)
Después de controles
Hasta el cuadrante de probabilidad Rara vez (1) e impacto Mayor (4)</v>
      </c>
    </row>
    <row r="14" spans="1:96" ht="409.5" customHeight="1" x14ac:dyDescent="0.2">
      <c r="A14" s="54" t="s">
        <v>189</v>
      </c>
      <c r="B14" s="100" t="s">
        <v>418</v>
      </c>
      <c r="C14" s="58" t="s">
        <v>40</v>
      </c>
      <c r="D14" s="56" t="s">
        <v>419</v>
      </c>
      <c r="E14" s="97" t="s">
        <v>64</v>
      </c>
      <c r="F14" s="97" t="s">
        <v>152</v>
      </c>
      <c r="G14" s="54" t="s">
        <v>420</v>
      </c>
      <c r="H14" s="54" t="s">
        <v>421</v>
      </c>
      <c r="I14" s="54" t="s">
        <v>422</v>
      </c>
      <c r="J14" s="54" t="s">
        <v>404</v>
      </c>
      <c r="K14" s="54" t="s">
        <v>352</v>
      </c>
      <c r="L14" s="54" t="s">
        <v>423</v>
      </c>
      <c r="M14" s="54" t="s">
        <v>390</v>
      </c>
      <c r="N14" s="99" t="s">
        <v>144</v>
      </c>
      <c r="O14" s="99" t="s">
        <v>79</v>
      </c>
      <c r="P14" s="97" t="s">
        <v>81</v>
      </c>
      <c r="Q14" s="54" t="s">
        <v>424</v>
      </c>
      <c r="R14" s="99" t="s">
        <v>144</v>
      </c>
      <c r="S14" s="99" t="s">
        <v>79</v>
      </c>
      <c r="T14" s="97" t="s">
        <v>81</v>
      </c>
      <c r="U14" s="54" t="s">
        <v>425</v>
      </c>
      <c r="V14" s="97" t="s">
        <v>372</v>
      </c>
      <c r="W14" s="54" t="s">
        <v>355</v>
      </c>
      <c r="X14" s="54" t="s">
        <v>355</v>
      </c>
      <c r="Y14" s="54" t="s">
        <v>355</v>
      </c>
      <c r="Z14" s="54" t="s">
        <v>355</v>
      </c>
      <c r="AA14" s="54" t="s">
        <v>355</v>
      </c>
      <c r="AB14" s="54" t="s">
        <v>426</v>
      </c>
      <c r="AC14" s="54" t="s">
        <v>427</v>
      </c>
      <c r="AD14" s="54" t="s">
        <v>428</v>
      </c>
      <c r="AE14" s="54" t="s">
        <v>429</v>
      </c>
      <c r="AF14" s="54" t="s">
        <v>430</v>
      </c>
      <c r="AG14" s="54" t="s">
        <v>431</v>
      </c>
      <c r="AH14" s="54" t="s">
        <v>432</v>
      </c>
      <c r="AI14" s="54" t="s">
        <v>433</v>
      </c>
      <c r="AJ14" s="158" t="str">
        <f t="shared" si="0"/>
        <v>Antes de controles
Desde el cuadrante de probabilidad Rara vez (1) e impacto Mayor (4)
Después de controles
Hasta el cuadrante de probabilidad Rara vez (1) e impacto Mayor (4)</v>
      </c>
      <c r="AK14" s="55" t="str">
        <f t="shared" si="1"/>
        <v>Antes de controles
Desde el cuadrante de probabilidad Rara vez (1) e impacto Mayor (4)
Después de controles
Hasta el cuadrante de probabilidad Rara vez (1) e impacto Mayor (4)</v>
      </c>
      <c r="AL14" s="70">
        <v>43496</v>
      </c>
      <c r="AM14" s="71" t="s">
        <v>356</v>
      </c>
      <c r="AN14" s="76" t="s">
        <v>396</v>
      </c>
      <c r="AO14" s="68">
        <v>43594</v>
      </c>
      <c r="AP14" s="77" t="s">
        <v>391</v>
      </c>
      <c r="AQ14" s="73" t="s">
        <v>434</v>
      </c>
      <c r="AR14" s="68">
        <v>43787</v>
      </c>
      <c r="AS14" s="71" t="s">
        <v>356</v>
      </c>
      <c r="AT14" s="76" t="s">
        <v>435</v>
      </c>
      <c r="AU14" s="68">
        <v>43916</v>
      </c>
      <c r="AV14" s="77" t="s">
        <v>436</v>
      </c>
      <c r="AW14" s="73" t="s">
        <v>437</v>
      </c>
      <c r="AX14" s="68">
        <v>44169</v>
      </c>
      <c r="AY14" s="71" t="s">
        <v>398</v>
      </c>
      <c r="AZ14" s="76" t="s">
        <v>438</v>
      </c>
      <c r="BA14" s="68" t="s">
        <v>361</v>
      </c>
      <c r="BB14" s="77" t="s">
        <v>362</v>
      </c>
      <c r="BC14" s="73" t="s">
        <v>361</v>
      </c>
      <c r="BD14" s="68" t="s">
        <v>361</v>
      </c>
      <c r="BE14" s="71" t="s">
        <v>362</v>
      </c>
      <c r="BF14" s="76" t="s">
        <v>361</v>
      </c>
      <c r="BG14" s="68" t="s">
        <v>361</v>
      </c>
      <c r="BH14" s="77" t="s">
        <v>362</v>
      </c>
      <c r="BI14" s="73" t="s">
        <v>361</v>
      </c>
      <c r="BJ14" s="68" t="s">
        <v>361</v>
      </c>
      <c r="BK14" s="71" t="s">
        <v>362</v>
      </c>
      <c r="BL14" s="76" t="s">
        <v>361</v>
      </c>
      <c r="BM14" s="68" t="s">
        <v>361</v>
      </c>
      <c r="BN14" s="77" t="s">
        <v>362</v>
      </c>
      <c r="BO14" s="73" t="s">
        <v>361</v>
      </c>
      <c r="BP14" s="68" t="s">
        <v>361</v>
      </c>
      <c r="BQ14" s="71" t="s">
        <v>362</v>
      </c>
      <c r="BR14" s="76" t="s">
        <v>361</v>
      </c>
      <c r="BS14" s="68" t="s">
        <v>361</v>
      </c>
      <c r="BT14" s="77" t="s">
        <v>362</v>
      </c>
      <c r="BU14" s="79" t="s">
        <v>361</v>
      </c>
      <c r="BV14" s="152" t="str">
        <f>IFERROR(VLOOKUP(A14,Listas!$A$2:$B$23,2,FALSE),"")</f>
        <v>Dirección Distrital de Archivo de Bogotá</v>
      </c>
      <c r="BW14" s="153">
        <f t="shared" si="2"/>
        <v>1</v>
      </c>
      <c r="BX14" s="153">
        <f t="shared" si="3"/>
        <v>4</v>
      </c>
      <c r="BY14" s="153">
        <f t="shared" si="4"/>
        <v>1</v>
      </c>
      <c r="BZ14" s="153">
        <f t="shared" si="5"/>
        <v>4</v>
      </c>
      <c r="CA14" s="97">
        <f>ROUND(AVERAGEIFS(BW:BW,A:A,A14),0)</f>
        <v>1</v>
      </c>
      <c r="CB14" s="97" t="str">
        <f t="shared" si="6"/>
        <v>Rara vez (1)</v>
      </c>
      <c r="CC14" s="97">
        <f>ROUND(AVERAGEIFS(BX:BX,A:A,A14),0)</f>
        <v>4</v>
      </c>
      <c r="CD14" s="97" t="str">
        <f t="shared" si="7"/>
        <v>Mayor (4)</v>
      </c>
      <c r="CE14" s="97">
        <f>ROUND(AVERAGEIFS(BY:BY,A:A,A14),0)</f>
        <v>1</v>
      </c>
      <c r="CF14" s="97" t="str">
        <f t="shared" si="8"/>
        <v>Rara vez (1)</v>
      </c>
      <c r="CG14" s="97">
        <f>ROUND(AVERAGEIFS(BZ:BZ,A:A,A14),0)</f>
        <v>4</v>
      </c>
      <c r="CH14" s="97" t="str">
        <f t="shared" si="9"/>
        <v>Mayor (4)</v>
      </c>
      <c r="CI14" s="97" t="str">
        <f t="shared" si="10"/>
        <v>Antes de controles
Desde el cuadrante de probabilidad Rara vez (1) e impacto Mayor (4)
Después de controles
Hasta el cuadrante de probabilidad Rara vez (1) e impacto Mayor (4)</v>
      </c>
      <c r="CR14" s="97" t="str">
        <f t="shared" si="11"/>
        <v>Antes de controles
Desde el cuadrante de probabilidad Rara vez (1) e impacto Mayor (4)
Después de controles
Hasta el cuadrante de probabilidad Rara vez (1) e impacto Mayor (4)</v>
      </c>
    </row>
    <row r="15" spans="1:96" ht="409.5" customHeight="1" x14ac:dyDescent="0.2">
      <c r="A15" s="54" t="s">
        <v>197</v>
      </c>
      <c r="B15" s="100" t="s">
        <v>439</v>
      </c>
      <c r="C15" s="58" t="s">
        <v>68</v>
      </c>
      <c r="D15" s="56" t="s">
        <v>440</v>
      </c>
      <c r="E15" s="97" t="s">
        <v>64</v>
      </c>
      <c r="F15" s="97" t="s">
        <v>136</v>
      </c>
      <c r="G15" s="54" t="s">
        <v>441</v>
      </c>
      <c r="H15" s="54" t="s">
        <v>442</v>
      </c>
      <c r="I15" s="54" t="s">
        <v>443</v>
      </c>
      <c r="J15" s="54" t="s">
        <v>444</v>
      </c>
      <c r="K15" s="54" t="s">
        <v>352</v>
      </c>
      <c r="L15" s="54" t="s">
        <v>394</v>
      </c>
      <c r="M15" s="54" t="s">
        <v>445</v>
      </c>
      <c r="N15" s="99" t="s">
        <v>144</v>
      </c>
      <c r="O15" s="99" t="s">
        <v>52</v>
      </c>
      <c r="P15" s="97" t="s">
        <v>54</v>
      </c>
      <c r="Q15" s="54" t="s">
        <v>446</v>
      </c>
      <c r="R15" s="99" t="s">
        <v>144</v>
      </c>
      <c r="S15" s="99" t="s">
        <v>52</v>
      </c>
      <c r="T15" s="97" t="s">
        <v>54</v>
      </c>
      <c r="U15" s="54" t="s">
        <v>447</v>
      </c>
      <c r="V15" s="97" t="s">
        <v>372</v>
      </c>
      <c r="W15" s="54" t="s">
        <v>355</v>
      </c>
      <c r="X15" s="54" t="s">
        <v>355</v>
      </c>
      <c r="Y15" s="54" t="s">
        <v>355</v>
      </c>
      <c r="Z15" s="54" t="s">
        <v>355</v>
      </c>
      <c r="AA15" s="54" t="s">
        <v>355</v>
      </c>
      <c r="AB15" s="54" t="s">
        <v>448</v>
      </c>
      <c r="AC15" s="54" t="s">
        <v>449</v>
      </c>
      <c r="AD15" s="54" t="s">
        <v>450</v>
      </c>
      <c r="AE15" s="54" t="s">
        <v>451</v>
      </c>
      <c r="AF15" s="54" t="s">
        <v>452</v>
      </c>
      <c r="AG15" s="54" t="s">
        <v>453</v>
      </c>
      <c r="AH15" s="54" t="s">
        <v>454</v>
      </c>
      <c r="AI15" s="54" t="s">
        <v>455</v>
      </c>
      <c r="AJ15" s="158" t="str">
        <f t="shared" si="0"/>
        <v>Antes de controles
Desde el cuadrante de probabilidad Rara vez (1) e impacto Catastrófico (5)
Después de controles
Hasta el cuadrante de probabilidad Rara vez (1) e impacto Catastrófico (5)</v>
      </c>
      <c r="AK15" s="55" t="str">
        <f t="shared" si="1"/>
        <v>Antes de controles
Desde el cuadrante de probabilidad Rara vez (1) e impacto Mayor (4)
Después de controles
Hasta el cuadrante de probabilidad Rara vez (1) e impacto Mayor (4)</v>
      </c>
      <c r="AL15" s="70">
        <v>43349</v>
      </c>
      <c r="AM15" s="71" t="s">
        <v>356</v>
      </c>
      <c r="AN15" s="76" t="s">
        <v>456</v>
      </c>
      <c r="AO15" s="68">
        <v>43592</v>
      </c>
      <c r="AP15" s="77" t="s">
        <v>392</v>
      </c>
      <c r="AQ15" s="73" t="s">
        <v>457</v>
      </c>
      <c r="AR15" s="68">
        <v>43776</v>
      </c>
      <c r="AS15" s="71" t="s">
        <v>363</v>
      </c>
      <c r="AT15" s="76" t="s">
        <v>458</v>
      </c>
      <c r="AU15" s="68">
        <v>43902</v>
      </c>
      <c r="AV15" s="77" t="s">
        <v>359</v>
      </c>
      <c r="AW15" s="73" t="s">
        <v>459</v>
      </c>
      <c r="AX15" s="68">
        <v>43923</v>
      </c>
      <c r="AY15" s="71" t="s">
        <v>460</v>
      </c>
      <c r="AZ15" s="76" t="s">
        <v>461</v>
      </c>
      <c r="BA15" s="68">
        <v>44112</v>
      </c>
      <c r="BB15" s="77" t="s">
        <v>356</v>
      </c>
      <c r="BC15" s="73" t="s">
        <v>462</v>
      </c>
      <c r="BD15" s="68">
        <v>44168</v>
      </c>
      <c r="BE15" s="71" t="s">
        <v>360</v>
      </c>
      <c r="BF15" s="76" t="s">
        <v>463</v>
      </c>
      <c r="BG15" s="68" t="s">
        <v>361</v>
      </c>
      <c r="BH15" s="77" t="s">
        <v>362</v>
      </c>
      <c r="BI15" s="73" t="s">
        <v>361</v>
      </c>
      <c r="BJ15" s="68" t="s">
        <v>361</v>
      </c>
      <c r="BK15" s="71" t="s">
        <v>362</v>
      </c>
      <c r="BL15" s="76" t="s">
        <v>361</v>
      </c>
      <c r="BM15" s="68" t="s">
        <v>361</v>
      </c>
      <c r="BN15" s="77" t="s">
        <v>362</v>
      </c>
      <c r="BO15" s="73" t="s">
        <v>361</v>
      </c>
      <c r="BP15" s="68" t="s">
        <v>361</v>
      </c>
      <c r="BQ15" s="71" t="s">
        <v>362</v>
      </c>
      <c r="BR15" s="76" t="s">
        <v>361</v>
      </c>
      <c r="BS15" s="68" t="s">
        <v>361</v>
      </c>
      <c r="BT15" s="77" t="s">
        <v>362</v>
      </c>
      <c r="BU15" s="79" t="s">
        <v>361</v>
      </c>
      <c r="BV15" s="152" t="str">
        <f>IFERROR(VLOOKUP(A15,Listas!$A$2:$B$23,2,FALSE),"")</f>
        <v>Subdirección de Servicios Administrativos</v>
      </c>
      <c r="BW15" s="153">
        <f t="shared" si="2"/>
        <v>1</v>
      </c>
      <c r="BX15" s="153">
        <f t="shared" si="3"/>
        <v>5</v>
      </c>
      <c r="BY15" s="153">
        <f t="shared" si="4"/>
        <v>1</v>
      </c>
      <c r="BZ15" s="153">
        <f t="shared" si="5"/>
        <v>5</v>
      </c>
      <c r="CA15" s="97">
        <f>ROUND(AVERAGEIFS(BW:BW,A:A,A15),0)</f>
        <v>1</v>
      </c>
      <c r="CB15" s="97" t="str">
        <f t="shared" si="6"/>
        <v>Rara vez (1)</v>
      </c>
      <c r="CC15" s="97">
        <f>ROUND(AVERAGEIFS(BX:BX,A:A,A15),0)</f>
        <v>5</v>
      </c>
      <c r="CD15" s="97" t="str">
        <f t="shared" si="7"/>
        <v>Catastrófico (5)</v>
      </c>
      <c r="CE15" s="97">
        <f>ROUND(AVERAGEIFS(BY:BY,A:A,A15),0)</f>
        <v>1</v>
      </c>
      <c r="CF15" s="97" t="str">
        <f t="shared" si="8"/>
        <v>Rara vez (1)</v>
      </c>
      <c r="CG15" s="97">
        <f>ROUND(AVERAGEIFS(BZ:BZ,A:A,A15),0)</f>
        <v>5</v>
      </c>
      <c r="CH15" s="97" t="str">
        <f t="shared" si="9"/>
        <v>Catastrófico (5)</v>
      </c>
      <c r="CI15" s="97" t="str">
        <f t="shared" si="10"/>
        <v>Antes de controles
Desde el cuadrante de probabilidad Rara vez (1) e impacto Catastrófico (5)
Después de controles
Hasta el cuadrante de probabilidad Rara vez (1) e impacto Catastrófico (5)</v>
      </c>
      <c r="CR15" s="97" t="str">
        <f t="shared" si="11"/>
        <v>Antes de controles
Desde el cuadrante de probabilidad Rara vez (1) e impacto Mayor (4)
Después de controles
Hasta el cuadrante de probabilidad Rara vez (1) e impacto Mayor (4)</v>
      </c>
    </row>
    <row r="16" spans="1:96" ht="409.5" customHeight="1" x14ac:dyDescent="0.2">
      <c r="A16" s="54" t="s">
        <v>197</v>
      </c>
      <c r="B16" s="100" t="s">
        <v>464</v>
      </c>
      <c r="C16" s="58" t="s">
        <v>68</v>
      </c>
      <c r="D16" s="56" t="s">
        <v>465</v>
      </c>
      <c r="E16" s="97" t="s">
        <v>64</v>
      </c>
      <c r="F16" s="97" t="s">
        <v>136</v>
      </c>
      <c r="G16" s="54" t="s">
        <v>466</v>
      </c>
      <c r="H16" s="54" t="s">
        <v>467</v>
      </c>
      <c r="I16" s="54" t="s">
        <v>468</v>
      </c>
      <c r="J16" s="54" t="s">
        <v>369</v>
      </c>
      <c r="K16" s="54" t="s">
        <v>352</v>
      </c>
      <c r="L16" s="54" t="s">
        <v>394</v>
      </c>
      <c r="M16" s="54" t="s">
        <v>445</v>
      </c>
      <c r="N16" s="99" t="s">
        <v>144</v>
      </c>
      <c r="O16" s="99" t="s">
        <v>79</v>
      </c>
      <c r="P16" s="97" t="s">
        <v>81</v>
      </c>
      <c r="Q16" s="54" t="s">
        <v>469</v>
      </c>
      <c r="R16" s="99" t="s">
        <v>144</v>
      </c>
      <c r="S16" s="99" t="s">
        <v>79</v>
      </c>
      <c r="T16" s="97" t="s">
        <v>81</v>
      </c>
      <c r="U16" s="54" t="s">
        <v>470</v>
      </c>
      <c r="V16" s="97" t="s">
        <v>372</v>
      </c>
      <c r="W16" s="54" t="s">
        <v>355</v>
      </c>
      <c r="X16" s="54" t="s">
        <v>355</v>
      </c>
      <c r="Y16" s="54" t="s">
        <v>355</v>
      </c>
      <c r="Z16" s="54" t="s">
        <v>355</v>
      </c>
      <c r="AA16" s="54" t="s">
        <v>355</v>
      </c>
      <c r="AB16" s="54" t="s">
        <v>471</v>
      </c>
      <c r="AC16" s="54" t="s">
        <v>472</v>
      </c>
      <c r="AD16" s="54" t="s">
        <v>473</v>
      </c>
      <c r="AE16" s="54" t="s">
        <v>474</v>
      </c>
      <c r="AF16" s="54" t="s">
        <v>475</v>
      </c>
      <c r="AG16" s="54" t="s">
        <v>476</v>
      </c>
      <c r="AH16" s="54" t="s">
        <v>477</v>
      </c>
      <c r="AI16" s="54" t="s">
        <v>478</v>
      </c>
      <c r="AJ16" s="158" t="str">
        <f t="shared" si="0"/>
        <v>Antes de controles
Desde el cuadrante de probabilidad Rara vez (1) e impacto Catastrófico (5)
Después de controles
Hasta el cuadrante de probabilidad Rara vez (1) e impacto Catastrófico (5)</v>
      </c>
      <c r="AK16" s="55" t="str">
        <f t="shared" si="1"/>
        <v>Antes de controles
Desde el cuadrante de probabilidad Rara vez (1) e impacto Mayor (4)
Después de controles
Hasta el cuadrante de probabilidad Rara vez (1) e impacto Mayor (4)</v>
      </c>
      <c r="AL16" s="70">
        <v>43592</v>
      </c>
      <c r="AM16" s="71" t="s">
        <v>356</v>
      </c>
      <c r="AN16" s="76" t="s">
        <v>479</v>
      </c>
      <c r="AO16" s="68">
        <v>43776</v>
      </c>
      <c r="AP16" s="77" t="s">
        <v>388</v>
      </c>
      <c r="AQ16" s="73" t="s">
        <v>480</v>
      </c>
      <c r="AR16" s="68">
        <v>43902</v>
      </c>
      <c r="AS16" s="71" t="s">
        <v>436</v>
      </c>
      <c r="AT16" s="76" t="s">
        <v>481</v>
      </c>
      <c r="AU16" s="68">
        <v>44112</v>
      </c>
      <c r="AV16" s="77" t="s">
        <v>392</v>
      </c>
      <c r="AW16" s="73" t="s">
        <v>482</v>
      </c>
      <c r="AX16" s="68">
        <v>44168</v>
      </c>
      <c r="AY16" s="71" t="s">
        <v>398</v>
      </c>
      <c r="AZ16" s="76" t="s">
        <v>483</v>
      </c>
      <c r="BA16" s="68" t="s">
        <v>361</v>
      </c>
      <c r="BB16" s="77" t="s">
        <v>362</v>
      </c>
      <c r="BC16" s="73" t="s">
        <v>361</v>
      </c>
      <c r="BD16" s="68" t="s">
        <v>361</v>
      </c>
      <c r="BE16" s="71" t="s">
        <v>362</v>
      </c>
      <c r="BF16" s="76" t="s">
        <v>361</v>
      </c>
      <c r="BG16" s="68" t="s">
        <v>361</v>
      </c>
      <c r="BH16" s="77" t="s">
        <v>362</v>
      </c>
      <c r="BI16" s="73" t="s">
        <v>361</v>
      </c>
      <c r="BJ16" s="68" t="s">
        <v>361</v>
      </c>
      <c r="BK16" s="71" t="s">
        <v>362</v>
      </c>
      <c r="BL16" s="76" t="s">
        <v>361</v>
      </c>
      <c r="BM16" s="68" t="s">
        <v>361</v>
      </c>
      <c r="BN16" s="77" t="s">
        <v>362</v>
      </c>
      <c r="BO16" s="73" t="s">
        <v>361</v>
      </c>
      <c r="BP16" s="68" t="s">
        <v>361</v>
      </c>
      <c r="BQ16" s="71" t="s">
        <v>362</v>
      </c>
      <c r="BR16" s="76" t="s">
        <v>361</v>
      </c>
      <c r="BS16" s="68" t="s">
        <v>361</v>
      </c>
      <c r="BT16" s="77" t="s">
        <v>362</v>
      </c>
      <c r="BU16" s="79" t="s">
        <v>361</v>
      </c>
      <c r="BV16" s="152" t="str">
        <f>IFERROR(VLOOKUP(A16,Listas!$A$2:$B$23,2,FALSE),"")</f>
        <v>Subdirección de Servicios Administrativos</v>
      </c>
      <c r="BW16" s="153">
        <f t="shared" si="2"/>
        <v>1</v>
      </c>
      <c r="BX16" s="153">
        <f t="shared" si="3"/>
        <v>4</v>
      </c>
      <c r="BY16" s="153">
        <f t="shared" si="4"/>
        <v>1</v>
      </c>
      <c r="BZ16" s="153">
        <f t="shared" si="5"/>
        <v>4</v>
      </c>
      <c r="CA16" s="97">
        <f>ROUND(AVERAGEIFS(BW:BW,A:A,A16),0)</f>
        <v>1</v>
      </c>
      <c r="CB16" s="97" t="str">
        <f t="shared" si="6"/>
        <v>Rara vez (1)</v>
      </c>
      <c r="CC16" s="97">
        <f>ROUND(AVERAGEIFS(BX:BX,A:A,A16),0)</f>
        <v>5</v>
      </c>
      <c r="CD16" s="97" t="str">
        <f t="shared" si="7"/>
        <v>Catastrófico (5)</v>
      </c>
      <c r="CE16" s="97">
        <f>ROUND(AVERAGEIFS(BY:BY,A:A,A16),0)</f>
        <v>1</v>
      </c>
      <c r="CF16" s="97" t="str">
        <f t="shared" si="8"/>
        <v>Rara vez (1)</v>
      </c>
      <c r="CG16" s="97">
        <f>ROUND(AVERAGEIFS(BZ:BZ,A:A,A16),0)</f>
        <v>5</v>
      </c>
      <c r="CH16" s="97" t="str">
        <f t="shared" si="9"/>
        <v>Catastrófico (5)</v>
      </c>
      <c r="CI16" s="97" t="str">
        <f t="shared" si="10"/>
        <v>Antes de controles
Desde el cuadrante de probabilidad Rara vez (1) e impacto Catastrófico (5)
Después de controles
Hasta el cuadrante de probabilidad Rara vez (1) e impacto Catastrófico (5)</v>
      </c>
      <c r="CR16" s="97" t="str">
        <f t="shared" si="11"/>
        <v>Antes de controles
Desde el cuadrante de probabilidad Rara vez (1) e impacto Mayor (4)
Después de controles
Hasta el cuadrante de probabilidad Rara vez (1) e impacto Mayor (4)</v>
      </c>
    </row>
    <row r="17" spans="1:96" ht="409.5" customHeight="1" x14ac:dyDescent="0.2">
      <c r="A17" s="54" t="s">
        <v>205</v>
      </c>
      <c r="B17" s="100" t="s">
        <v>489</v>
      </c>
      <c r="C17" s="58" t="s">
        <v>68</v>
      </c>
      <c r="D17" s="56" t="s">
        <v>490</v>
      </c>
      <c r="E17" s="97" t="s">
        <v>64</v>
      </c>
      <c r="F17" s="97" t="s">
        <v>136</v>
      </c>
      <c r="G17" s="54" t="s">
        <v>491</v>
      </c>
      <c r="H17" s="54" t="s">
        <v>367</v>
      </c>
      <c r="I17" s="54" t="s">
        <v>492</v>
      </c>
      <c r="J17" s="54" t="s">
        <v>369</v>
      </c>
      <c r="K17" s="54" t="s">
        <v>352</v>
      </c>
      <c r="L17" s="54" t="s">
        <v>394</v>
      </c>
      <c r="M17" s="54" t="s">
        <v>488</v>
      </c>
      <c r="N17" s="99" t="s">
        <v>144</v>
      </c>
      <c r="O17" s="99" t="s">
        <v>79</v>
      </c>
      <c r="P17" s="97" t="s">
        <v>81</v>
      </c>
      <c r="Q17" s="54" t="s">
        <v>493</v>
      </c>
      <c r="R17" s="99" t="s">
        <v>144</v>
      </c>
      <c r="S17" s="99" t="s">
        <v>79</v>
      </c>
      <c r="T17" s="97" t="s">
        <v>81</v>
      </c>
      <c r="U17" s="54" t="s">
        <v>494</v>
      </c>
      <c r="V17" s="97" t="s">
        <v>372</v>
      </c>
      <c r="W17" s="54" t="s">
        <v>355</v>
      </c>
      <c r="X17" s="54" t="s">
        <v>355</v>
      </c>
      <c r="Y17" s="54" t="s">
        <v>355</v>
      </c>
      <c r="Z17" s="54" t="s">
        <v>355</v>
      </c>
      <c r="AA17" s="54" t="s">
        <v>355</v>
      </c>
      <c r="AB17" s="54" t="s">
        <v>495</v>
      </c>
      <c r="AC17" s="54" t="s">
        <v>496</v>
      </c>
      <c r="AD17" s="54" t="s">
        <v>497</v>
      </c>
      <c r="AE17" s="54" t="s">
        <v>498</v>
      </c>
      <c r="AF17" s="54" t="s">
        <v>499</v>
      </c>
      <c r="AG17" s="54" t="s">
        <v>500</v>
      </c>
      <c r="AH17" s="54" t="s">
        <v>501</v>
      </c>
      <c r="AI17" s="54" t="s">
        <v>502</v>
      </c>
      <c r="AJ17" s="158" t="str">
        <f t="shared" si="0"/>
        <v>Antes de controles
Desde el cuadrante de probabilidad Rara vez (1) e impacto Mayor (4)
Después de controles
Hasta el cuadrante de probabilidad Rara vez (1) e impacto Mayor (4)</v>
      </c>
      <c r="AK17" s="55" t="str">
        <f t="shared" si="1"/>
        <v>Antes de controles
Desde el cuadrante de probabilidad Rara vez (1) e impacto Mayor (4)
Después de controles
Hasta el cuadrante de probabilidad Rara vez (1) e impacto Mayor (4)</v>
      </c>
      <c r="AL17" s="70">
        <v>43592</v>
      </c>
      <c r="AM17" s="71" t="s">
        <v>356</v>
      </c>
      <c r="AN17" s="76" t="s">
        <v>503</v>
      </c>
      <c r="AO17" s="68">
        <v>43768</v>
      </c>
      <c r="AP17" s="77" t="s">
        <v>486</v>
      </c>
      <c r="AQ17" s="73" t="s">
        <v>504</v>
      </c>
      <c r="AR17" s="68">
        <v>43902</v>
      </c>
      <c r="AS17" s="71" t="s">
        <v>485</v>
      </c>
      <c r="AT17" s="76" t="s">
        <v>505</v>
      </c>
      <c r="AU17" s="68">
        <v>44071</v>
      </c>
      <c r="AV17" s="77" t="s">
        <v>395</v>
      </c>
      <c r="AW17" s="73" t="s">
        <v>506</v>
      </c>
      <c r="AX17" s="68">
        <v>44167</v>
      </c>
      <c r="AY17" s="71" t="s">
        <v>388</v>
      </c>
      <c r="AZ17" s="76" t="s">
        <v>507</v>
      </c>
      <c r="BA17" s="68" t="s">
        <v>361</v>
      </c>
      <c r="BB17" s="77" t="s">
        <v>362</v>
      </c>
      <c r="BC17" s="73" t="s">
        <v>361</v>
      </c>
      <c r="BD17" s="68" t="s">
        <v>361</v>
      </c>
      <c r="BE17" s="71" t="s">
        <v>362</v>
      </c>
      <c r="BF17" s="76" t="s">
        <v>361</v>
      </c>
      <c r="BG17" s="68" t="s">
        <v>361</v>
      </c>
      <c r="BH17" s="77" t="s">
        <v>362</v>
      </c>
      <c r="BI17" s="73" t="s">
        <v>361</v>
      </c>
      <c r="BJ17" s="68" t="s">
        <v>361</v>
      </c>
      <c r="BK17" s="71" t="s">
        <v>362</v>
      </c>
      <c r="BL17" s="76" t="s">
        <v>361</v>
      </c>
      <c r="BM17" s="68" t="s">
        <v>361</v>
      </c>
      <c r="BN17" s="77" t="s">
        <v>362</v>
      </c>
      <c r="BO17" s="73" t="s">
        <v>361</v>
      </c>
      <c r="BP17" s="68" t="s">
        <v>361</v>
      </c>
      <c r="BQ17" s="71" t="s">
        <v>362</v>
      </c>
      <c r="BR17" s="76" t="s">
        <v>361</v>
      </c>
      <c r="BS17" s="68" t="s">
        <v>361</v>
      </c>
      <c r="BT17" s="77" t="s">
        <v>362</v>
      </c>
      <c r="BU17" s="79" t="s">
        <v>361</v>
      </c>
      <c r="BV17" s="152" t="str">
        <f>IFERROR(VLOOKUP(A17,Listas!$A$2:$B$23,2,FALSE),"")</f>
        <v>Subdirección de Servicios Administrativos</v>
      </c>
      <c r="BW17" s="153">
        <f t="shared" si="2"/>
        <v>1</v>
      </c>
      <c r="BX17" s="153">
        <f t="shared" si="3"/>
        <v>4</v>
      </c>
      <c r="BY17" s="153">
        <f t="shared" si="4"/>
        <v>1</v>
      </c>
      <c r="BZ17" s="153">
        <f t="shared" si="5"/>
        <v>4</v>
      </c>
      <c r="CA17" s="97">
        <f>ROUND(AVERAGEIFS(BW:BW,A:A,A17),0)</f>
        <v>1</v>
      </c>
      <c r="CB17" s="97" t="str">
        <f t="shared" ref="CB17:CB29" si="12">IF(CA17="","",IF(CA17=1,"Rara vez (1)",IF(CA17=2,"Improbable (2)",IF(CA17=3,"Posible (3)",IF(CA17=4,"Probable (4)",IF(CA17=5,"Casi seguro (5)",""))))))</f>
        <v>Rara vez (1)</v>
      </c>
      <c r="CC17" s="97">
        <f>ROUND(AVERAGEIFS(BX:BX,A:A,A17),0)</f>
        <v>4</v>
      </c>
      <c r="CD17" s="97" t="str">
        <f t="shared" ref="CD17:CD29" si="13">IF(CC17="","",IF(CC17=1,"Insignificante (1)",IF(CC17=2,"Menor (2)",IF(CC17=3,"Moderado (3)",IF(CC17=4,"Mayor (4)",IF(CC17=5,"Catastrófico (5)",""))))))</f>
        <v>Mayor (4)</v>
      </c>
      <c r="CE17" s="97">
        <f>ROUND(AVERAGEIFS(BY:BY,A:A,A17),0)</f>
        <v>1</v>
      </c>
      <c r="CF17" s="97" t="str">
        <f t="shared" ref="CF17:CF29" si="14">IF(CE17="","",IF(CE17=1,"Rara vez (1)",IF(CE17=2,"Improbable (2)",IF(CE17=3,"Posible (3)",IF(CE17=4,"Probable (4)",IF(CE17=5,"Casi seguro (5)",""))))))</f>
        <v>Rara vez (1)</v>
      </c>
      <c r="CG17" s="97">
        <f>ROUND(AVERAGEIFS(BZ:BZ,A:A,A17),0)</f>
        <v>4</v>
      </c>
      <c r="CH17" s="97" t="str">
        <f t="shared" ref="CH17:CH29" si="15">IF(CG17="","",IF(CG17=1,"Insignificante (1)",IF(CG17=2,"Menor (2)",IF(CG17=3,"Moderado (3)",IF(CG17=4,"Mayor (4)",IF(CG17=5,"Catastrófico (5)",""))))))</f>
        <v>Mayor (4)</v>
      </c>
      <c r="CI17" s="97" t="str">
        <f t="shared" ref="CI17:CI29" si="16">CONCATENATE("Antes de controles
Desde el cuadrante de probabilidad ",CB17," e impacto ",CD17,"
Después de controles
Hasta el cuadrante de probabilidad ",CF17," e impacto ",CH17)</f>
        <v>Antes de controles
Desde el cuadrante de probabilidad Rara vez (1) e impacto Mayor (4)
Después de controles
Hasta el cuadrante de probabilidad Rara vez (1) e impacto Mayor (4)</v>
      </c>
      <c r="CR17" s="97" t="str">
        <f t="shared" si="11"/>
        <v>Antes de controles
Desde el cuadrante de probabilidad Rara vez (1) e impacto Mayor (4)
Después de controles
Hasta el cuadrante de probabilidad Rara vez (1) e impacto Mayor (4)</v>
      </c>
    </row>
    <row r="18" spans="1:96" ht="409.5" customHeight="1" x14ac:dyDescent="0.2">
      <c r="A18" s="54" t="s">
        <v>317</v>
      </c>
      <c r="B18" s="100" t="s">
        <v>512</v>
      </c>
      <c r="C18" s="58" t="s">
        <v>150</v>
      </c>
      <c r="D18" s="56" t="s">
        <v>513</v>
      </c>
      <c r="E18" s="97" t="s">
        <v>64</v>
      </c>
      <c r="F18" s="97" t="s">
        <v>92</v>
      </c>
      <c r="G18" s="54" t="s">
        <v>514</v>
      </c>
      <c r="H18" s="54" t="s">
        <v>367</v>
      </c>
      <c r="I18" s="54" t="s">
        <v>515</v>
      </c>
      <c r="J18" s="54" t="s">
        <v>404</v>
      </c>
      <c r="K18" s="54" t="s">
        <v>352</v>
      </c>
      <c r="L18" s="54" t="s">
        <v>394</v>
      </c>
      <c r="M18" s="54" t="s">
        <v>488</v>
      </c>
      <c r="N18" s="99" t="s">
        <v>144</v>
      </c>
      <c r="O18" s="99" t="s">
        <v>79</v>
      </c>
      <c r="P18" s="97" t="s">
        <v>81</v>
      </c>
      <c r="Q18" s="54" t="s">
        <v>516</v>
      </c>
      <c r="R18" s="99" t="s">
        <v>144</v>
      </c>
      <c r="S18" s="99" t="s">
        <v>79</v>
      </c>
      <c r="T18" s="97" t="s">
        <v>81</v>
      </c>
      <c r="U18" s="54" t="s">
        <v>517</v>
      </c>
      <c r="V18" s="97" t="s">
        <v>372</v>
      </c>
      <c r="W18" s="54" t="s">
        <v>355</v>
      </c>
      <c r="X18" s="54" t="s">
        <v>355</v>
      </c>
      <c r="Y18" s="54" t="s">
        <v>355</v>
      </c>
      <c r="Z18" s="54" t="s">
        <v>355</v>
      </c>
      <c r="AA18" s="54" t="s">
        <v>355</v>
      </c>
      <c r="AB18" s="54" t="s">
        <v>518</v>
      </c>
      <c r="AC18" s="54" t="s">
        <v>519</v>
      </c>
      <c r="AD18" s="54" t="s">
        <v>520</v>
      </c>
      <c r="AE18" s="54" t="s">
        <v>521</v>
      </c>
      <c r="AF18" s="54" t="s">
        <v>522</v>
      </c>
      <c r="AG18" s="54" t="s">
        <v>523</v>
      </c>
      <c r="AH18" s="54" t="s">
        <v>524</v>
      </c>
      <c r="AI18" s="54" t="s">
        <v>525</v>
      </c>
      <c r="AJ18" s="158" t="str">
        <f t="shared" si="0"/>
        <v>Antes de controles
Desde el cuadrante de probabilidad Rara vez (1) e impacto Mayor (4)
Después de controles
Hasta el cuadrante de probabilidad Rara vez (1) e impacto Mayor (4)</v>
      </c>
      <c r="AK18" s="55" t="str">
        <f t="shared" si="1"/>
        <v>Antes de controles
Desde el cuadrante de probabilidad Rara vez (1) e impacto Mayor (4)
Después de controles
Hasta el cuadrante de probabilidad Rara vez (1) e impacto Mayor (4)</v>
      </c>
      <c r="AL18" s="70">
        <v>43593</v>
      </c>
      <c r="AM18" s="71" t="s">
        <v>356</v>
      </c>
      <c r="AN18" s="76" t="s">
        <v>396</v>
      </c>
      <c r="AO18" s="68">
        <v>43783</v>
      </c>
      <c r="AP18" s="77" t="s">
        <v>356</v>
      </c>
      <c r="AQ18" s="73" t="s">
        <v>526</v>
      </c>
      <c r="AR18" s="68">
        <v>43914</v>
      </c>
      <c r="AS18" s="71" t="s">
        <v>485</v>
      </c>
      <c r="AT18" s="76" t="s">
        <v>527</v>
      </c>
      <c r="AU18" s="68">
        <v>44074</v>
      </c>
      <c r="AV18" s="77" t="s">
        <v>398</v>
      </c>
      <c r="AW18" s="73" t="s">
        <v>510</v>
      </c>
      <c r="AX18" s="68">
        <v>44168</v>
      </c>
      <c r="AY18" s="71" t="s">
        <v>386</v>
      </c>
      <c r="AZ18" s="76" t="s">
        <v>508</v>
      </c>
      <c r="BA18" s="68" t="s">
        <v>361</v>
      </c>
      <c r="BB18" s="77" t="s">
        <v>362</v>
      </c>
      <c r="BC18" s="73" t="s">
        <v>361</v>
      </c>
      <c r="BD18" s="68" t="s">
        <v>361</v>
      </c>
      <c r="BE18" s="71" t="s">
        <v>362</v>
      </c>
      <c r="BF18" s="76" t="s">
        <v>361</v>
      </c>
      <c r="BG18" s="68" t="s">
        <v>361</v>
      </c>
      <c r="BH18" s="77" t="s">
        <v>362</v>
      </c>
      <c r="BI18" s="73" t="s">
        <v>361</v>
      </c>
      <c r="BJ18" s="68" t="s">
        <v>361</v>
      </c>
      <c r="BK18" s="71" t="s">
        <v>362</v>
      </c>
      <c r="BL18" s="76" t="s">
        <v>361</v>
      </c>
      <c r="BM18" s="68" t="s">
        <v>361</v>
      </c>
      <c r="BN18" s="77" t="s">
        <v>362</v>
      </c>
      <c r="BO18" s="73" t="s">
        <v>361</v>
      </c>
      <c r="BP18" s="68" t="s">
        <v>361</v>
      </c>
      <c r="BQ18" s="71" t="s">
        <v>362</v>
      </c>
      <c r="BR18" s="76" t="s">
        <v>361</v>
      </c>
      <c r="BS18" s="68" t="s">
        <v>361</v>
      </c>
      <c r="BT18" s="77" t="s">
        <v>362</v>
      </c>
      <c r="BU18" s="79" t="s">
        <v>361</v>
      </c>
      <c r="BV18" s="152" t="str">
        <f>IFERROR(VLOOKUP(A18,Listas!$A$2:$B$23,2,FALSE),"")</f>
        <v>Subdirección de Servicios Administrativos</v>
      </c>
      <c r="BW18" s="153">
        <f t="shared" si="2"/>
        <v>1</v>
      </c>
      <c r="BX18" s="153">
        <f t="shared" si="3"/>
        <v>4</v>
      </c>
      <c r="BY18" s="153">
        <f t="shared" si="4"/>
        <v>1</v>
      </c>
      <c r="BZ18" s="153">
        <f t="shared" si="5"/>
        <v>4</v>
      </c>
      <c r="CA18" s="97">
        <f>ROUND(AVERAGEIFS(BW:BW,A:A,A18),0)</f>
        <v>1</v>
      </c>
      <c r="CB18" s="97" t="str">
        <f t="shared" si="12"/>
        <v>Rara vez (1)</v>
      </c>
      <c r="CC18" s="97">
        <f>ROUND(AVERAGEIFS(BX:BX,A:A,A18),0)</f>
        <v>4</v>
      </c>
      <c r="CD18" s="97" t="str">
        <f t="shared" si="13"/>
        <v>Mayor (4)</v>
      </c>
      <c r="CE18" s="97">
        <f>ROUND(AVERAGEIFS(BY:BY,A:A,A18),0)</f>
        <v>1</v>
      </c>
      <c r="CF18" s="97" t="str">
        <f t="shared" si="14"/>
        <v>Rara vez (1)</v>
      </c>
      <c r="CG18" s="97">
        <f>ROUND(AVERAGEIFS(BZ:BZ,A:A,A18),0)</f>
        <v>4</v>
      </c>
      <c r="CH18" s="97" t="str">
        <f t="shared" si="15"/>
        <v>Mayor (4)</v>
      </c>
      <c r="CI18" s="97" t="str">
        <f t="shared" si="16"/>
        <v>Antes de controles
Desde el cuadrante de probabilidad Rara vez (1) e impacto Mayor (4)
Después de controles
Hasta el cuadrante de probabilidad Rara vez (1) e impacto Mayor (4)</v>
      </c>
      <c r="CR18" s="97" t="str">
        <f t="shared" si="11"/>
        <v>Antes de controles
Desde el cuadrante de probabilidad Rara vez (1) e impacto Mayor (4)
Después de controles
Hasta el cuadrante de probabilidad Rara vez (1) e impacto Mayor (4)</v>
      </c>
    </row>
    <row r="19" spans="1:96" ht="409.5" customHeight="1" x14ac:dyDescent="0.2">
      <c r="A19" s="54" t="s">
        <v>318</v>
      </c>
      <c r="B19" s="100" t="s">
        <v>529</v>
      </c>
      <c r="C19" s="58" t="s">
        <v>40</v>
      </c>
      <c r="D19" s="56" t="s">
        <v>530</v>
      </c>
      <c r="E19" s="97" t="s">
        <v>64</v>
      </c>
      <c r="F19" s="97" t="s">
        <v>70</v>
      </c>
      <c r="G19" s="54" t="s">
        <v>531</v>
      </c>
      <c r="H19" s="54" t="s">
        <v>532</v>
      </c>
      <c r="I19" s="54" t="s">
        <v>533</v>
      </c>
      <c r="J19" s="54" t="s">
        <v>534</v>
      </c>
      <c r="K19" s="54" t="s">
        <v>535</v>
      </c>
      <c r="L19" s="54" t="s">
        <v>394</v>
      </c>
      <c r="M19" s="54" t="s">
        <v>390</v>
      </c>
      <c r="N19" s="99" t="s">
        <v>144</v>
      </c>
      <c r="O19" s="99" t="s">
        <v>79</v>
      </c>
      <c r="P19" s="97" t="s">
        <v>81</v>
      </c>
      <c r="Q19" s="54" t="s">
        <v>536</v>
      </c>
      <c r="R19" s="99" t="s">
        <v>144</v>
      </c>
      <c r="S19" s="99" t="s">
        <v>79</v>
      </c>
      <c r="T19" s="97" t="s">
        <v>81</v>
      </c>
      <c r="U19" s="54" t="s">
        <v>537</v>
      </c>
      <c r="V19" s="97" t="s">
        <v>372</v>
      </c>
      <c r="W19" s="54" t="s">
        <v>355</v>
      </c>
      <c r="X19" s="54" t="s">
        <v>355</v>
      </c>
      <c r="Y19" s="54" t="s">
        <v>355</v>
      </c>
      <c r="Z19" s="54" t="s">
        <v>355</v>
      </c>
      <c r="AA19" s="54" t="s">
        <v>355</v>
      </c>
      <c r="AB19" s="54" t="s">
        <v>538</v>
      </c>
      <c r="AC19" s="54" t="s">
        <v>539</v>
      </c>
      <c r="AD19" s="54" t="s">
        <v>540</v>
      </c>
      <c r="AE19" s="54" t="s">
        <v>541</v>
      </c>
      <c r="AF19" s="54" t="s">
        <v>542</v>
      </c>
      <c r="AG19" s="54" t="s">
        <v>543</v>
      </c>
      <c r="AH19" s="54" t="s">
        <v>528</v>
      </c>
      <c r="AI19" s="54" t="s">
        <v>544</v>
      </c>
      <c r="AJ19" s="158" t="str">
        <f t="shared" si="0"/>
        <v>Antes de controles
Desde el cuadrante de probabilidad Rara vez (1) e impacto Mayor (4)
Después de controles
Hasta el cuadrante de probabilidad Rara vez (1) e impacto Mayor (4)</v>
      </c>
      <c r="AK19" s="55" t="str">
        <f t="shared" si="1"/>
        <v>Antes de controles
Desde el cuadrante de probabilidad Rara vez (1) e impacto Mayor (4)
Después de controles
Hasta el cuadrante de probabilidad Rara vez (1) e impacto Mayor (4)</v>
      </c>
      <c r="AL19" s="70">
        <v>43496</v>
      </c>
      <c r="AM19" s="71" t="s">
        <v>356</v>
      </c>
      <c r="AN19" s="76" t="s">
        <v>484</v>
      </c>
      <c r="AO19" s="68">
        <v>43594</v>
      </c>
      <c r="AP19" s="77" t="s">
        <v>393</v>
      </c>
      <c r="AQ19" s="73" t="s">
        <v>545</v>
      </c>
      <c r="AR19" s="68">
        <v>43769</v>
      </c>
      <c r="AS19" s="71" t="s">
        <v>398</v>
      </c>
      <c r="AT19" s="76" t="s">
        <v>546</v>
      </c>
      <c r="AU19" s="68">
        <v>43921</v>
      </c>
      <c r="AV19" s="77" t="s">
        <v>547</v>
      </c>
      <c r="AW19" s="73" t="s">
        <v>548</v>
      </c>
      <c r="AX19" s="68">
        <v>44025</v>
      </c>
      <c r="AY19" s="71" t="s">
        <v>359</v>
      </c>
      <c r="AZ19" s="76" t="s">
        <v>549</v>
      </c>
      <c r="BA19" s="68">
        <v>44169</v>
      </c>
      <c r="BB19" s="77" t="s">
        <v>398</v>
      </c>
      <c r="BC19" s="73" t="s">
        <v>550</v>
      </c>
      <c r="BD19" s="68" t="s">
        <v>361</v>
      </c>
      <c r="BE19" s="71" t="s">
        <v>362</v>
      </c>
      <c r="BF19" s="76" t="s">
        <v>361</v>
      </c>
      <c r="BG19" s="68" t="s">
        <v>361</v>
      </c>
      <c r="BH19" s="77" t="s">
        <v>362</v>
      </c>
      <c r="BI19" s="73" t="s">
        <v>361</v>
      </c>
      <c r="BJ19" s="68" t="s">
        <v>361</v>
      </c>
      <c r="BK19" s="71" t="s">
        <v>362</v>
      </c>
      <c r="BL19" s="76" t="s">
        <v>361</v>
      </c>
      <c r="BM19" s="68" t="s">
        <v>361</v>
      </c>
      <c r="BN19" s="77" t="s">
        <v>362</v>
      </c>
      <c r="BO19" s="73" t="s">
        <v>361</v>
      </c>
      <c r="BP19" s="68" t="s">
        <v>361</v>
      </c>
      <c r="BQ19" s="71" t="s">
        <v>362</v>
      </c>
      <c r="BR19" s="76" t="s">
        <v>361</v>
      </c>
      <c r="BS19" s="68" t="s">
        <v>361</v>
      </c>
      <c r="BT19" s="77" t="s">
        <v>362</v>
      </c>
      <c r="BU19" s="79" t="s">
        <v>361</v>
      </c>
      <c r="BV19" s="152" t="str">
        <f>IFERROR(VLOOKUP(A19,Listas!$A$2:$B$23,2,FALSE),"")</f>
        <v>Dirección de Talento Humano</v>
      </c>
      <c r="BW19" s="153">
        <f t="shared" si="2"/>
        <v>1</v>
      </c>
      <c r="BX19" s="153">
        <f t="shared" si="3"/>
        <v>4</v>
      </c>
      <c r="BY19" s="153">
        <f t="shared" si="4"/>
        <v>1</v>
      </c>
      <c r="BZ19" s="153">
        <f t="shared" si="5"/>
        <v>4</v>
      </c>
      <c r="CA19" s="97">
        <f>ROUND(AVERAGEIFS(BW:BW,A:A,A19),0)</f>
        <v>1</v>
      </c>
      <c r="CB19" s="97" t="str">
        <f t="shared" si="12"/>
        <v>Rara vez (1)</v>
      </c>
      <c r="CC19" s="97">
        <f>ROUND(AVERAGEIFS(BX:BX,A:A,A19),0)</f>
        <v>4</v>
      </c>
      <c r="CD19" s="97" t="str">
        <f t="shared" si="13"/>
        <v>Mayor (4)</v>
      </c>
      <c r="CE19" s="97">
        <f>ROUND(AVERAGEIFS(BY:BY,A:A,A19),0)</f>
        <v>1</v>
      </c>
      <c r="CF19" s="97" t="str">
        <f t="shared" si="14"/>
        <v>Rara vez (1)</v>
      </c>
      <c r="CG19" s="97">
        <f>ROUND(AVERAGEIFS(BZ:BZ,A:A,A19),0)</f>
        <v>4</v>
      </c>
      <c r="CH19" s="97" t="str">
        <f t="shared" si="15"/>
        <v>Mayor (4)</v>
      </c>
      <c r="CI19" s="97" t="str">
        <f t="shared" si="16"/>
        <v>Antes de controles
Desde el cuadrante de probabilidad Rara vez (1) e impacto Mayor (4)
Después de controles
Hasta el cuadrante de probabilidad Rara vez (1) e impacto Mayor (4)</v>
      </c>
      <c r="CR19" s="97" t="str">
        <f t="shared" si="11"/>
        <v>Antes de controles
Desde el cuadrante de probabilidad Rara vez (1) e impacto Mayor (4)
Después de controles
Hasta el cuadrante de probabilidad Rara vez (1) e impacto Mayor (4)</v>
      </c>
    </row>
    <row r="20" spans="1:96" ht="409.5" customHeight="1" x14ac:dyDescent="0.2">
      <c r="A20" s="54" t="s">
        <v>318</v>
      </c>
      <c r="B20" s="100" t="s">
        <v>551</v>
      </c>
      <c r="C20" s="58" t="s">
        <v>68</v>
      </c>
      <c r="D20" s="56" t="s">
        <v>552</v>
      </c>
      <c r="E20" s="97" t="s">
        <v>64</v>
      </c>
      <c r="F20" s="97" t="s">
        <v>136</v>
      </c>
      <c r="G20" s="54" t="s">
        <v>553</v>
      </c>
      <c r="H20" s="54" t="s">
        <v>554</v>
      </c>
      <c r="I20" s="54" t="s">
        <v>555</v>
      </c>
      <c r="J20" s="54" t="s">
        <v>556</v>
      </c>
      <c r="K20" s="54" t="s">
        <v>352</v>
      </c>
      <c r="L20" s="54" t="s">
        <v>353</v>
      </c>
      <c r="M20" s="54" t="s">
        <v>390</v>
      </c>
      <c r="N20" s="99" t="s">
        <v>144</v>
      </c>
      <c r="O20" s="99" t="s">
        <v>79</v>
      </c>
      <c r="P20" s="97" t="s">
        <v>81</v>
      </c>
      <c r="Q20" s="54" t="s">
        <v>557</v>
      </c>
      <c r="R20" s="99" t="s">
        <v>144</v>
      </c>
      <c r="S20" s="99" t="s">
        <v>79</v>
      </c>
      <c r="T20" s="97" t="s">
        <v>81</v>
      </c>
      <c r="U20" s="54" t="s">
        <v>537</v>
      </c>
      <c r="V20" s="97" t="s">
        <v>372</v>
      </c>
      <c r="W20" s="54" t="s">
        <v>355</v>
      </c>
      <c r="X20" s="54" t="s">
        <v>355</v>
      </c>
      <c r="Y20" s="54" t="s">
        <v>355</v>
      </c>
      <c r="Z20" s="54" t="s">
        <v>355</v>
      </c>
      <c r="AA20" s="54" t="s">
        <v>355</v>
      </c>
      <c r="AB20" s="54" t="s">
        <v>558</v>
      </c>
      <c r="AC20" s="54" t="s">
        <v>559</v>
      </c>
      <c r="AD20" s="54" t="s">
        <v>560</v>
      </c>
      <c r="AE20" s="54" t="s">
        <v>541</v>
      </c>
      <c r="AF20" s="54" t="s">
        <v>542</v>
      </c>
      <c r="AG20" s="54" t="s">
        <v>561</v>
      </c>
      <c r="AH20" s="54" t="s">
        <v>562</v>
      </c>
      <c r="AI20" s="54" t="s">
        <v>563</v>
      </c>
      <c r="AJ20" s="158" t="str">
        <f t="shared" si="0"/>
        <v>Antes de controles
Desde el cuadrante de probabilidad Rara vez (1) e impacto Mayor (4)
Después de controles
Hasta el cuadrante de probabilidad Rara vez (1) e impacto Mayor (4)</v>
      </c>
      <c r="AK20" s="55" t="str">
        <f t="shared" si="1"/>
        <v>Antes de controles
Desde el cuadrante de probabilidad Rara vez (1) e impacto Mayor (4)
Después de controles
Hasta el cuadrante de probabilidad Rara vez (1) e impacto Mayor (4)</v>
      </c>
      <c r="AL20" s="70">
        <v>43496</v>
      </c>
      <c r="AM20" s="71" t="s">
        <v>356</v>
      </c>
      <c r="AN20" s="76" t="s">
        <v>484</v>
      </c>
      <c r="AO20" s="68">
        <v>43593</v>
      </c>
      <c r="AP20" s="77" t="s">
        <v>393</v>
      </c>
      <c r="AQ20" s="73" t="s">
        <v>564</v>
      </c>
      <c r="AR20" s="68">
        <v>43769</v>
      </c>
      <c r="AS20" s="71" t="s">
        <v>384</v>
      </c>
      <c r="AT20" s="76" t="s">
        <v>565</v>
      </c>
      <c r="AU20" s="68">
        <v>43921</v>
      </c>
      <c r="AV20" s="77" t="s">
        <v>547</v>
      </c>
      <c r="AW20" s="73" t="s">
        <v>566</v>
      </c>
      <c r="AX20" s="68">
        <v>44025</v>
      </c>
      <c r="AY20" s="71" t="s">
        <v>359</v>
      </c>
      <c r="AZ20" s="76" t="s">
        <v>567</v>
      </c>
      <c r="BA20" s="68">
        <v>44169</v>
      </c>
      <c r="BB20" s="77" t="s">
        <v>384</v>
      </c>
      <c r="BC20" s="73" t="s">
        <v>568</v>
      </c>
      <c r="BD20" s="68" t="s">
        <v>361</v>
      </c>
      <c r="BE20" s="71" t="s">
        <v>362</v>
      </c>
      <c r="BF20" s="76" t="s">
        <v>361</v>
      </c>
      <c r="BG20" s="68" t="s">
        <v>361</v>
      </c>
      <c r="BH20" s="77" t="s">
        <v>362</v>
      </c>
      <c r="BI20" s="73" t="s">
        <v>361</v>
      </c>
      <c r="BJ20" s="68" t="s">
        <v>361</v>
      </c>
      <c r="BK20" s="71" t="s">
        <v>362</v>
      </c>
      <c r="BL20" s="76" t="s">
        <v>361</v>
      </c>
      <c r="BM20" s="68" t="s">
        <v>361</v>
      </c>
      <c r="BN20" s="77" t="s">
        <v>362</v>
      </c>
      <c r="BO20" s="73" t="s">
        <v>361</v>
      </c>
      <c r="BP20" s="68" t="s">
        <v>361</v>
      </c>
      <c r="BQ20" s="71" t="s">
        <v>362</v>
      </c>
      <c r="BR20" s="76" t="s">
        <v>361</v>
      </c>
      <c r="BS20" s="68" t="s">
        <v>361</v>
      </c>
      <c r="BT20" s="77" t="s">
        <v>362</v>
      </c>
      <c r="BU20" s="79" t="s">
        <v>361</v>
      </c>
      <c r="BV20" s="152" t="str">
        <f>IFERROR(VLOOKUP(A20,Listas!$A$2:$B$23,2,FALSE),"")</f>
        <v>Dirección de Talento Humano</v>
      </c>
      <c r="BW20" s="153">
        <f t="shared" si="2"/>
        <v>1</v>
      </c>
      <c r="BX20" s="153">
        <f t="shared" si="3"/>
        <v>4</v>
      </c>
      <c r="BY20" s="153">
        <f t="shared" si="4"/>
        <v>1</v>
      </c>
      <c r="BZ20" s="153">
        <f t="shared" si="5"/>
        <v>4</v>
      </c>
      <c r="CA20" s="97">
        <f>ROUND(AVERAGEIFS(BW:BW,A:A,A20),0)</f>
        <v>1</v>
      </c>
      <c r="CB20" s="97" t="str">
        <f t="shared" si="12"/>
        <v>Rara vez (1)</v>
      </c>
      <c r="CC20" s="97">
        <f>ROUND(AVERAGEIFS(BX:BX,A:A,A20),0)</f>
        <v>4</v>
      </c>
      <c r="CD20" s="97" t="str">
        <f t="shared" si="13"/>
        <v>Mayor (4)</v>
      </c>
      <c r="CE20" s="97">
        <f>ROUND(AVERAGEIFS(BY:BY,A:A,A20),0)</f>
        <v>1</v>
      </c>
      <c r="CF20" s="97" t="str">
        <f t="shared" si="14"/>
        <v>Rara vez (1)</v>
      </c>
      <c r="CG20" s="97">
        <f>ROUND(AVERAGEIFS(BZ:BZ,A:A,A20),0)</f>
        <v>4</v>
      </c>
      <c r="CH20" s="97" t="str">
        <f t="shared" si="15"/>
        <v>Mayor (4)</v>
      </c>
      <c r="CI20" s="97" t="str">
        <f t="shared" si="16"/>
        <v>Antes de controles
Desde el cuadrante de probabilidad Rara vez (1) e impacto Mayor (4)
Después de controles
Hasta el cuadrante de probabilidad Rara vez (1) e impacto Mayor (4)</v>
      </c>
      <c r="CR20" s="97" t="str">
        <f t="shared" si="11"/>
        <v>Antes de controles
Desde el cuadrante de probabilidad Rara vez (1) e impacto Mayor (4)
Después de controles
Hasta el cuadrante de probabilidad Rara vez (1) e impacto Mayor (4)</v>
      </c>
    </row>
    <row r="21" spans="1:96" ht="409.5" customHeight="1" x14ac:dyDescent="0.2">
      <c r="A21" s="54" t="s">
        <v>319</v>
      </c>
      <c r="B21" s="100" t="s">
        <v>569</v>
      </c>
      <c r="C21" s="58" t="s">
        <v>116</v>
      </c>
      <c r="D21" s="56" t="s">
        <v>570</v>
      </c>
      <c r="E21" s="97" t="s">
        <v>64</v>
      </c>
      <c r="F21" s="97" t="s">
        <v>136</v>
      </c>
      <c r="G21" s="54" t="s">
        <v>571</v>
      </c>
      <c r="H21" s="54" t="s">
        <v>572</v>
      </c>
      <c r="I21" s="54" t="s">
        <v>573</v>
      </c>
      <c r="J21" s="54" t="s">
        <v>369</v>
      </c>
      <c r="K21" s="54" t="s">
        <v>352</v>
      </c>
      <c r="L21" s="54" t="s">
        <v>574</v>
      </c>
      <c r="M21" s="54" t="s">
        <v>488</v>
      </c>
      <c r="N21" s="99" t="s">
        <v>144</v>
      </c>
      <c r="O21" s="99" t="s">
        <v>52</v>
      </c>
      <c r="P21" s="97" t="s">
        <v>54</v>
      </c>
      <c r="Q21" s="54" t="s">
        <v>575</v>
      </c>
      <c r="R21" s="99" t="s">
        <v>144</v>
      </c>
      <c r="S21" s="99" t="s">
        <v>52</v>
      </c>
      <c r="T21" s="97" t="s">
        <v>54</v>
      </c>
      <c r="U21" s="54" t="s">
        <v>576</v>
      </c>
      <c r="V21" s="97" t="s">
        <v>372</v>
      </c>
      <c r="W21" s="54" t="s">
        <v>355</v>
      </c>
      <c r="X21" s="54" t="s">
        <v>355</v>
      </c>
      <c r="Y21" s="54" t="s">
        <v>355</v>
      </c>
      <c r="Z21" s="54" t="s">
        <v>355</v>
      </c>
      <c r="AA21" s="54" t="s">
        <v>355</v>
      </c>
      <c r="AB21" s="54" t="s">
        <v>577</v>
      </c>
      <c r="AC21" s="54" t="s">
        <v>578</v>
      </c>
      <c r="AD21" s="54" t="s">
        <v>579</v>
      </c>
      <c r="AE21" s="54" t="s">
        <v>580</v>
      </c>
      <c r="AF21" s="54" t="s">
        <v>581</v>
      </c>
      <c r="AG21" s="54" t="s">
        <v>582</v>
      </c>
      <c r="AH21" s="54" t="s">
        <v>583</v>
      </c>
      <c r="AI21" s="54" t="s">
        <v>584</v>
      </c>
      <c r="AJ21" s="158" t="str">
        <f t="shared" si="0"/>
        <v>Antes de controles
Desde el cuadrante de probabilidad Improbable (2) e impacto Catastrófico (5)
Después de controles
Hasta el cuadrante de probabilidad Rara vez (1) e impacto Catastrófico (5)</v>
      </c>
      <c r="AK21" s="55" t="str">
        <f t="shared" si="1"/>
        <v>Antes de controles
Desde el cuadrante de probabilidad Rara vez (1) e impacto Mayor (4)
Después de controles
Hasta el cuadrante de probabilidad Rara vez (1) e impacto Mayor (4)</v>
      </c>
      <c r="AL21" s="70">
        <v>44013</v>
      </c>
      <c r="AM21" s="71" t="s">
        <v>356</v>
      </c>
      <c r="AN21" s="76" t="s">
        <v>585</v>
      </c>
      <c r="AO21" s="68">
        <v>44167</v>
      </c>
      <c r="AP21" s="77" t="s">
        <v>388</v>
      </c>
      <c r="AQ21" s="73" t="s">
        <v>586</v>
      </c>
      <c r="AR21" s="68" t="s">
        <v>361</v>
      </c>
      <c r="AS21" s="71" t="s">
        <v>362</v>
      </c>
      <c r="AT21" s="76" t="s">
        <v>361</v>
      </c>
      <c r="AU21" s="68" t="s">
        <v>361</v>
      </c>
      <c r="AV21" s="77" t="s">
        <v>362</v>
      </c>
      <c r="AW21" s="73" t="s">
        <v>361</v>
      </c>
      <c r="AX21" s="68" t="s">
        <v>361</v>
      </c>
      <c r="AY21" s="71" t="s">
        <v>362</v>
      </c>
      <c r="AZ21" s="76" t="s">
        <v>361</v>
      </c>
      <c r="BA21" s="68" t="s">
        <v>361</v>
      </c>
      <c r="BB21" s="77" t="s">
        <v>362</v>
      </c>
      <c r="BC21" s="73" t="s">
        <v>361</v>
      </c>
      <c r="BD21" s="68" t="s">
        <v>361</v>
      </c>
      <c r="BE21" s="71" t="s">
        <v>362</v>
      </c>
      <c r="BF21" s="76" t="s">
        <v>361</v>
      </c>
      <c r="BG21" s="68" t="s">
        <v>361</v>
      </c>
      <c r="BH21" s="77" t="s">
        <v>362</v>
      </c>
      <c r="BI21" s="73" t="s">
        <v>361</v>
      </c>
      <c r="BJ21" s="68" t="s">
        <v>361</v>
      </c>
      <c r="BK21" s="71" t="s">
        <v>362</v>
      </c>
      <c r="BL21" s="76" t="s">
        <v>361</v>
      </c>
      <c r="BM21" s="68" t="s">
        <v>361</v>
      </c>
      <c r="BN21" s="77" t="s">
        <v>362</v>
      </c>
      <c r="BO21" s="73" t="s">
        <v>361</v>
      </c>
      <c r="BP21" s="68" t="s">
        <v>361</v>
      </c>
      <c r="BQ21" s="71" t="s">
        <v>362</v>
      </c>
      <c r="BR21" s="76" t="s">
        <v>361</v>
      </c>
      <c r="BS21" s="68" t="s">
        <v>361</v>
      </c>
      <c r="BT21" s="77" t="s">
        <v>362</v>
      </c>
      <c r="BU21" s="79" t="s">
        <v>361</v>
      </c>
      <c r="BV21" s="152" t="str">
        <f>IFERROR(VLOOKUP(A21,Listas!$A$2:$B$23,2,FALSE),"")</f>
        <v>Subdirección Financiera</v>
      </c>
      <c r="BW21" s="153">
        <f t="shared" si="2"/>
        <v>1</v>
      </c>
      <c r="BX21" s="153">
        <f t="shared" si="3"/>
        <v>5</v>
      </c>
      <c r="BY21" s="153">
        <f t="shared" si="4"/>
        <v>1</v>
      </c>
      <c r="BZ21" s="153">
        <f t="shared" si="5"/>
        <v>5</v>
      </c>
      <c r="CA21" s="97">
        <f>ROUND(AVERAGEIFS(BW:BW,A:A,A21),0)</f>
        <v>2</v>
      </c>
      <c r="CB21" s="97" t="str">
        <f t="shared" si="12"/>
        <v>Improbable (2)</v>
      </c>
      <c r="CC21" s="97">
        <f>ROUND(AVERAGEIFS(BX:BX,A:A,A21),0)</f>
        <v>5</v>
      </c>
      <c r="CD21" s="97" t="str">
        <f t="shared" si="13"/>
        <v>Catastrófico (5)</v>
      </c>
      <c r="CE21" s="97">
        <f>ROUND(AVERAGEIFS(BY:BY,A:A,A21),0)</f>
        <v>1</v>
      </c>
      <c r="CF21" s="97" t="str">
        <f t="shared" si="14"/>
        <v>Rara vez (1)</v>
      </c>
      <c r="CG21" s="97">
        <f>ROUND(AVERAGEIFS(BZ:BZ,A:A,A21),0)</f>
        <v>5</v>
      </c>
      <c r="CH21" s="97" t="str">
        <f t="shared" si="15"/>
        <v>Catastrófico (5)</v>
      </c>
      <c r="CI21" s="97" t="str">
        <f t="shared" si="16"/>
        <v>Antes de controles
Desde el cuadrante de probabilidad Improbable (2) e impacto Catastrófico (5)
Después de controles
Hasta el cuadrante de probabilidad Rara vez (1) e impacto Catastrófico (5)</v>
      </c>
      <c r="CR21" s="97" t="str">
        <f t="shared" si="11"/>
        <v>Antes de controles
Desde el cuadrante de probabilidad Rara vez (1) e impacto Mayor (4)
Después de controles
Hasta el cuadrante de probabilidad Rara vez (1) e impacto Mayor (4)</v>
      </c>
    </row>
    <row r="22" spans="1:96" ht="409.5" customHeight="1" x14ac:dyDescent="0.2">
      <c r="A22" s="54" t="s">
        <v>319</v>
      </c>
      <c r="B22" s="100" t="s">
        <v>587</v>
      </c>
      <c r="C22" s="58" t="s">
        <v>150</v>
      </c>
      <c r="D22" s="56" t="s">
        <v>588</v>
      </c>
      <c r="E22" s="97" t="s">
        <v>64</v>
      </c>
      <c r="F22" s="97" t="s">
        <v>136</v>
      </c>
      <c r="G22" s="54" t="s">
        <v>589</v>
      </c>
      <c r="H22" s="54" t="s">
        <v>572</v>
      </c>
      <c r="I22" s="54" t="s">
        <v>590</v>
      </c>
      <c r="J22" s="54" t="s">
        <v>591</v>
      </c>
      <c r="K22" s="54" t="s">
        <v>352</v>
      </c>
      <c r="L22" s="54" t="s">
        <v>592</v>
      </c>
      <c r="M22" s="54" t="s">
        <v>488</v>
      </c>
      <c r="N22" s="99" t="s">
        <v>124</v>
      </c>
      <c r="O22" s="99" t="s">
        <v>52</v>
      </c>
      <c r="P22" s="97" t="s">
        <v>54</v>
      </c>
      <c r="Q22" s="54" t="s">
        <v>593</v>
      </c>
      <c r="R22" s="99" t="s">
        <v>144</v>
      </c>
      <c r="S22" s="99" t="s">
        <v>52</v>
      </c>
      <c r="T22" s="97" t="s">
        <v>54</v>
      </c>
      <c r="U22" s="54" t="s">
        <v>594</v>
      </c>
      <c r="V22" s="97" t="s">
        <v>372</v>
      </c>
      <c r="W22" s="54" t="s">
        <v>595</v>
      </c>
      <c r="X22" s="54" t="s">
        <v>596</v>
      </c>
      <c r="Y22" s="54" t="s">
        <v>597</v>
      </c>
      <c r="Z22" s="54" t="s">
        <v>598</v>
      </c>
      <c r="AA22" s="54" t="s">
        <v>599</v>
      </c>
      <c r="AB22" s="54" t="s">
        <v>355</v>
      </c>
      <c r="AC22" s="54" t="s">
        <v>355</v>
      </c>
      <c r="AD22" s="54" t="s">
        <v>355</v>
      </c>
      <c r="AE22" s="54" t="s">
        <v>355</v>
      </c>
      <c r="AF22" s="54" t="s">
        <v>355</v>
      </c>
      <c r="AG22" s="54" t="s">
        <v>600</v>
      </c>
      <c r="AH22" s="54" t="s">
        <v>601</v>
      </c>
      <c r="AI22" s="54" t="s">
        <v>602</v>
      </c>
      <c r="AJ22" s="158" t="str">
        <f t="shared" si="0"/>
        <v>Antes de controles
Desde el cuadrante de probabilidad Improbable (2) e impacto Catastrófico (5)
Después de controles
Hasta el cuadrante de probabilidad Rara vez (1) e impacto Catastrófico (5)</v>
      </c>
      <c r="AK22" s="55" t="str">
        <f t="shared" si="1"/>
        <v>Antes de controles
Desde el cuadrante de probabilidad Rara vez (1) e impacto Mayor (4)
Después de controles
Hasta el cuadrante de probabilidad Rara vez (1) e impacto Mayor (4)</v>
      </c>
      <c r="AL22" s="70">
        <v>44013</v>
      </c>
      <c r="AM22" s="71" t="s">
        <v>356</v>
      </c>
      <c r="AN22" s="76" t="s">
        <v>585</v>
      </c>
      <c r="AO22" s="68">
        <v>44167</v>
      </c>
      <c r="AP22" s="77" t="s">
        <v>388</v>
      </c>
      <c r="AQ22" s="73" t="s">
        <v>586</v>
      </c>
      <c r="AR22" s="68" t="s">
        <v>361</v>
      </c>
      <c r="AS22" s="71" t="s">
        <v>362</v>
      </c>
      <c r="AT22" s="76" t="s">
        <v>361</v>
      </c>
      <c r="AU22" s="68" t="s">
        <v>361</v>
      </c>
      <c r="AV22" s="77" t="s">
        <v>362</v>
      </c>
      <c r="AW22" s="73" t="s">
        <v>361</v>
      </c>
      <c r="AX22" s="68" t="s">
        <v>361</v>
      </c>
      <c r="AY22" s="71" t="s">
        <v>362</v>
      </c>
      <c r="AZ22" s="76" t="s">
        <v>361</v>
      </c>
      <c r="BA22" s="68" t="s">
        <v>361</v>
      </c>
      <c r="BB22" s="77" t="s">
        <v>362</v>
      </c>
      <c r="BC22" s="73" t="s">
        <v>361</v>
      </c>
      <c r="BD22" s="68" t="s">
        <v>361</v>
      </c>
      <c r="BE22" s="71" t="s">
        <v>362</v>
      </c>
      <c r="BF22" s="76" t="s">
        <v>361</v>
      </c>
      <c r="BG22" s="68" t="s">
        <v>361</v>
      </c>
      <c r="BH22" s="77" t="s">
        <v>362</v>
      </c>
      <c r="BI22" s="73" t="s">
        <v>361</v>
      </c>
      <c r="BJ22" s="68" t="s">
        <v>361</v>
      </c>
      <c r="BK22" s="71" t="s">
        <v>362</v>
      </c>
      <c r="BL22" s="76" t="s">
        <v>361</v>
      </c>
      <c r="BM22" s="68" t="s">
        <v>361</v>
      </c>
      <c r="BN22" s="77" t="s">
        <v>362</v>
      </c>
      <c r="BO22" s="73" t="s">
        <v>361</v>
      </c>
      <c r="BP22" s="68" t="s">
        <v>361</v>
      </c>
      <c r="BQ22" s="71" t="s">
        <v>362</v>
      </c>
      <c r="BR22" s="76" t="s">
        <v>361</v>
      </c>
      <c r="BS22" s="68" t="s">
        <v>361</v>
      </c>
      <c r="BT22" s="77" t="s">
        <v>362</v>
      </c>
      <c r="BU22" s="79" t="s">
        <v>361</v>
      </c>
      <c r="BV22" s="152" t="str">
        <f>IFERROR(VLOOKUP(A22,Listas!$A$2:$B$23,2,FALSE),"")</f>
        <v>Subdirección Financiera</v>
      </c>
      <c r="BW22" s="153">
        <f t="shared" si="2"/>
        <v>2</v>
      </c>
      <c r="BX22" s="153">
        <f t="shared" si="3"/>
        <v>5</v>
      </c>
      <c r="BY22" s="153">
        <f t="shared" si="4"/>
        <v>1</v>
      </c>
      <c r="BZ22" s="153">
        <f t="shared" si="5"/>
        <v>5</v>
      </c>
      <c r="CA22" s="97">
        <f>ROUND(AVERAGEIFS(BW:BW,A:A,A22),0)</f>
        <v>2</v>
      </c>
      <c r="CB22" s="97" t="str">
        <f t="shared" si="12"/>
        <v>Improbable (2)</v>
      </c>
      <c r="CC22" s="97">
        <f>ROUND(AVERAGEIFS(BX:BX,A:A,A22),0)</f>
        <v>5</v>
      </c>
      <c r="CD22" s="97" t="str">
        <f t="shared" si="13"/>
        <v>Catastrófico (5)</v>
      </c>
      <c r="CE22" s="97">
        <f>ROUND(AVERAGEIFS(BY:BY,A:A,A22),0)</f>
        <v>1</v>
      </c>
      <c r="CF22" s="97" t="str">
        <f t="shared" si="14"/>
        <v>Rara vez (1)</v>
      </c>
      <c r="CG22" s="97">
        <f>ROUND(AVERAGEIFS(BZ:BZ,A:A,A22),0)</f>
        <v>5</v>
      </c>
      <c r="CH22" s="97" t="str">
        <f t="shared" si="15"/>
        <v>Catastrófico (5)</v>
      </c>
      <c r="CI22" s="97" t="str">
        <f t="shared" si="16"/>
        <v>Antes de controles
Desde el cuadrante de probabilidad Improbable (2) e impacto Catastrófico (5)
Después de controles
Hasta el cuadrante de probabilidad Rara vez (1) e impacto Catastrófico (5)</v>
      </c>
      <c r="CR22" s="97" t="str">
        <f t="shared" si="11"/>
        <v>Antes de controles
Desde el cuadrante de probabilidad Rara vez (1) e impacto Mayor (4)
Después de controles
Hasta el cuadrante de probabilidad Rara vez (1) e impacto Mayor (4)</v>
      </c>
    </row>
    <row r="23" spans="1:96" ht="409.5" customHeight="1" x14ac:dyDescent="0.2">
      <c r="A23" s="54" t="s">
        <v>320</v>
      </c>
      <c r="B23" s="100" t="s">
        <v>603</v>
      </c>
      <c r="C23" s="58" t="s">
        <v>40</v>
      </c>
      <c r="D23" s="56" t="s">
        <v>605</v>
      </c>
      <c r="E23" s="97" t="s">
        <v>64</v>
      </c>
      <c r="F23" s="97" t="s">
        <v>152</v>
      </c>
      <c r="G23" s="54" t="s">
        <v>606</v>
      </c>
      <c r="H23" s="54" t="s">
        <v>607</v>
      </c>
      <c r="I23" s="54" t="s">
        <v>608</v>
      </c>
      <c r="J23" s="54" t="s">
        <v>609</v>
      </c>
      <c r="K23" s="54" t="s">
        <v>352</v>
      </c>
      <c r="L23" s="54" t="s">
        <v>394</v>
      </c>
      <c r="M23" s="54" t="s">
        <v>390</v>
      </c>
      <c r="N23" s="99" t="s">
        <v>144</v>
      </c>
      <c r="O23" s="99" t="s">
        <v>52</v>
      </c>
      <c r="P23" s="97" t="s">
        <v>54</v>
      </c>
      <c r="Q23" s="54" t="s">
        <v>610</v>
      </c>
      <c r="R23" s="99" t="s">
        <v>144</v>
      </c>
      <c r="S23" s="99" t="s">
        <v>52</v>
      </c>
      <c r="T23" s="97" t="s">
        <v>54</v>
      </c>
      <c r="U23" s="54" t="s">
        <v>611</v>
      </c>
      <c r="V23" s="97" t="s">
        <v>372</v>
      </c>
      <c r="W23" s="54" t="s">
        <v>355</v>
      </c>
      <c r="X23" s="54" t="s">
        <v>355</v>
      </c>
      <c r="Y23" s="54" t="s">
        <v>355</v>
      </c>
      <c r="Z23" s="54" t="s">
        <v>355</v>
      </c>
      <c r="AA23" s="54" t="s">
        <v>355</v>
      </c>
      <c r="AB23" s="54" t="s">
        <v>612</v>
      </c>
      <c r="AC23" s="54" t="s">
        <v>613</v>
      </c>
      <c r="AD23" s="54" t="s">
        <v>614</v>
      </c>
      <c r="AE23" s="54" t="s">
        <v>615</v>
      </c>
      <c r="AF23" s="54" t="s">
        <v>616</v>
      </c>
      <c r="AG23" s="54" t="s">
        <v>617</v>
      </c>
      <c r="AH23" s="54" t="s">
        <v>618</v>
      </c>
      <c r="AI23" s="54" t="s">
        <v>619</v>
      </c>
      <c r="AJ23" s="158" t="str">
        <f t="shared" si="0"/>
        <v>Antes de controles
Desde el cuadrante de probabilidad Rara vez (1) e impacto Catastrófico (5)
Después de controles
Hasta el cuadrante de probabilidad Rara vez (1) e impacto Catastrófico (5)</v>
      </c>
      <c r="AK23" s="55" t="str">
        <f t="shared" si="1"/>
        <v>Antes de controles
Desde el cuadrante de probabilidad Rara vez (1) e impacto Mayor (4)
Después de controles
Hasta el cuadrante de probabilidad Rara vez (1) e impacto Mayor (4)</v>
      </c>
      <c r="AL23" s="70">
        <v>43599</v>
      </c>
      <c r="AM23" s="71" t="s">
        <v>356</v>
      </c>
      <c r="AN23" s="76" t="s">
        <v>503</v>
      </c>
      <c r="AO23" s="68">
        <v>43767</v>
      </c>
      <c r="AP23" s="77" t="s">
        <v>486</v>
      </c>
      <c r="AQ23" s="73" t="s">
        <v>620</v>
      </c>
      <c r="AR23" s="68">
        <v>43901</v>
      </c>
      <c r="AS23" s="71" t="s">
        <v>436</v>
      </c>
      <c r="AT23" s="76" t="s">
        <v>621</v>
      </c>
      <c r="AU23" s="68">
        <v>44074</v>
      </c>
      <c r="AV23" s="77" t="s">
        <v>360</v>
      </c>
      <c r="AW23" s="73" t="s">
        <v>604</v>
      </c>
      <c r="AX23" s="68">
        <v>44169</v>
      </c>
      <c r="AY23" s="71" t="s">
        <v>386</v>
      </c>
      <c r="AZ23" s="76" t="s">
        <v>622</v>
      </c>
      <c r="BA23" s="68" t="s">
        <v>361</v>
      </c>
      <c r="BB23" s="77" t="s">
        <v>362</v>
      </c>
      <c r="BC23" s="73" t="s">
        <v>361</v>
      </c>
      <c r="BD23" s="68" t="s">
        <v>361</v>
      </c>
      <c r="BE23" s="71" t="s">
        <v>362</v>
      </c>
      <c r="BF23" s="76" t="s">
        <v>361</v>
      </c>
      <c r="BG23" s="68" t="s">
        <v>361</v>
      </c>
      <c r="BH23" s="77" t="s">
        <v>362</v>
      </c>
      <c r="BI23" s="73" t="s">
        <v>361</v>
      </c>
      <c r="BJ23" s="68" t="s">
        <v>361</v>
      </c>
      <c r="BK23" s="71" t="s">
        <v>362</v>
      </c>
      <c r="BL23" s="76" t="s">
        <v>361</v>
      </c>
      <c r="BM23" s="68" t="s">
        <v>361</v>
      </c>
      <c r="BN23" s="77" t="s">
        <v>362</v>
      </c>
      <c r="BO23" s="73" t="s">
        <v>361</v>
      </c>
      <c r="BP23" s="68" t="s">
        <v>361</v>
      </c>
      <c r="BQ23" s="71" t="s">
        <v>362</v>
      </c>
      <c r="BR23" s="76" t="s">
        <v>361</v>
      </c>
      <c r="BS23" s="68" t="s">
        <v>361</v>
      </c>
      <c r="BT23" s="77" t="s">
        <v>362</v>
      </c>
      <c r="BU23" s="79" t="s">
        <v>361</v>
      </c>
      <c r="BV23" s="152" t="str">
        <f>IFERROR(VLOOKUP(A23,Listas!$A$2:$B$23,2,FALSE),"")</f>
        <v xml:space="preserve"> Oficina Asesora de Jurídica</v>
      </c>
      <c r="BW23" s="153">
        <f t="shared" si="2"/>
        <v>1</v>
      </c>
      <c r="BX23" s="153">
        <f t="shared" si="3"/>
        <v>5</v>
      </c>
      <c r="BY23" s="153">
        <f t="shared" si="4"/>
        <v>1</v>
      </c>
      <c r="BZ23" s="153">
        <f t="shared" si="5"/>
        <v>5</v>
      </c>
      <c r="CA23" s="97">
        <f>ROUND(AVERAGEIFS(BW:BW,A:A,A23),0)</f>
        <v>1</v>
      </c>
      <c r="CB23" s="97" t="str">
        <f t="shared" si="12"/>
        <v>Rara vez (1)</v>
      </c>
      <c r="CC23" s="97">
        <f>ROUND(AVERAGEIFS(BX:BX,A:A,A23),0)</f>
        <v>5</v>
      </c>
      <c r="CD23" s="97" t="str">
        <f t="shared" si="13"/>
        <v>Catastrófico (5)</v>
      </c>
      <c r="CE23" s="97">
        <f>ROUND(AVERAGEIFS(BY:BY,A:A,A23),0)</f>
        <v>1</v>
      </c>
      <c r="CF23" s="97" t="str">
        <f t="shared" si="14"/>
        <v>Rara vez (1)</v>
      </c>
      <c r="CG23" s="97">
        <f>ROUND(AVERAGEIFS(BZ:BZ,A:A,A23),0)</f>
        <v>5</v>
      </c>
      <c r="CH23" s="97" t="str">
        <f t="shared" si="15"/>
        <v>Catastrófico (5)</v>
      </c>
      <c r="CI23" s="97" t="str">
        <f t="shared" si="16"/>
        <v>Antes de controles
Desde el cuadrante de probabilidad Rara vez (1) e impacto Catastrófico (5)
Después de controles
Hasta el cuadrante de probabilidad Rara vez (1) e impacto Catastrófico (5)</v>
      </c>
      <c r="CR23" s="97" t="str">
        <f t="shared" si="11"/>
        <v>Antes de controles
Desde el cuadrante de probabilidad Rara vez (1) e impacto Mayor (4)
Después de controles
Hasta el cuadrante de probabilidad Rara vez (1) e impacto Mayor (4)</v>
      </c>
    </row>
    <row r="24" spans="1:96" ht="409.5" customHeight="1" x14ac:dyDescent="0.2">
      <c r="A24" s="54" t="s">
        <v>209</v>
      </c>
      <c r="B24" s="100" t="s">
        <v>625</v>
      </c>
      <c r="C24" s="58" t="s">
        <v>116</v>
      </c>
      <c r="D24" s="56" t="s">
        <v>626</v>
      </c>
      <c r="E24" s="97" t="s">
        <v>64</v>
      </c>
      <c r="F24" s="97" t="s">
        <v>70</v>
      </c>
      <c r="G24" s="54" t="s">
        <v>627</v>
      </c>
      <c r="H24" s="54" t="s">
        <v>628</v>
      </c>
      <c r="I24" s="54" t="s">
        <v>629</v>
      </c>
      <c r="J24" s="54" t="s">
        <v>369</v>
      </c>
      <c r="K24" s="54" t="s">
        <v>352</v>
      </c>
      <c r="L24" s="54" t="s">
        <v>353</v>
      </c>
      <c r="M24" s="54" t="s">
        <v>623</v>
      </c>
      <c r="N24" s="99" t="s">
        <v>124</v>
      </c>
      <c r="O24" s="99" t="s">
        <v>104</v>
      </c>
      <c r="P24" s="97" t="s">
        <v>105</v>
      </c>
      <c r="Q24" s="54" t="s">
        <v>630</v>
      </c>
      <c r="R24" s="99" t="s">
        <v>144</v>
      </c>
      <c r="S24" s="99" t="s">
        <v>104</v>
      </c>
      <c r="T24" s="97" t="s">
        <v>105</v>
      </c>
      <c r="U24" s="54" t="s">
        <v>631</v>
      </c>
      <c r="V24" s="97" t="s">
        <v>372</v>
      </c>
      <c r="W24" s="54" t="s">
        <v>355</v>
      </c>
      <c r="X24" s="54" t="s">
        <v>355</v>
      </c>
      <c r="Y24" s="54" t="s">
        <v>355</v>
      </c>
      <c r="Z24" s="54" t="s">
        <v>355</v>
      </c>
      <c r="AA24" s="54" t="s">
        <v>355</v>
      </c>
      <c r="AB24" s="54" t="s">
        <v>632</v>
      </c>
      <c r="AC24" s="54" t="s">
        <v>633</v>
      </c>
      <c r="AD24" s="54" t="s">
        <v>634</v>
      </c>
      <c r="AE24" s="54" t="s">
        <v>429</v>
      </c>
      <c r="AF24" s="54" t="s">
        <v>635</v>
      </c>
      <c r="AG24" s="54" t="s">
        <v>636</v>
      </c>
      <c r="AH24" s="54" t="s">
        <v>637</v>
      </c>
      <c r="AI24" s="54" t="s">
        <v>638</v>
      </c>
      <c r="AJ24" s="158" t="str">
        <f t="shared" si="0"/>
        <v>Antes de controles
Desde el cuadrante de probabilidad Improbable (2) e impacto Moderado (3)
Después de controles
Hasta el cuadrante de probabilidad Rara vez (1) e impacto Moderado (3)</v>
      </c>
      <c r="AK24" s="55" t="str">
        <f t="shared" si="1"/>
        <v>Antes de controles
Desde el cuadrante de probabilidad Rara vez (1) e impacto Mayor (4)
Después de controles
Hasta el cuadrante de probabilidad Rara vez (1) e impacto Mayor (4)</v>
      </c>
      <c r="AL24" s="70">
        <v>43496</v>
      </c>
      <c r="AM24" s="71" t="s">
        <v>356</v>
      </c>
      <c r="AN24" s="76" t="s">
        <v>639</v>
      </c>
      <c r="AO24" s="68">
        <v>43759</v>
      </c>
      <c r="AP24" s="77" t="s">
        <v>487</v>
      </c>
      <c r="AQ24" s="73" t="s">
        <v>640</v>
      </c>
      <c r="AR24" s="68">
        <v>43909</v>
      </c>
      <c r="AS24" s="71" t="s">
        <v>485</v>
      </c>
      <c r="AT24" s="76" t="s">
        <v>641</v>
      </c>
      <c r="AU24" s="68">
        <v>44074</v>
      </c>
      <c r="AV24" s="77" t="s">
        <v>395</v>
      </c>
      <c r="AW24" s="73" t="s">
        <v>642</v>
      </c>
      <c r="AX24" s="68">
        <v>44168</v>
      </c>
      <c r="AY24" s="71" t="s">
        <v>386</v>
      </c>
      <c r="AZ24" s="76" t="s">
        <v>643</v>
      </c>
      <c r="BA24" s="68" t="s">
        <v>361</v>
      </c>
      <c r="BB24" s="77" t="s">
        <v>362</v>
      </c>
      <c r="BC24" s="73" t="s">
        <v>361</v>
      </c>
      <c r="BD24" s="68" t="s">
        <v>361</v>
      </c>
      <c r="BE24" s="71" t="s">
        <v>362</v>
      </c>
      <c r="BF24" s="76" t="s">
        <v>361</v>
      </c>
      <c r="BG24" s="68" t="s">
        <v>361</v>
      </c>
      <c r="BH24" s="77" t="s">
        <v>362</v>
      </c>
      <c r="BI24" s="73" t="s">
        <v>361</v>
      </c>
      <c r="BJ24" s="68" t="s">
        <v>361</v>
      </c>
      <c r="BK24" s="71" t="s">
        <v>362</v>
      </c>
      <c r="BL24" s="76" t="s">
        <v>361</v>
      </c>
      <c r="BM24" s="68" t="s">
        <v>361</v>
      </c>
      <c r="BN24" s="77" t="s">
        <v>362</v>
      </c>
      <c r="BO24" s="73" t="s">
        <v>361</v>
      </c>
      <c r="BP24" s="68" t="s">
        <v>361</v>
      </c>
      <c r="BQ24" s="71" t="s">
        <v>362</v>
      </c>
      <c r="BR24" s="76" t="s">
        <v>361</v>
      </c>
      <c r="BS24" s="68" t="s">
        <v>361</v>
      </c>
      <c r="BT24" s="77" t="s">
        <v>362</v>
      </c>
      <c r="BU24" s="79" t="s">
        <v>361</v>
      </c>
      <c r="BV24" s="152" t="str">
        <f>IFERROR(VLOOKUP(A24,Listas!$A$2:$B$23,2,FALSE),"")</f>
        <v>Subsecretaría de Servicio a la Ciudadanía</v>
      </c>
      <c r="BW24" s="153">
        <f t="shared" si="2"/>
        <v>2</v>
      </c>
      <c r="BX24" s="153">
        <f t="shared" si="3"/>
        <v>3</v>
      </c>
      <c r="BY24" s="153">
        <f t="shared" si="4"/>
        <v>1</v>
      </c>
      <c r="BZ24" s="153">
        <f t="shared" si="5"/>
        <v>3</v>
      </c>
      <c r="CA24" s="97">
        <f>ROUND(AVERAGEIFS(BW:BW,A:A,A24),0)</f>
        <v>2</v>
      </c>
      <c r="CB24" s="97" t="str">
        <f t="shared" si="12"/>
        <v>Improbable (2)</v>
      </c>
      <c r="CC24" s="97">
        <f>ROUND(AVERAGEIFS(BX:BX,A:A,A24),0)</f>
        <v>3</v>
      </c>
      <c r="CD24" s="97" t="str">
        <f t="shared" si="13"/>
        <v>Moderado (3)</v>
      </c>
      <c r="CE24" s="97">
        <f>ROUND(AVERAGEIFS(BY:BY,A:A,A24),0)</f>
        <v>1</v>
      </c>
      <c r="CF24" s="97" t="str">
        <f t="shared" si="14"/>
        <v>Rara vez (1)</v>
      </c>
      <c r="CG24" s="97">
        <f>ROUND(AVERAGEIFS(BZ:BZ,A:A,A24),0)</f>
        <v>3</v>
      </c>
      <c r="CH24" s="97" t="str">
        <f t="shared" si="15"/>
        <v>Moderado (3)</v>
      </c>
      <c r="CI24" s="97" t="str">
        <f t="shared" si="16"/>
        <v>Antes de controles
Desde el cuadrante de probabilidad Improbable (2) e impacto Moderado (3)
Después de controles
Hasta el cuadrante de probabilidad Rara vez (1) e impacto Moderado (3)</v>
      </c>
      <c r="CR24" s="97" t="str">
        <f t="shared" si="11"/>
        <v>Antes de controles
Desde el cuadrante de probabilidad Rara vez (1) e impacto Mayor (4)
Después de controles
Hasta el cuadrante de probabilidad Rara vez (1) e impacto Mayor (4)</v>
      </c>
    </row>
    <row r="25" spans="1:96" ht="409.5" customHeight="1" x14ac:dyDescent="0.2">
      <c r="A25" s="54" t="s">
        <v>209</v>
      </c>
      <c r="B25" s="100" t="s">
        <v>644</v>
      </c>
      <c r="C25" s="58" t="s">
        <v>40</v>
      </c>
      <c r="D25" s="56" t="s">
        <v>645</v>
      </c>
      <c r="E25" s="97" t="s">
        <v>64</v>
      </c>
      <c r="F25" s="97" t="s">
        <v>152</v>
      </c>
      <c r="G25" s="54" t="s">
        <v>646</v>
      </c>
      <c r="H25" s="54" t="s">
        <v>572</v>
      </c>
      <c r="I25" s="54" t="s">
        <v>647</v>
      </c>
      <c r="J25" s="54" t="s">
        <v>369</v>
      </c>
      <c r="K25" s="54" t="s">
        <v>352</v>
      </c>
      <c r="L25" s="54" t="s">
        <v>648</v>
      </c>
      <c r="M25" s="54" t="s">
        <v>623</v>
      </c>
      <c r="N25" s="99" t="s">
        <v>144</v>
      </c>
      <c r="O25" s="99" t="s">
        <v>104</v>
      </c>
      <c r="P25" s="97" t="s">
        <v>105</v>
      </c>
      <c r="Q25" s="54" t="s">
        <v>649</v>
      </c>
      <c r="R25" s="99" t="s">
        <v>144</v>
      </c>
      <c r="S25" s="99" t="s">
        <v>104</v>
      </c>
      <c r="T25" s="97" t="s">
        <v>105</v>
      </c>
      <c r="U25" s="54" t="s">
        <v>650</v>
      </c>
      <c r="V25" s="97" t="s">
        <v>372</v>
      </c>
      <c r="W25" s="54" t="s">
        <v>355</v>
      </c>
      <c r="X25" s="54" t="s">
        <v>355</v>
      </c>
      <c r="Y25" s="54" t="s">
        <v>355</v>
      </c>
      <c r="Z25" s="54" t="s">
        <v>355</v>
      </c>
      <c r="AA25" s="54" t="s">
        <v>355</v>
      </c>
      <c r="AB25" s="54" t="s">
        <v>651</v>
      </c>
      <c r="AC25" s="54" t="s">
        <v>652</v>
      </c>
      <c r="AD25" s="54" t="s">
        <v>634</v>
      </c>
      <c r="AE25" s="54" t="s">
        <v>429</v>
      </c>
      <c r="AF25" s="54" t="s">
        <v>635</v>
      </c>
      <c r="AG25" s="54" t="s">
        <v>653</v>
      </c>
      <c r="AH25" s="54" t="s">
        <v>654</v>
      </c>
      <c r="AI25" s="54" t="s">
        <v>655</v>
      </c>
      <c r="AJ25" s="158" t="str">
        <f t="shared" si="0"/>
        <v>Antes de controles
Desde el cuadrante de probabilidad Improbable (2) e impacto Moderado (3)
Después de controles
Hasta el cuadrante de probabilidad Rara vez (1) e impacto Moderado (3)</v>
      </c>
      <c r="AK25" s="55" t="str">
        <f t="shared" si="1"/>
        <v>Antes de controles
Desde el cuadrante de probabilidad Rara vez (1) e impacto Mayor (4)
Después de controles
Hasta el cuadrante de probabilidad Rara vez (1) e impacto Mayor (4)</v>
      </c>
      <c r="AL25" s="70">
        <v>43496</v>
      </c>
      <c r="AM25" s="71" t="s">
        <v>356</v>
      </c>
      <c r="AN25" s="76" t="s">
        <v>624</v>
      </c>
      <c r="AO25" s="68">
        <v>43593</v>
      </c>
      <c r="AP25" s="77" t="s">
        <v>356</v>
      </c>
      <c r="AQ25" s="73" t="s">
        <v>656</v>
      </c>
      <c r="AR25" s="68">
        <v>43759</v>
      </c>
      <c r="AS25" s="71" t="s">
        <v>398</v>
      </c>
      <c r="AT25" s="76" t="s">
        <v>657</v>
      </c>
      <c r="AU25" s="68">
        <v>43909</v>
      </c>
      <c r="AV25" s="77" t="s">
        <v>509</v>
      </c>
      <c r="AW25" s="73" t="s">
        <v>658</v>
      </c>
      <c r="AX25" s="68">
        <v>44074</v>
      </c>
      <c r="AY25" s="71" t="s">
        <v>395</v>
      </c>
      <c r="AZ25" s="76" t="s">
        <v>659</v>
      </c>
      <c r="BA25" s="68">
        <v>44168</v>
      </c>
      <c r="BB25" s="77" t="s">
        <v>388</v>
      </c>
      <c r="BC25" s="73" t="s">
        <v>660</v>
      </c>
      <c r="BD25" s="68" t="s">
        <v>361</v>
      </c>
      <c r="BE25" s="71" t="s">
        <v>362</v>
      </c>
      <c r="BF25" s="76" t="s">
        <v>361</v>
      </c>
      <c r="BG25" s="68" t="s">
        <v>361</v>
      </c>
      <c r="BH25" s="77" t="s">
        <v>362</v>
      </c>
      <c r="BI25" s="73" t="s">
        <v>361</v>
      </c>
      <c r="BJ25" s="68" t="s">
        <v>361</v>
      </c>
      <c r="BK25" s="71" t="s">
        <v>362</v>
      </c>
      <c r="BL25" s="76" t="s">
        <v>361</v>
      </c>
      <c r="BM25" s="68" t="s">
        <v>361</v>
      </c>
      <c r="BN25" s="77" t="s">
        <v>362</v>
      </c>
      <c r="BO25" s="73" t="s">
        <v>361</v>
      </c>
      <c r="BP25" s="68" t="s">
        <v>361</v>
      </c>
      <c r="BQ25" s="71" t="s">
        <v>362</v>
      </c>
      <c r="BR25" s="76" t="s">
        <v>361</v>
      </c>
      <c r="BS25" s="68" t="s">
        <v>361</v>
      </c>
      <c r="BT25" s="77" t="s">
        <v>362</v>
      </c>
      <c r="BU25" s="79" t="s">
        <v>361</v>
      </c>
      <c r="BV25" s="152" t="str">
        <f>IFERROR(VLOOKUP(A25,Listas!$A$2:$B$23,2,FALSE),"")</f>
        <v>Subsecretaría de Servicio a la Ciudadanía</v>
      </c>
      <c r="BW25" s="153">
        <f t="shared" si="2"/>
        <v>1</v>
      </c>
      <c r="BX25" s="153">
        <f t="shared" si="3"/>
        <v>3</v>
      </c>
      <c r="BY25" s="153">
        <f t="shared" si="4"/>
        <v>1</v>
      </c>
      <c r="BZ25" s="153">
        <f t="shared" si="5"/>
        <v>3</v>
      </c>
      <c r="CA25" s="97">
        <f>ROUND(AVERAGEIFS(BW:BW,A:A,A25),0)</f>
        <v>2</v>
      </c>
      <c r="CB25" s="97" t="str">
        <f t="shared" si="12"/>
        <v>Improbable (2)</v>
      </c>
      <c r="CC25" s="97">
        <f>ROUND(AVERAGEIFS(BX:BX,A:A,A25),0)</f>
        <v>3</v>
      </c>
      <c r="CD25" s="97" t="str">
        <f t="shared" si="13"/>
        <v>Moderado (3)</v>
      </c>
      <c r="CE25" s="97">
        <f>ROUND(AVERAGEIFS(BY:BY,A:A,A25),0)</f>
        <v>1</v>
      </c>
      <c r="CF25" s="97" t="str">
        <f t="shared" si="14"/>
        <v>Rara vez (1)</v>
      </c>
      <c r="CG25" s="97">
        <f>ROUND(AVERAGEIFS(BZ:BZ,A:A,A25),0)</f>
        <v>3</v>
      </c>
      <c r="CH25" s="97" t="str">
        <f t="shared" si="15"/>
        <v>Moderado (3)</v>
      </c>
      <c r="CI25" s="97" t="str">
        <f t="shared" si="16"/>
        <v>Antes de controles
Desde el cuadrante de probabilidad Improbable (2) e impacto Moderado (3)
Después de controles
Hasta el cuadrante de probabilidad Rara vez (1) e impacto Moderado (3)</v>
      </c>
      <c r="CR25" s="97" t="str">
        <f t="shared" si="11"/>
        <v>Antes de controles
Desde el cuadrante de probabilidad Rara vez (1) e impacto Mayor (4)
Después de controles
Hasta el cuadrante de probabilidad Rara vez (1) e impacto Mayor (4)</v>
      </c>
    </row>
    <row r="26" spans="1:96" ht="409.5" customHeight="1" x14ac:dyDescent="0.2">
      <c r="A26" s="54" t="s">
        <v>65</v>
      </c>
      <c r="B26" s="100" t="s">
        <v>661</v>
      </c>
      <c r="C26" s="58" t="s">
        <v>40</v>
      </c>
      <c r="D26" s="56" t="s">
        <v>669</v>
      </c>
      <c r="E26" s="97" t="s">
        <v>64</v>
      </c>
      <c r="F26" s="97" t="s">
        <v>42</v>
      </c>
      <c r="G26" s="54" t="s">
        <v>670</v>
      </c>
      <c r="H26" s="54" t="s">
        <v>671</v>
      </c>
      <c r="I26" s="54" t="s">
        <v>672</v>
      </c>
      <c r="J26" s="54" t="s">
        <v>673</v>
      </c>
      <c r="K26" s="54" t="s">
        <v>352</v>
      </c>
      <c r="L26" s="54" t="s">
        <v>353</v>
      </c>
      <c r="M26" s="54" t="s">
        <v>662</v>
      </c>
      <c r="N26" s="99" t="s">
        <v>144</v>
      </c>
      <c r="O26" s="99" t="s">
        <v>79</v>
      </c>
      <c r="P26" s="97" t="s">
        <v>81</v>
      </c>
      <c r="Q26" s="54" t="s">
        <v>674</v>
      </c>
      <c r="R26" s="99" t="s">
        <v>144</v>
      </c>
      <c r="S26" s="99" t="s">
        <v>79</v>
      </c>
      <c r="T26" s="97" t="s">
        <v>81</v>
      </c>
      <c r="U26" s="54" t="s">
        <v>675</v>
      </c>
      <c r="V26" s="97" t="s">
        <v>372</v>
      </c>
      <c r="W26" s="54" t="s">
        <v>355</v>
      </c>
      <c r="X26" s="54" t="s">
        <v>355</v>
      </c>
      <c r="Y26" s="54" t="s">
        <v>355</v>
      </c>
      <c r="Z26" s="54" t="s">
        <v>355</v>
      </c>
      <c r="AA26" s="54" t="s">
        <v>355</v>
      </c>
      <c r="AB26" s="54" t="s">
        <v>663</v>
      </c>
      <c r="AC26" s="54" t="s">
        <v>664</v>
      </c>
      <c r="AD26" s="54" t="s">
        <v>676</v>
      </c>
      <c r="AE26" s="54" t="s">
        <v>665</v>
      </c>
      <c r="AF26" s="54" t="s">
        <v>666</v>
      </c>
      <c r="AG26" s="54" t="s">
        <v>677</v>
      </c>
      <c r="AH26" s="54" t="s">
        <v>667</v>
      </c>
      <c r="AI26" s="54" t="s">
        <v>678</v>
      </c>
      <c r="AJ26" s="158" t="str">
        <f t="shared" si="0"/>
        <v>Antes de controles
Desde el cuadrante de probabilidad Rara vez (1) e impacto Mayor (4)
Después de controles
Hasta el cuadrante de probabilidad Rara vez (1) e impacto Mayor (4)</v>
      </c>
      <c r="AK26" s="55" t="str">
        <f t="shared" si="1"/>
        <v>Antes de controles
Desde el cuadrante de probabilidad Rara vez (1) e impacto Mayor (4)
Después de controles
Hasta el cuadrante de probabilidad Rara vez (1) e impacto Mayor (4)</v>
      </c>
      <c r="AL26" s="70">
        <v>43496</v>
      </c>
      <c r="AM26" s="71" t="s">
        <v>356</v>
      </c>
      <c r="AN26" s="76" t="s">
        <v>503</v>
      </c>
      <c r="AO26" s="68">
        <v>43599</v>
      </c>
      <c r="AP26" s="77" t="s">
        <v>356</v>
      </c>
      <c r="AQ26" s="73" t="s">
        <v>679</v>
      </c>
      <c r="AR26" s="68">
        <v>43759</v>
      </c>
      <c r="AS26" s="71" t="s">
        <v>388</v>
      </c>
      <c r="AT26" s="76" t="s">
        <v>680</v>
      </c>
      <c r="AU26" s="68">
        <v>43896</v>
      </c>
      <c r="AV26" s="77" t="s">
        <v>487</v>
      </c>
      <c r="AW26" s="73" t="s">
        <v>681</v>
      </c>
      <c r="AX26" s="68">
        <v>44075</v>
      </c>
      <c r="AY26" s="71" t="s">
        <v>395</v>
      </c>
      <c r="AZ26" s="76" t="s">
        <v>668</v>
      </c>
      <c r="BA26" s="68">
        <v>44168</v>
      </c>
      <c r="BB26" s="77" t="s">
        <v>386</v>
      </c>
      <c r="BC26" s="73" t="s">
        <v>622</v>
      </c>
      <c r="BD26" s="68" t="s">
        <v>361</v>
      </c>
      <c r="BE26" s="71" t="s">
        <v>362</v>
      </c>
      <c r="BF26" s="76" t="s">
        <v>361</v>
      </c>
      <c r="BG26" s="68" t="s">
        <v>361</v>
      </c>
      <c r="BH26" s="77" t="s">
        <v>362</v>
      </c>
      <c r="BI26" s="73" t="s">
        <v>361</v>
      </c>
      <c r="BJ26" s="68" t="s">
        <v>361</v>
      </c>
      <c r="BK26" s="71" t="s">
        <v>362</v>
      </c>
      <c r="BL26" s="76" t="s">
        <v>361</v>
      </c>
      <c r="BM26" s="68" t="s">
        <v>361</v>
      </c>
      <c r="BN26" s="77" t="s">
        <v>362</v>
      </c>
      <c r="BO26" s="73" t="s">
        <v>361</v>
      </c>
      <c r="BP26" s="68" t="s">
        <v>361</v>
      </c>
      <c r="BQ26" s="71" t="s">
        <v>362</v>
      </c>
      <c r="BR26" s="76" t="s">
        <v>361</v>
      </c>
      <c r="BS26" s="68" t="s">
        <v>361</v>
      </c>
      <c r="BT26" s="77" t="s">
        <v>362</v>
      </c>
      <c r="BU26" s="79" t="s">
        <v>361</v>
      </c>
      <c r="BV26" s="152" t="str">
        <f>IFERROR(VLOOKUP(A26,Listas!$A$2:$B$23,2,FALSE),"")</f>
        <v>Alta Consejería para los Derechos de las Víctimas, la Paz y la Reconciliación</v>
      </c>
      <c r="BW26" s="153">
        <f t="shared" si="2"/>
        <v>1</v>
      </c>
      <c r="BX26" s="153">
        <f t="shared" si="3"/>
        <v>4</v>
      </c>
      <c r="BY26" s="153">
        <f t="shared" si="4"/>
        <v>1</v>
      </c>
      <c r="BZ26" s="153">
        <f t="shared" si="5"/>
        <v>4</v>
      </c>
      <c r="CA26" s="97">
        <f>ROUND(AVERAGEIFS(BW:BW,A:A,A26),0)</f>
        <v>1</v>
      </c>
      <c r="CB26" s="97" t="str">
        <f t="shared" si="12"/>
        <v>Rara vez (1)</v>
      </c>
      <c r="CC26" s="97">
        <f>ROUND(AVERAGEIFS(BX:BX,A:A,A26),0)</f>
        <v>4</v>
      </c>
      <c r="CD26" s="97" t="str">
        <f t="shared" si="13"/>
        <v>Mayor (4)</v>
      </c>
      <c r="CE26" s="97">
        <f>ROUND(AVERAGEIFS(BY:BY,A:A,A26),0)</f>
        <v>1</v>
      </c>
      <c r="CF26" s="97" t="str">
        <f t="shared" si="14"/>
        <v>Rara vez (1)</v>
      </c>
      <c r="CG26" s="97">
        <f>ROUND(AVERAGEIFS(BZ:BZ,A:A,A26),0)</f>
        <v>4</v>
      </c>
      <c r="CH26" s="97" t="str">
        <f t="shared" si="15"/>
        <v>Mayor (4)</v>
      </c>
      <c r="CI26" s="97" t="str">
        <f t="shared" si="16"/>
        <v>Antes de controles
Desde el cuadrante de probabilidad Rara vez (1) e impacto Mayor (4)
Después de controles
Hasta el cuadrante de probabilidad Rara vez (1) e impacto Mayor (4)</v>
      </c>
      <c r="CR26" s="97" t="str">
        <f t="shared" si="11"/>
        <v>Antes de controles
Desde el cuadrante de probabilidad Rara vez (1) e impacto Mayor (4)
Después de controles
Hasta el cuadrante de probabilidad Rara vez (1) e impacto Mayor (4)</v>
      </c>
    </row>
    <row r="27" spans="1:96" ht="409.5" customHeight="1" x14ac:dyDescent="0.2">
      <c r="A27" s="54" t="s">
        <v>186</v>
      </c>
      <c r="B27" s="100" t="s">
        <v>688</v>
      </c>
      <c r="C27" s="58" t="s">
        <v>94</v>
      </c>
      <c r="D27" s="56" t="s">
        <v>689</v>
      </c>
      <c r="E27" s="97" t="s">
        <v>64</v>
      </c>
      <c r="F27" s="97" t="s">
        <v>96</v>
      </c>
      <c r="G27" s="54" t="s">
        <v>690</v>
      </c>
      <c r="H27" s="54" t="s">
        <v>691</v>
      </c>
      <c r="I27" s="54" t="s">
        <v>692</v>
      </c>
      <c r="J27" s="54" t="s">
        <v>369</v>
      </c>
      <c r="K27" s="54" t="s">
        <v>352</v>
      </c>
      <c r="L27" s="54" t="s">
        <v>394</v>
      </c>
      <c r="M27" s="54" t="s">
        <v>682</v>
      </c>
      <c r="N27" s="99" t="s">
        <v>144</v>
      </c>
      <c r="O27" s="99" t="s">
        <v>52</v>
      </c>
      <c r="P27" s="97" t="s">
        <v>54</v>
      </c>
      <c r="Q27" s="54" t="s">
        <v>693</v>
      </c>
      <c r="R27" s="99" t="s">
        <v>144</v>
      </c>
      <c r="S27" s="99" t="s">
        <v>52</v>
      </c>
      <c r="T27" s="97" t="s">
        <v>54</v>
      </c>
      <c r="U27" s="54" t="s">
        <v>694</v>
      </c>
      <c r="V27" s="97" t="s">
        <v>372</v>
      </c>
      <c r="W27" s="54" t="s">
        <v>355</v>
      </c>
      <c r="X27" s="54" t="s">
        <v>355</v>
      </c>
      <c r="Y27" s="54" t="s">
        <v>355</v>
      </c>
      <c r="Z27" s="54" t="s">
        <v>355</v>
      </c>
      <c r="AA27" s="54" t="s">
        <v>355</v>
      </c>
      <c r="AB27" s="54" t="s">
        <v>695</v>
      </c>
      <c r="AC27" s="54" t="s">
        <v>683</v>
      </c>
      <c r="AD27" s="54" t="s">
        <v>684</v>
      </c>
      <c r="AE27" s="54" t="s">
        <v>685</v>
      </c>
      <c r="AF27" s="54" t="s">
        <v>696</v>
      </c>
      <c r="AG27" s="54" t="s">
        <v>697</v>
      </c>
      <c r="AH27" s="54" t="s">
        <v>698</v>
      </c>
      <c r="AI27" s="54" t="s">
        <v>699</v>
      </c>
      <c r="AJ27" s="158" t="str">
        <f t="shared" si="0"/>
        <v>Antes de controles
Desde el cuadrante de probabilidad Rara vez (1) e impacto Catastrófico (5)
Después de controles
Hasta el cuadrante de probabilidad Rara vez (1) e impacto Catastrófico (5)</v>
      </c>
      <c r="AK27" s="55" t="str">
        <f t="shared" si="1"/>
        <v>Antes de controles
Desde el cuadrante de probabilidad Rara vez (1) e impacto Mayor (4)
Después de controles
Hasta el cuadrante de probabilidad Rara vez (1) e impacto Mayor (4)</v>
      </c>
      <c r="AL27" s="70">
        <v>43593</v>
      </c>
      <c r="AM27" s="71" t="s">
        <v>356</v>
      </c>
      <c r="AN27" s="76" t="s">
        <v>700</v>
      </c>
      <c r="AO27" s="68">
        <v>43784</v>
      </c>
      <c r="AP27" s="77" t="s">
        <v>357</v>
      </c>
      <c r="AQ27" s="73" t="s">
        <v>701</v>
      </c>
      <c r="AR27" s="68">
        <v>43895</v>
      </c>
      <c r="AS27" s="71" t="s">
        <v>384</v>
      </c>
      <c r="AT27" s="76" t="s">
        <v>686</v>
      </c>
      <c r="AU27" s="68">
        <v>44062</v>
      </c>
      <c r="AV27" s="77" t="s">
        <v>436</v>
      </c>
      <c r="AW27" s="73" t="s">
        <v>687</v>
      </c>
      <c r="AX27" s="68">
        <v>44169</v>
      </c>
      <c r="AY27" s="71" t="s">
        <v>391</v>
      </c>
      <c r="AZ27" s="76" t="s">
        <v>702</v>
      </c>
      <c r="BA27" s="68" t="s">
        <v>361</v>
      </c>
      <c r="BB27" s="77" t="s">
        <v>362</v>
      </c>
      <c r="BC27" s="73" t="s">
        <v>361</v>
      </c>
      <c r="BD27" s="68" t="s">
        <v>361</v>
      </c>
      <c r="BE27" s="71" t="s">
        <v>362</v>
      </c>
      <c r="BF27" s="76" t="s">
        <v>361</v>
      </c>
      <c r="BG27" s="68" t="s">
        <v>361</v>
      </c>
      <c r="BH27" s="77" t="s">
        <v>362</v>
      </c>
      <c r="BI27" s="73" t="s">
        <v>361</v>
      </c>
      <c r="BJ27" s="68" t="s">
        <v>361</v>
      </c>
      <c r="BK27" s="71" t="s">
        <v>362</v>
      </c>
      <c r="BL27" s="76" t="s">
        <v>361</v>
      </c>
      <c r="BM27" s="68" t="s">
        <v>361</v>
      </c>
      <c r="BN27" s="77" t="s">
        <v>362</v>
      </c>
      <c r="BO27" s="73" t="s">
        <v>361</v>
      </c>
      <c r="BP27" s="68" t="s">
        <v>361</v>
      </c>
      <c r="BQ27" s="71" t="s">
        <v>362</v>
      </c>
      <c r="BR27" s="76" t="s">
        <v>361</v>
      </c>
      <c r="BS27" s="68" t="s">
        <v>361</v>
      </c>
      <c r="BT27" s="77" t="s">
        <v>362</v>
      </c>
      <c r="BU27" s="79" t="s">
        <v>361</v>
      </c>
      <c r="BV27" s="152" t="str">
        <f>IFERROR(VLOOKUP(A27,Listas!$A$2:$B$23,2,FALSE),"")</f>
        <v xml:space="preserve"> Oficina de Tecnologías de la Información y las Comunicaciones</v>
      </c>
      <c r="BW27" s="153">
        <f t="shared" si="2"/>
        <v>1</v>
      </c>
      <c r="BX27" s="153">
        <f t="shared" si="3"/>
        <v>5</v>
      </c>
      <c r="BY27" s="153">
        <f t="shared" si="4"/>
        <v>1</v>
      </c>
      <c r="BZ27" s="153">
        <f t="shared" si="5"/>
        <v>5</v>
      </c>
      <c r="CA27" s="97">
        <f>ROUND(AVERAGEIFS(BW:BW,A:A,A27),0)</f>
        <v>1</v>
      </c>
      <c r="CB27" s="97" t="str">
        <f t="shared" si="12"/>
        <v>Rara vez (1)</v>
      </c>
      <c r="CC27" s="97">
        <f>ROUND(AVERAGEIFS(BX:BX,A:A,A27),0)</f>
        <v>5</v>
      </c>
      <c r="CD27" s="97" t="str">
        <f t="shared" si="13"/>
        <v>Catastrófico (5)</v>
      </c>
      <c r="CE27" s="97">
        <f>ROUND(AVERAGEIFS(BY:BY,A:A,A27),0)</f>
        <v>1</v>
      </c>
      <c r="CF27" s="97" t="str">
        <f t="shared" si="14"/>
        <v>Rara vez (1)</v>
      </c>
      <c r="CG27" s="97">
        <f>ROUND(AVERAGEIFS(BZ:BZ,A:A,A27),0)</f>
        <v>5</v>
      </c>
      <c r="CH27" s="97" t="str">
        <f t="shared" si="15"/>
        <v>Catastrófico (5)</v>
      </c>
      <c r="CI27" s="97" t="str">
        <f t="shared" si="16"/>
        <v>Antes de controles
Desde el cuadrante de probabilidad Rara vez (1) e impacto Catastrófico (5)
Después de controles
Hasta el cuadrante de probabilidad Rara vez (1) e impacto Catastrófico (5)</v>
      </c>
      <c r="CR27" s="97" t="str">
        <f t="shared" si="11"/>
        <v>Antes de controles
Desde el cuadrante de probabilidad Rara vez (1) e impacto Mayor (4)
Después de controles
Hasta el cuadrante de probabilidad Rara vez (1) e impacto Mayor (4)</v>
      </c>
    </row>
    <row r="28" spans="1:96" ht="409.5" customHeight="1" x14ac:dyDescent="0.2">
      <c r="A28" s="54" t="s">
        <v>314</v>
      </c>
      <c r="B28" s="100" t="s">
        <v>720</v>
      </c>
      <c r="C28" s="58" t="s">
        <v>40</v>
      </c>
      <c r="D28" s="56" t="s">
        <v>721</v>
      </c>
      <c r="E28" s="97" t="s">
        <v>64</v>
      </c>
      <c r="F28" s="97" t="s">
        <v>42</v>
      </c>
      <c r="G28" s="54" t="s">
        <v>722</v>
      </c>
      <c r="H28" s="54" t="s">
        <v>367</v>
      </c>
      <c r="I28" s="54" t="s">
        <v>723</v>
      </c>
      <c r="J28" s="54" t="s">
        <v>724</v>
      </c>
      <c r="K28" s="54" t="s">
        <v>703</v>
      </c>
      <c r="L28" s="54" t="s">
        <v>394</v>
      </c>
      <c r="M28" s="54" t="s">
        <v>445</v>
      </c>
      <c r="N28" s="99" t="s">
        <v>144</v>
      </c>
      <c r="O28" s="99" t="s">
        <v>52</v>
      </c>
      <c r="P28" s="97" t="s">
        <v>54</v>
      </c>
      <c r="Q28" s="54" t="s">
        <v>725</v>
      </c>
      <c r="R28" s="99" t="s">
        <v>144</v>
      </c>
      <c r="S28" s="99" t="s">
        <v>52</v>
      </c>
      <c r="T28" s="97" t="s">
        <v>54</v>
      </c>
      <c r="U28" s="54" t="s">
        <v>726</v>
      </c>
      <c r="V28" s="97" t="s">
        <v>372</v>
      </c>
      <c r="W28" s="54" t="s">
        <v>704</v>
      </c>
      <c r="X28" s="54" t="s">
        <v>705</v>
      </c>
      <c r="Y28" s="54" t="s">
        <v>706</v>
      </c>
      <c r="Z28" s="54" t="s">
        <v>707</v>
      </c>
      <c r="AA28" s="54" t="s">
        <v>708</v>
      </c>
      <c r="AB28" s="54" t="s">
        <v>709</v>
      </c>
      <c r="AC28" s="54" t="s">
        <v>710</v>
      </c>
      <c r="AD28" s="54" t="s">
        <v>711</v>
      </c>
      <c r="AE28" s="54" t="s">
        <v>712</v>
      </c>
      <c r="AF28" s="54" t="s">
        <v>713</v>
      </c>
      <c r="AG28" s="54" t="s">
        <v>727</v>
      </c>
      <c r="AH28" s="54" t="s">
        <v>718</v>
      </c>
      <c r="AI28" s="54" t="s">
        <v>728</v>
      </c>
      <c r="AJ28" s="158" t="str">
        <f t="shared" si="0"/>
        <v>Antes de controles
Desde el cuadrante de probabilidad Rara vez (1) e impacto Catastrófico (5)
Después de controles
Hasta el cuadrante de probabilidad Rara vez (1) e impacto Catastrófico (5)</v>
      </c>
      <c r="AK28" s="55" t="str">
        <f t="shared" si="1"/>
        <v>Antes de controles
Desde el cuadrante de probabilidad Rara vez (1) e impacto Mayor (4)
Después de controles
Hasta el cuadrante de probabilidad Rara vez (1) e impacto Mayor (4)</v>
      </c>
      <c r="AL28" s="70">
        <v>43496</v>
      </c>
      <c r="AM28" s="71" t="s">
        <v>356</v>
      </c>
      <c r="AN28" s="76" t="s">
        <v>484</v>
      </c>
      <c r="AO28" s="68">
        <v>43593</v>
      </c>
      <c r="AP28" s="77" t="s">
        <v>356</v>
      </c>
      <c r="AQ28" s="73" t="s">
        <v>729</v>
      </c>
      <c r="AR28" s="68">
        <v>43755</v>
      </c>
      <c r="AS28" s="71" t="s">
        <v>386</v>
      </c>
      <c r="AT28" s="76" t="s">
        <v>730</v>
      </c>
      <c r="AU28" s="68">
        <v>43917</v>
      </c>
      <c r="AV28" s="77" t="s">
        <v>384</v>
      </c>
      <c r="AW28" s="73" t="s">
        <v>731</v>
      </c>
      <c r="AX28" s="68">
        <v>44022</v>
      </c>
      <c r="AY28" s="71" t="s">
        <v>359</v>
      </c>
      <c r="AZ28" s="76" t="s">
        <v>719</v>
      </c>
      <c r="BA28" s="68">
        <v>44084</v>
      </c>
      <c r="BB28" s="77" t="s">
        <v>360</v>
      </c>
      <c r="BC28" s="73" t="s">
        <v>732</v>
      </c>
      <c r="BD28" s="68">
        <v>44169</v>
      </c>
      <c r="BE28" s="71" t="s">
        <v>486</v>
      </c>
      <c r="BF28" s="76" t="s">
        <v>733</v>
      </c>
      <c r="BG28" s="68" t="s">
        <v>361</v>
      </c>
      <c r="BH28" s="77" t="s">
        <v>362</v>
      </c>
      <c r="BI28" s="73" t="s">
        <v>361</v>
      </c>
      <c r="BJ28" s="68" t="s">
        <v>361</v>
      </c>
      <c r="BK28" s="71" t="s">
        <v>362</v>
      </c>
      <c r="BL28" s="76" t="s">
        <v>361</v>
      </c>
      <c r="BM28" s="68" t="s">
        <v>361</v>
      </c>
      <c r="BN28" s="77" t="s">
        <v>362</v>
      </c>
      <c r="BO28" s="73" t="s">
        <v>361</v>
      </c>
      <c r="BP28" s="68" t="s">
        <v>361</v>
      </c>
      <c r="BQ28" s="71" t="s">
        <v>362</v>
      </c>
      <c r="BR28" s="76" t="s">
        <v>361</v>
      </c>
      <c r="BS28" s="68" t="s">
        <v>361</v>
      </c>
      <c r="BT28" s="77" t="s">
        <v>362</v>
      </c>
      <c r="BU28" s="79" t="s">
        <v>361</v>
      </c>
      <c r="BV28" s="152" t="str">
        <f>IFERROR(VLOOKUP(A28,Listas!$A$2:$B$23,2,FALSE),"")</f>
        <v>Dirección de Contratación</v>
      </c>
      <c r="BW28" s="153">
        <f t="shared" si="2"/>
        <v>1</v>
      </c>
      <c r="BX28" s="153">
        <f t="shared" si="3"/>
        <v>5</v>
      </c>
      <c r="BY28" s="153">
        <f t="shared" si="4"/>
        <v>1</v>
      </c>
      <c r="BZ28" s="153">
        <f t="shared" si="5"/>
        <v>5</v>
      </c>
      <c r="CA28" s="97">
        <f>ROUND(AVERAGEIFS(BW:BW,A:A,A28),0)</f>
        <v>1</v>
      </c>
      <c r="CB28" s="97" t="str">
        <f t="shared" si="12"/>
        <v>Rara vez (1)</v>
      </c>
      <c r="CC28" s="97">
        <f>ROUND(AVERAGEIFS(BX:BX,A:A,A28),0)</f>
        <v>5</v>
      </c>
      <c r="CD28" s="97" t="str">
        <f t="shared" si="13"/>
        <v>Catastrófico (5)</v>
      </c>
      <c r="CE28" s="97">
        <f>ROUND(AVERAGEIFS(BY:BY,A:A,A28),0)</f>
        <v>1</v>
      </c>
      <c r="CF28" s="97" t="str">
        <f t="shared" si="14"/>
        <v>Rara vez (1)</v>
      </c>
      <c r="CG28" s="97">
        <f>ROUND(AVERAGEIFS(BZ:BZ,A:A,A28),0)</f>
        <v>5</v>
      </c>
      <c r="CH28" s="97" t="str">
        <f t="shared" si="15"/>
        <v>Catastrófico (5)</v>
      </c>
      <c r="CI28" s="97" t="str">
        <f t="shared" si="16"/>
        <v>Antes de controles
Desde el cuadrante de probabilidad Rara vez (1) e impacto Catastrófico (5)
Después de controles
Hasta el cuadrante de probabilidad Rara vez (1) e impacto Catastrófico (5)</v>
      </c>
      <c r="CR28" s="97" t="str">
        <f t="shared" si="11"/>
        <v>Antes de controles
Desde el cuadrante de probabilidad Rara vez (1) e impacto Mayor (4)
Después de controles
Hasta el cuadrante de probabilidad Rara vez (1) e impacto Mayor (4)</v>
      </c>
    </row>
    <row r="29" spans="1:96" ht="409.5" customHeight="1" x14ac:dyDescent="0.2">
      <c r="A29" s="54" t="s">
        <v>314</v>
      </c>
      <c r="B29" s="100" t="s">
        <v>734</v>
      </c>
      <c r="C29" s="58" t="s">
        <v>116</v>
      </c>
      <c r="D29" s="56" t="s">
        <v>735</v>
      </c>
      <c r="E29" s="97" t="s">
        <v>64</v>
      </c>
      <c r="F29" s="97" t="s">
        <v>42</v>
      </c>
      <c r="G29" s="54" t="s">
        <v>736</v>
      </c>
      <c r="H29" s="54" t="s">
        <v>737</v>
      </c>
      <c r="I29" s="54" t="s">
        <v>738</v>
      </c>
      <c r="J29" s="54" t="s">
        <v>724</v>
      </c>
      <c r="K29" s="54" t="s">
        <v>703</v>
      </c>
      <c r="L29" s="54" t="s">
        <v>394</v>
      </c>
      <c r="M29" s="54" t="s">
        <v>739</v>
      </c>
      <c r="N29" s="99" t="s">
        <v>144</v>
      </c>
      <c r="O29" s="99" t="s">
        <v>52</v>
      </c>
      <c r="P29" s="97" t="s">
        <v>54</v>
      </c>
      <c r="Q29" s="54" t="s">
        <v>740</v>
      </c>
      <c r="R29" s="99" t="s">
        <v>144</v>
      </c>
      <c r="S29" s="99" t="s">
        <v>52</v>
      </c>
      <c r="T29" s="97" t="s">
        <v>54</v>
      </c>
      <c r="U29" s="54" t="s">
        <v>741</v>
      </c>
      <c r="V29" s="97" t="s">
        <v>372</v>
      </c>
      <c r="W29" s="54" t="s">
        <v>355</v>
      </c>
      <c r="X29" s="54" t="s">
        <v>355</v>
      </c>
      <c r="Y29" s="54" t="s">
        <v>355</v>
      </c>
      <c r="Z29" s="54" t="s">
        <v>355</v>
      </c>
      <c r="AA29" s="54" t="s">
        <v>355</v>
      </c>
      <c r="AB29" s="54" t="s">
        <v>714</v>
      </c>
      <c r="AC29" s="54" t="s">
        <v>715</v>
      </c>
      <c r="AD29" s="54" t="s">
        <v>716</v>
      </c>
      <c r="AE29" s="54" t="s">
        <v>707</v>
      </c>
      <c r="AF29" s="54" t="s">
        <v>717</v>
      </c>
      <c r="AG29" s="54" t="s">
        <v>742</v>
      </c>
      <c r="AH29" s="54" t="s">
        <v>718</v>
      </c>
      <c r="AI29" s="54" t="s">
        <v>743</v>
      </c>
      <c r="AJ29" s="158" t="str">
        <f t="shared" si="0"/>
        <v>Antes de controles
Desde el cuadrante de probabilidad Rara vez (1) e impacto Catastrófico (5)
Después de controles
Hasta el cuadrante de probabilidad Rara vez (1) e impacto Catastrófico (5)</v>
      </c>
      <c r="AK29" s="55" t="str">
        <f t="shared" si="1"/>
        <v>Antes de controles
Desde el cuadrante de probabilidad Rara vez (1) e impacto Mayor (4)
Después de controles
Hasta el cuadrante de probabilidad Rara vez (1) e impacto Mayor (4)</v>
      </c>
      <c r="AL29" s="70">
        <v>43496</v>
      </c>
      <c r="AM29" s="71" t="s">
        <v>356</v>
      </c>
      <c r="AN29" s="76" t="s">
        <v>484</v>
      </c>
      <c r="AO29" s="68">
        <v>43594</v>
      </c>
      <c r="AP29" s="77" t="s">
        <v>356</v>
      </c>
      <c r="AQ29" s="73" t="s">
        <v>729</v>
      </c>
      <c r="AR29" s="68">
        <v>43917</v>
      </c>
      <c r="AS29" s="71" t="s">
        <v>384</v>
      </c>
      <c r="AT29" s="76" t="s">
        <v>744</v>
      </c>
      <c r="AU29" s="68">
        <v>44022</v>
      </c>
      <c r="AV29" s="77" t="s">
        <v>359</v>
      </c>
      <c r="AW29" s="73" t="s">
        <v>719</v>
      </c>
      <c r="AX29" s="68">
        <v>44169</v>
      </c>
      <c r="AY29" s="71" t="s">
        <v>398</v>
      </c>
      <c r="AZ29" s="76" t="s">
        <v>745</v>
      </c>
      <c r="BA29" s="68" t="s">
        <v>361</v>
      </c>
      <c r="BB29" s="77" t="s">
        <v>362</v>
      </c>
      <c r="BC29" s="73" t="s">
        <v>361</v>
      </c>
      <c r="BD29" s="68" t="s">
        <v>361</v>
      </c>
      <c r="BE29" s="71" t="s">
        <v>362</v>
      </c>
      <c r="BF29" s="76" t="s">
        <v>361</v>
      </c>
      <c r="BG29" s="68" t="s">
        <v>361</v>
      </c>
      <c r="BH29" s="77" t="s">
        <v>362</v>
      </c>
      <c r="BI29" s="73" t="s">
        <v>361</v>
      </c>
      <c r="BJ29" s="68" t="s">
        <v>361</v>
      </c>
      <c r="BK29" s="71" t="s">
        <v>362</v>
      </c>
      <c r="BL29" s="76" t="s">
        <v>361</v>
      </c>
      <c r="BM29" s="68" t="s">
        <v>361</v>
      </c>
      <c r="BN29" s="77" t="s">
        <v>362</v>
      </c>
      <c r="BO29" s="73" t="s">
        <v>361</v>
      </c>
      <c r="BP29" s="68" t="s">
        <v>361</v>
      </c>
      <c r="BQ29" s="71" t="s">
        <v>362</v>
      </c>
      <c r="BR29" s="76" t="s">
        <v>361</v>
      </c>
      <c r="BS29" s="68" t="s">
        <v>361</v>
      </c>
      <c r="BT29" s="77" t="s">
        <v>362</v>
      </c>
      <c r="BU29" s="79" t="s">
        <v>361</v>
      </c>
      <c r="BV29" s="152" t="str">
        <f>IFERROR(VLOOKUP(A29,Listas!$A$2:$B$23,2,FALSE),"")</f>
        <v>Dirección de Contratación</v>
      </c>
      <c r="BW29" s="153">
        <f t="shared" si="2"/>
        <v>1</v>
      </c>
      <c r="BX29" s="153">
        <f t="shared" si="3"/>
        <v>5</v>
      </c>
      <c r="BY29" s="153">
        <f t="shared" si="4"/>
        <v>1</v>
      </c>
      <c r="BZ29" s="153">
        <f t="shared" si="5"/>
        <v>5</v>
      </c>
      <c r="CA29" s="97">
        <f>ROUND(AVERAGEIFS(BW:BW,A:A,A29),0)</f>
        <v>1</v>
      </c>
      <c r="CB29" s="97" t="str">
        <f t="shared" si="12"/>
        <v>Rara vez (1)</v>
      </c>
      <c r="CC29" s="97">
        <f>ROUND(AVERAGEIFS(BX:BX,A:A,A29),0)</f>
        <v>5</v>
      </c>
      <c r="CD29" s="97" t="str">
        <f t="shared" si="13"/>
        <v>Catastrófico (5)</v>
      </c>
      <c r="CE29" s="97">
        <f>ROUND(AVERAGEIFS(BY:BY,A:A,A29),0)</f>
        <v>1</v>
      </c>
      <c r="CF29" s="97" t="str">
        <f t="shared" si="14"/>
        <v>Rara vez (1)</v>
      </c>
      <c r="CG29" s="97">
        <f>ROUND(AVERAGEIFS(BZ:BZ,A:A,A29),0)</f>
        <v>5</v>
      </c>
      <c r="CH29" s="97" t="str">
        <f t="shared" si="15"/>
        <v>Catastrófico (5)</v>
      </c>
      <c r="CI29" s="97" t="str">
        <f t="shared" si="16"/>
        <v>Antes de controles
Desde el cuadrante de probabilidad Rara vez (1) e impacto Catastrófico (5)
Después de controles
Hasta el cuadrante de probabilidad Rara vez (1) e impacto Catastrófico (5)</v>
      </c>
      <c r="CR29" s="97" t="str">
        <f t="shared" si="11"/>
        <v>Antes de controles
Desde el cuadrante de probabilidad Rara vez (1) e impacto Mayor (4)
Después de controles
Hasta el cuadrante de probabilidad Rara vez (1) e impacto Mayor (4)</v>
      </c>
    </row>
    <row r="30" spans="1:96" ht="409.5" customHeight="1" x14ac:dyDescent="0.2">
      <c r="A30" s="54" t="s">
        <v>315</v>
      </c>
      <c r="B30" s="100" t="s">
        <v>747</v>
      </c>
      <c r="C30" s="58" t="s">
        <v>40</v>
      </c>
      <c r="D30" s="56" t="s">
        <v>748</v>
      </c>
      <c r="E30" s="97" t="s">
        <v>64</v>
      </c>
      <c r="F30" s="97" t="s">
        <v>42</v>
      </c>
      <c r="G30" s="54" t="s">
        <v>749</v>
      </c>
      <c r="H30" s="54" t="s">
        <v>572</v>
      </c>
      <c r="I30" s="54" t="s">
        <v>750</v>
      </c>
      <c r="J30" s="54" t="s">
        <v>369</v>
      </c>
      <c r="K30" s="54" t="s">
        <v>352</v>
      </c>
      <c r="L30" s="54" t="s">
        <v>394</v>
      </c>
      <c r="M30" s="54" t="s">
        <v>488</v>
      </c>
      <c r="N30" s="99" t="s">
        <v>144</v>
      </c>
      <c r="O30" s="99" t="s">
        <v>79</v>
      </c>
      <c r="P30" s="97" t="s">
        <v>81</v>
      </c>
      <c r="Q30" s="54" t="s">
        <v>751</v>
      </c>
      <c r="R30" s="99" t="s">
        <v>144</v>
      </c>
      <c r="S30" s="99" t="s">
        <v>79</v>
      </c>
      <c r="T30" s="97" t="s">
        <v>81</v>
      </c>
      <c r="U30" s="54" t="s">
        <v>752</v>
      </c>
      <c r="V30" s="97" t="s">
        <v>372</v>
      </c>
      <c r="W30" s="54" t="s">
        <v>355</v>
      </c>
      <c r="X30" s="54" t="s">
        <v>355</v>
      </c>
      <c r="Y30" s="54" t="s">
        <v>355</v>
      </c>
      <c r="Z30" s="54" t="s">
        <v>355</v>
      </c>
      <c r="AA30" s="54" t="s">
        <v>355</v>
      </c>
      <c r="AB30" s="54" t="s">
        <v>753</v>
      </c>
      <c r="AC30" s="54" t="s">
        <v>754</v>
      </c>
      <c r="AD30" s="54" t="s">
        <v>755</v>
      </c>
      <c r="AE30" s="54" t="s">
        <v>756</v>
      </c>
      <c r="AF30" s="54" t="s">
        <v>757</v>
      </c>
      <c r="AG30" s="54" t="s">
        <v>758</v>
      </c>
      <c r="AH30" s="54" t="s">
        <v>759</v>
      </c>
      <c r="AI30" s="54" t="s">
        <v>760</v>
      </c>
      <c r="AJ30" s="158" t="str">
        <f t="shared" si="0"/>
        <v>Antes de controles
Desde el cuadrante de probabilidad Rara vez (1) e impacto Mayor (4)
Después de controles
Hasta el cuadrante de probabilidad Rara vez (1) e impacto Mayor (4)</v>
      </c>
      <c r="AK30" s="55" t="str">
        <f t="shared" si="1"/>
        <v>Antes de controles
Desde el cuadrante de probabilidad Rara vez (1) e impacto Mayor (4)
Después de controles
Hasta el cuadrante de probabilidad Rara vez (1) e impacto Mayor (4)</v>
      </c>
      <c r="AL30" s="70">
        <v>43353</v>
      </c>
      <c r="AM30" s="71" t="s">
        <v>356</v>
      </c>
      <c r="AN30" s="76" t="s">
        <v>746</v>
      </c>
      <c r="AO30" s="68">
        <v>43593</v>
      </c>
      <c r="AP30" s="77" t="s">
        <v>356</v>
      </c>
      <c r="AQ30" s="73" t="s">
        <v>761</v>
      </c>
      <c r="AR30" s="68">
        <v>43763</v>
      </c>
      <c r="AS30" s="71" t="s">
        <v>398</v>
      </c>
      <c r="AT30" s="76" t="s">
        <v>762</v>
      </c>
      <c r="AU30" s="68">
        <v>43895</v>
      </c>
      <c r="AV30" s="77" t="s">
        <v>485</v>
      </c>
      <c r="AW30" s="73" t="s">
        <v>763</v>
      </c>
      <c r="AX30" s="68">
        <v>44074</v>
      </c>
      <c r="AY30" s="71" t="s">
        <v>395</v>
      </c>
      <c r="AZ30" s="76" t="s">
        <v>764</v>
      </c>
      <c r="BA30" s="68">
        <v>44167</v>
      </c>
      <c r="BB30" s="77" t="s">
        <v>386</v>
      </c>
      <c r="BC30" s="73" t="s">
        <v>765</v>
      </c>
      <c r="BD30" s="68" t="s">
        <v>361</v>
      </c>
      <c r="BE30" s="71" t="s">
        <v>362</v>
      </c>
      <c r="BF30" s="76" t="s">
        <v>361</v>
      </c>
      <c r="BG30" s="68" t="s">
        <v>361</v>
      </c>
      <c r="BH30" s="77" t="s">
        <v>362</v>
      </c>
      <c r="BI30" s="73" t="s">
        <v>361</v>
      </c>
      <c r="BJ30" s="68" t="s">
        <v>361</v>
      </c>
      <c r="BK30" s="71" t="s">
        <v>362</v>
      </c>
      <c r="BL30" s="76" t="s">
        <v>361</v>
      </c>
      <c r="BM30" s="68" t="s">
        <v>361</v>
      </c>
      <c r="BN30" s="77" t="s">
        <v>362</v>
      </c>
      <c r="BO30" s="73" t="s">
        <v>361</v>
      </c>
      <c r="BP30" s="68" t="s">
        <v>361</v>
      </c>
      <c r="BQ30" s="71" t="s">
        <v>362</v>
      </c>
      <c r="BR30" s="76" t="s">
        <v>361</v>
      </c>
      <c r="BS30" s="68" t="s">
        <v>361</v>
      </c>
      <c r="BT30" s="77" t="s">
        <v>362</v>
      </c>
      <c r="BU30" s="79" t="s">
        <v>361</v>
      </c>
      <c r="BV30" s="152" t="str">
        <f>IFERROR(VLOOKUP(A30,Listas!$A$2:$B$23,2,FALSE),"")</f>
        <v xml:space="preserve"> Oficina de Control Interno Disciplinario</v>
      </c>
      <c r="BW30" s="153">
        <f t="shared" si="2"/>
        <v>1</v>
      </c>
      <c r="BX30" s="153">
        <f t="shared" si="3"/>
        <v>4</v>
      </c>
      <c r="BY30" s="153">
        <f t="shared" si="4"/>
        <v>1</v>
      </c>
      <c r="BZ30" s="153">
        <f t="shared" si="5"/>
        <v>4</v>
      </c>
      <c r="CA30" s="97">
        <f>ROUND(AVERAGEIFS(BW:BW,A:A,A30),0)</f>
        <v>1</v>
      </c>
      <c r="CB30" s="97" t="str">
        <f t="shared" ref="CB30:CB35" si="17">IF(CA30="","",IF(CA30=1,"Rara vez (1)",IF(CA30=2,"Improbable (2)",IF(CA30=3,"Posible (3)",IF(CA30=4,"Probable (4)",IF(CA30=5,"Casi seguro (5)",""))))))</f>
        <v>Rara vez (1)</v>
      </c>
      <c r="CC30" s="97">
        <f>ROUND(AVERAGEIFS(BX:BX,A:A,A30),0)</f>
        <v>4</v>
      </c>
      <c r="CD30" s="97" t="str">
        <f t="shared" ref="CD30:CD35" si="18">IF(CC30="","",IF(CC30=1,"Insignificante (1)",IF(CC30=2,"Menor (2)",IF(CC30=3,"Moderado (3)",IF(CC30=4,"Mayor (4)",IF(CC30=5,"Catastrófico (5)",""))))))</f>
        <v>Mayor (4)</v>
      </c>
      <c r="CE30" s="97">
        <f>ROUND(AVERAGEIFS(BY:BY,A:A,A30),0)</f>
        <v>1</v>
      </c>
      <c r="CF30" s="97" t="str">
        <f t="shared" ref="CF30:CF35" si="19">IF(CE30="","",IF(CE30=1,"Rara vez (1)",IF(CE30=2,"Improbable (2)",IF(CE30=3,"Posible (3)",IF(CE30=4,"Probable (4)",IF(CE30=5,"Casi seguro (5)",""))))))</f>
        <v>Rara vez (1)</v>
      </c>
      <c r="CG30" s="97">
        <f>ROUND(AVERAGEIFS(BZ:BZ,A:A,A30),0)</f>
        <v>4</v>
      </c>
      <c r="CH30" s="97" t="str">
        <f t="shared" ref="CH30:CH35" si="20">IF(CG30="","",IF(CG30=1,"Insignificante (1)",IF(CG30=2,"Menor (2)",IF(CG30=3,"Moderado (3)",IF(CG30=4,"Mayor (4)",IF(CG30=5,"Catastrófico (5)",""))))))</f>
        <v>Mayor (4)</v>
      </c>
      <c r="CI30" s="97" t="str">
        <f t="shared" ref="CI30:CI35" si="21">CONCATENATE("Antes de controles
Desde el cuadrante de probabilidad ",CB30," e impacto ",CD30,"
Después de controles
Hasta el cuadrante de probabilidad ",CF30," e impacto ",CH30)</f>
        <v>Antes de controles
Desde el cuadrante de probabilidad Rara vez (1) e impacto Mayor (4)
Después de controles
Hasta el cuadrante de probabilidad Rara vez (1) e impacto Mayor (4)</v>
      </c>
      <c r="CR30" s="97" t="str">
        <f t="shared" si="11"/>
        <v>Antes de controles
Desde el cuadrante de probabilidad Rara vez (1) e impacto Mayor (4)
Después de controles
Hasta el cuadrante de probabilidad Rara vez (1) e impacto Mayor (4)</v>
      </c>
    </row>
    <row r="31" spans="1:96" ht="409.5" customHeight="1" x14ac:dyDescent="0.2">
      <c r="A31" s="54" t="s">
        <v>159</v>
      </c>
      <c r="B31" s="100" t="s">
        <v>769</v>
      </c>
      <c r="C31" s="58" t="s">
        <v>68</v>
      </c>
      <c r="D31" s="56" t="s">
        <v>772</v>
      </c>
      <c r="E31" s="97" t="s">
        <v>64</v>
      </c>
      <c r="F31" s="97" t="s">
        <v>136</v>
      </c>
      <c r="G31" s="54" t="s">
        <v>773</v>
      </c>
      <c r="H31" s="54" t="s">
        <v>774</v>
      </c>
      <c r="I31" s="54" t="s">
        <v>775</v>
      </c>
      <c r="J31" s="54" t="s">
        <v>511</v>
      </c>
      <c r="K31" s="54" t="s">
        <v>766</v>
      </c>
      <c r="L31" s="54" t="s">
        <v>394</v>
      </c>
      <c r="M31" s="54" t="s">
        <v>390</v>
      </c>
      <c r="N31" s="99" t="s">
        <v>144</v>
      </c>
      <c r="O31" s="99" t="s">
        <v>104</v>
      </c>
      <c r="P31" s="97" t="s">
        <v>105</v>
      </c>
      <c r="Q31" s="54" t="s">
        <v>776</v>
      </c>
      <c r="R31" s="99" t="s">
        <v>144</v>
      </c>
      <c r="S31" s="99" t="s">
        <v>104</v>
      </c>
      <c r="T31" s="97" t="s">
        <v>105</v>
      </c>
      <c r="U31" s="54" t="s">
        <v>777</v>
      </c>
      <c r="V31" s="97" t="s">
        <v>372</v>
      </c>
      <c r="W31" s="54" t="s">
        <v>778</v>
      </c>
      <c r="X31" s="54" t="s">
        <v>779</v>
      </c>
      <c r="Y31" s="54" t="s">
        <v>780</v>
      </c>
      <c r="Z31" s="54" t="s">
        <v>781</v>
      </c>
      <c r="AA31" s="54" t="s">
        <v>782</v>
      </c>
      <c r="AB31" s="54" t="s">
        <v>783</v>
      </c>
      <c r="AC31" s="54" t="s">
        <v>784</v>
      </c>
      <c r="AD31" s="54" t="s">
        <v>785</v>
      </c>
      <c r="AE31" s="54" t="s">
        <v>786</v>
      </c>
      <c r="AF31" s="54" t="s">
        <v>787</v>
      </c>
      <c r="AG31" s="54" t="s">
        <v>788</v>
      </c>
      <c r="AH31" s="54" t="s">
        <v>789</v>
      </c>
      <c r="AI31" s="54" t="s">
        <v>790</v>
      </c>
      <c r="AJ31" s="158" t="str">
        <f t="shared" si="0"/>
        <v>Antes de controles
Desde el cuadrante de probabilidad Rara vez (1) e impacto Moderado (3)
Después de controles
Hasta el cuadrante de probabilidad Rara vez (1) e impacto Moderado (3)</v>
      </c>
      <c r="AK31" s="55" t="str">
        <f t="shared" si="1"/>
        <v>Antes de controles
Desde el cuadrante de probabilidad Rara vez (1) e impacto Mayor (4)
Después de controles
Hasta el cuadrante de probabilidad Rara vez (1) e impacto Mayor (4)</v>
      </c>
      <c r="AL31" s="70">
        <v>43496</v>
      </c>
      <c r="AM31" s="71" t="s">
        <v>356</v>
      </c>
      <c r="AN31" s="76" t="s">
        <v>484</v>
      </c>
      <c r="AO31" s="68">
        <v>43594</v>
      </c>
      <c r="AP31" s="77" t="s">
        <v>356</v>
      </c>
      <c r="AQ31" s="73" t="s">
        <v>767</v>
      </c>
      <c r="AR31" s="68">
        <v>43998</v>
      </c>
      <c r="AS31" s="71" t="s">
        <v>356</v>
      </c>
      <c r="AT31" s="76" t="s">
        <v>791</v>
      </c>
      <c r="AU31" s="68">
        <v>44076</v>
      </c>
      <c r="AV31" s="77" t="s">
        <v>395</v>
      </c>
      <c r="AW31" s="73" t="s">
        <v>771</v>
      </c>
      <c r="AX31" s="68">
        <v>44168</v>
      </c>
      <c r="AY31" s="71" t="s">
        <v>356</v>
      </c>
      <c r="AZ31" s="76" t="s">
        <v>770</v>
      </c>
      <c r="BA31" s="68" t="s">
        <v>361</v>
      </c>
      <c r="BB31" s="77" t="s">
        <v>362</v>
      </c>
      <c r="BC31" s="73" t="s">
        <v>361</v>
      </c>
      <c r="BD31" s="68" t="s">
        <v>361</v>
      </c>
      <c r="BE31" s="71" t="s">
        <v>362</v>
      </c>
      <c r="BF31" s="76" t="s">
        <v>361</v>
      </c>
      <c r="BG31" s="68" t="s">
        <v>361</v>
      </c>
      <c r="BH31" s="77" t="s">
        <v>362</v>
      </c>
      <c r="BI31" s="73" t="s">
        <v>361</v>
      </c>
      <c r="BJ31" s="68" t="s">
        <v>361</v>
      </c>
      <c r="BK31" s="71" t="s">
        <v>362</v>
      </c>
      <c r="BL31" s="76" t="s">
        <v>361</v>
      </c>
      <c r="BM31" s="68" t="s">
        <v>361</v>
      </c>
      <c r="BN31" s="77" t="s">
        <v>362</v>
      </c>
      <c r="BO31" s="73" t="s">
        <v>361</v>
      </c>
      <c r="BP31" s="68" t="s">
        <v>361</v>
      </c>
      <c r="BQ31" s="71" t="s">
        <v>362</v>
      </c>
      <c r="BR31" s="76" t="s">
        <v>361</v>
      </c>
      <c r="BS31" s="68" t="s">
        <v>361</v>
      </c>
      <c r="BT31" s="77" t="s">
        <v>362</v>
      </c>
      <c r="BU31" s="79" t="s">
        <v>361</v>
      </c>
      <c r="BV31" s="152" t="str">
        <f>IFERROR(VLOOKUP(A31,Listas!$A$2:$B$23,2,FALSE),"")</f>
        <v>Subdirección de Imprenta Distrital</v>
      </c>
      <c r="BW31" s="153">
        <f t="shared" si="2"/>
        <v>1</v>
      </c>
      <c r="BX31" s="153">
        <f t="shared" si="3"/>
        <v>3</v>
      </c>
      <c r="BY31" s="153">
        <f t="shared" si="4"/>
        <v>1</v>
      </c>
      <c r="BZ31" s="153">
        <f t="shared" si="5"/>
        <v>3</v>
      </c>
      <c r="CA31" s="97">
        <f>ROUND(AVERAGEIFS(BW:BW,A:A,A31),0)</f>
        <v>1</v>
      </c>
      <c r="CB31" s="97" t="str">
        <f t="shared" si="17"/>
        <v>Rara vez (1)</v>
      </c>
      <c r="CC31" s="97">
        <f>ROUND(AVERAGEIFS(BX:BX,A:A,A31),0)</f>
        <v>3</v>
      </c>
      <c r="CD31" s="97" t="str">
        <f t="shared" si="18"/>
        <v>Moderado (3)</v>
      </c>
      <c r="CE31" s="97">
        <f>ROUND(AVERAGEIFS(BY:BY,A:A,A31),0)</f>
        <v>1</v>
      </c>
      <c r="CF31" s="97" t="str">
        <f t="shared" si="19"/>
        <v>Rara vez (1)</v>
      </c>
      <c r="CG31" s="97">
        <f>ROUND(AVERAGEIFS(BZ:BZ,A:A,A31),0)</f>
        <v>3</v>
      </c>
      <c r="CH31" s="97" t="str">
        <f t="shared" si="20"/>
        <v>Moderado (3)</v>
      </c>
      <c r="CI31" s="97" t="str">
        <f t="shared" si="21"/>
        <v>Antes de controles
Desde el cuadrante de probabilidad Rara vez (1) e impacto Moderado (3)
Después de controles
Hasta el cuadrante de probabilidad Rara vez (1) e impacto Moderado (3)</v>
      </c>
      <c r="CR31" s="97" t="str">
        <f t="shared" si="11"/>
        <v>Antes de controles
Desde el cuadrante de probabilidad Rara vez (1) e impacto Mayor (4)
Después de controles
Hasta el cuadrante de probabilidad Rara vez (1) e impacto Mayor (4)</v>
      </c>
    </row>
    <row r="32" spans="1:96" ht="409.5" customHeight="1" x14ac:dyDescent="0.2">
      <c r="A32" s="54" t="s">
        <v>159</v>
      </c>
      <c r="B32" s="100" t="s">
        <v>769</v>
      </c>
      <c r="C32" s="58" t="s">
        <v>68</v>
      </c>
      <c r="D32" s="56" t="s">
        <v>792</v>
      </c>
      <c r="E32" s="97" t="s">
        <v>64</v>
      </c>
      <c r="F32" s="97" t="s">
        <v>152</v>
      </c>
      <c r="G32" s="54" t="s">
        <v>793</v>
      </c>
      <c r="H32" s="54" t="s">
        <v>774</v>
      </c>
      <c r="I32" s="54" t="s">
        <v>794</v>
      </c>
      <c r="J32" s="54" t="s">
        <v>369</v>
      </c>
      <c r="K32" s="54" t="s">
        <v>352</v>
      </c>
      <c r="L32" s="54" t="s">
        <v>394</v>
      </c>
      <c r="M32" s="54" t="s">
        <v>390</v>
      </c>
      <c r="N32" s="99" t="s">
        <v>144</v>
      </c>
      <c r="O32" s="99" t="s">
        <v>104</v>
      </c>
      <c r="P32" s="97" t="s">
        <v>105</v>
      </c>
      <c r="Q32" s="54" t="s">
        <v>776</v>
      </c>
      <c r="R32" s="99" t="s">
        <v>144</v>
      </c>
      <c r="S32" s="99" t="s">
        <v>104</v>
      </c>
      <c r="T32" s="97" t="s">
        <v>105</v>
      </c>
      <c r="U32" s="54" t="s">
        <v>795</v>
      </c>
      <c r="V32" s="97" t="s">
        <v>372</v>
      </c>
      <c r="W32" s="54" t="s">
        <v>796</v>
      </c>
      <c r="X32" s="54" t="s">
        <v>797</v>
      </c>
      <c r="Y32" s="54" t="s">
        <v>798</v>
      </c>
      <c r="Z32" s="54" t="s">
        <v>799</v>
      </c>
      <c r="AA32" s="54" t="s">
        <v>800</v>
      </c>
      <c r="AB32" s="54" t="s">
        <v>801</v>
      </c>
      <c r="AC32" s="54" t="s">
        <v>802</v>
      </c>
      <c r="AD32" s="54" t="s">
        <v>803</v>
      </c>
      <c r="AE32" s="54" t="s">
        <v>804</v>
      </c>
      <c r="AF32" s="54" t="s">
        <v>805</v>
      </c>
      <c r="AG32" s="54" t="s">
        <v>806</v>
      </c>
      <c r="AH32" s="54" t="s">
        <v>789</v>
      </c>
      <c r="AI32" s="54" t="s">
        <v>807</v>
      </c>
      <c r="AJ32" s="158" t="str">
        <f t="shared" si="0"/>
        <v>Antes de controles
Desde el cuadrante de probabilidad Rara vez (1) e impacto Moderado (3)
Después de controles
Hasta el cuadrante de probabilidad Rara vez (1) e impacto Moderado (3)</v>
      </c>
      <c r="AK32" s="55" t="str">
        <f t="shared" si="1"/>
        <v>Antes de controles
Desde el cuadrante de probabilidad Rara vez (1) e impacto Mayor (4)
Después de controles
Hasta el cuadrante de probabilidad Rara vez (1) e impacto Mayor (4)</v>
      </c>
      <c r="AL32" s="70">
        <v>43496</v>
      </c>
      <c r="AM32" s="71" t="s">
        <v>356</v>
      </c>
      <c r="AN32" s="76" t="s">
        <v>484</v>
      </c>
      <c r="AO32" s="68">
        <v>43594</v>
      </c>
      <c r="AP32" s="77" t="s">
        <v>356</v>
      </c>
      <c r="AQ32" s="73" t="s">
        <v>767</v>
      </c>
      <c r="AR32" s="68">
        <v>43998</v>
      </c>
      <c r="AS32" s="71" t="s">
        <v>356</v>
      </c>
      <c r="AT32" s="76" t="s">
        <v>791</v>
      </c>
      <c r="AU32" s="68">
        <v>44076</v>
      </c>
      <c r="AV32" s="77" t="s">
        <v>360</v>
      </c>
      <c r="AW32" s="73" t="s">
        <v>768</v>
      </c>
      <c r="AX32" s="68">
        <v>44168</v>
      </c>
      <c r="AY32" s="71" t="s">
        <v>391</v>
      </c>
      <c r="AZ32" s="76" t="s">
        <v>770</v>
      </c>
      <c r="BA32" s="68" t="s">
        <v>361</v>
      </c>
      <c r="BB32" s="77" t="s">
        <v>362</v>
      </c>
      <c r="BC32" s="73" t="s">
        <v>361</v>
      </c>
      <c r="BD32" s="68" t="s">
        <v>361</v>
      </c>
      <c r="BE32" s="71" t="s">
        <v>362</v>
      </c>
      <c r="BF32" s="76" t="s">
        <v>361</v>
      </c>
      <c r="BG32" s="68" t="s">
        <v>361</v>
      </c>
      <c r="BH32" s="77" t="s">
        <v>362</v>
      </c>
      <c r="BI32" s="73" t="s">
        <v>361</v>
      </c>
      <c r="BJ32" s="68" t="s">
        <v>361</v>
      </c>
      <c r="BK32" s="71" t="s">
        <v>362</v>
      </c>
      <c r="BL32" s="76" t="s">
        <v>361</v>
      </c>
      <c r="BM32" s="68" t="s">
        <v>361</v>
      </c>
      <c r="BN32" s="77" t="s">
        <v>362</v>
      </c>
      <c r="BO32" s="73" t="s">
        <v>361</v>
      </c>
      <c r="BP32" s="68" t="s">
        <v>361</v>
      </c>
      <c r="BQ32" s="71" t="s">
        <v>362</v>
      </c>
      <c r="BR32" s="76" t="s">
        <v>361</v>
      </c>
      <c r="BS32" s="68" t="s">
        <v>361</v>
      </c>
      <c r="BT32" s="77" t="s">
        <v>362</v>
      </c>
      <c r="BU32" s="79" t="s">
        <v>361</v>
      </c>
      <c r="BV32" s="152" t="str">
        <f>IFERROR(VLOOKUP(A32,Listas!$A$2:$B$23,2,FALSE),"")</f>
        <v>Subdirección de Imprenta Distrital</v>
      </c>
      <c r="BW32" s="153">
        <f t="shared" si="2"/>
        <v>1</v>
      </c>
      <c r="BX32" s="153">
        <f t="shared" si="3"/>
        <v>3</v>
      </c>
      <c r="BY32" s="153">
        <f t="shared" si="4"/>
        <v>1</v>
      </c>
      <c r="BZ32" s="153">
        <f t="shared" si="5"/>
        <v>3</v>
      </c>
      <c r="CA32" s="97">
        <f>ROUND(AVERAGEIFS(BW:BW,A:A,A32),0)</f>
        <v>1</v>
      </c>
      <c r="CB32" s="97" t="str">
        <f t="shared" si="17"/>
        <v>Rara vez (1)</v>
      </c>
      <c r="CC32" s="97">
        <f>ROUND(AVERAGEIFS(BX:BX,A:A,A32),0)</f>
        <v>3</v>
      </c>
      <c r="CD32" s="97" t="str">
        <f t="shared" si="18"/>
        <v>Moderado (3)</v>
      </c>
      <c r="CE32" s="97">
        <f>ROUND(AVERAGEIFS(BY:BY,A:A,A32),0)</f>
        <v>1</v>
      </c>
      <c r="CF32" s="97" t="str">
        <f t="shared" si="19"/>
        <v>Rara vez (1)</v>
      </c>
      <c r="CG32" s="97">
        <f>ROUND(AVERAGEIFS(BZ:BZ,A:A,A32),0)</f>
        <v>3</v>
      </c>
      <c r="CH32" s="97" t="str">
        <f t="shared" si="20"/>
        <v>Moderado (3)</v>
      </c>
      <c r="CI32" s="97" t="str">
        <f t="shared" si="21"/>
        <v>Antes de controles
Desde el cuadrante de probabilidad Rara vez (1) e impacto Moderado (3)
Después de controles
Hasta el cuadrante de probabilidad Rara vez (1) e impacto Moderado (3)</v>
      </c>
      <c r="CR32" s="97" t="str">
        <f t="shared" si="11"/>
        <v>Antes de controles
Desde el cuadrante de probabilidad Rara vez (1) e impacto Mayor (4)
Después de controles
Hasta el cuadrante de probabilidad Rara vez (1) e impacto Mayor (4)</v>
      </c>
    </row>
    <row r="33" spans="1:96" ht="409.5" customHeight="1" x14ac:dyDescent="0.2">
      <c r="A33" s="54" t="s">
        <v>169</v>
      </c>
      <c r="B33" s="100" t="s">
        <v>813</v>
      </c>
      <c r="C33" s="58" t="s">
        <v>40</v>
      </c>
      <c r="D33" s="56" t="s">
        <v>814</v>
      </c>
      <c r="E33" s="97" t="s">
        <v>64</v>
      </c>
      <c r="F33" s="97" t="s">
        <v>92</v>
      </c>
      <c r="G33" s="54" t="s">
        <v>815</v>
      </c>
      <c r="H33" s="54" t="s">
        <v>816</v>
      </c>
      <c r="I33" s="54" t="s">
        <v>817</v>
      </c>
      <c r="J33" s="54" t="s">
        <v>369</v>
      </c>
      <c r="K33" s="54" t="s">
        <v>352</v>
      </c>
      <c r="L33" s="54" t="s">
        <v>394</v>
      </c>
      <c r="M33" s="54" t="s">
        <v>682</v>
      </c>
      <c r="N33" s="99" t="s">
        <v>144</v>
      </c>
      <c r="O33" s="99" t="s">
        <v>79</v>
      </c>
      <c r="P33" s="97" t="s">
        <v>81</v>
      </c>
      <c r="Q33" s="54" t="s">
        <v>818</v>
      </c>
      <c r="R33" s="99" t="s">
        <v>144</v>
      </c>
      <c r="S33" s="99" t="s">
        <v>79</v>
      </c>
      <c r="T33" s="97" t="s">
        <v>81</v>
      </c>
      <c r="U33" s="54" t="s">
        <v>819</v>
      </c>
      <c r="V33" s="97" t="s">
        <v>372</v>
      </c>
      <c r="W33" s="54" t="s">
        <v>355</v>
      </c>
      <c r="X33" s="54" t="s">
        <v>355</v>
      </c>
      <c r="Y33" s="54" t="s">
        <v>355</v>
      </c>
      <c r="Z33" s="54" t="s">
        <v>355</v>
      </c>
      <c r="AA33" s="54" t="s">
        <v>355</v>
      </c>
      <c r="AB33" s="54" t="s">
        <v>820</v>
      </c>
      <c r="AC33" s="54" t="s">
        <v>808</v>
      </c>
      <c r="AD33" s="54" t="s">
        <v>821</v>
      </c>
      <c r="AE33" s="54" t="s">
        <v>809</v>
      </c>
      <c r="AF33" s="54" t="s">
        <v>810</v>
      </c>
      <c r="AG33" s="54" t="s">
        <v>822</v>
      </c>
      <c r="AH33" s="54" t="s">
        <v>823</v>
      </c>
      <c r="AI33" s="54" t="s">
        <v>824</v>
      </c>
      <c r="AJ33" s="158" t="str">
        <f t="shared" si="0"/>
        <v>Antes de controles
Desde el cuadrante de probabilidad Rara vez (1) e impacto Mayor (4)
Después de controles
Hasta el cuadrante de probabilidad Rara vez (1) e impacto Mayor (4)</v>
      </c>
      <c r="AK33" s="55" t="str">
        <f t="shared" si="1"/>
        <v>Antes de controles
Desde el cuadrante de probabilidad Rara vez (1) e impacto Mayor (4)
Después de controles
Hasta el cuadrante de probabilidad Rara vez (1) e impacto Mayor (4)</v>
      </c>
      <c r="AL33" s="70">
        <v>43593</v>
      </c>
      <c r="AM33" s="71" t="s">
        <v>356</v>
      </c>
      <c r="AN33" s="76" t="s">
        <v>825</v>
      </c>
      <c r="AO33" s="68">
        <v>43784</v>
      </c>
      <c r="AP33" s="77" t="s">
        <v>356</v>
      </c>
      <c r="AQ33" s="73" t="s">
        <v>826</v>
      </c>
      <c r="AR33" s="68">
        <v>43895</v>
      </c>
      <c r="AS33" s="71" t="s">
        <v>485</v>
      </c>
      <c r="AT33" s="76" t="s">
        <v>827</v>
      </c>
      <c r="AU33" s="68">
        <v>44062</v>
      </c>
      <c r="AV33" s="77" t="s">
        <v>358</v>
      </c>
      <c r="AW33" s="73" t="s">
        <v>811</v>
      </c>
      <c r="AX33" s="68">
        <v>44169</v>
      </c>
      <c r="AY33" s="71" t="s">
        <v>388</v>
      </c>
      <c r="AZ33" s="76" t="s">
        <v>812</v>
      </c>
      <c r="BA33" s="68" t="s">
        <v>361</v>
      </c>
      <c r="BB33" s="77" t="s">
        <v>362</v>
      </c>
      <c r="BC33" s="73" t="s">
        <v>361</v>
      </c>
      <c r="BD33" s="68" t="s">
        <v>361</v>
      </c>
      <c r="BE33" s="71" t="s">
        <v>362</v>
      </c>
      <c r="BF33" s="76" t="s">
        <v>361</v>
      </c>
      <c r="BG33" s="68" t="s">
        <v>361</v>
      </c>
      <c r="BH33" s="77" t="s">
        <v>362</v>
      </c>
      <c r="BI33" s="73" t="s">
        <v>361</v>
      </c>
      <c r="BJ33" s="68" t="s">
        <v>361</v>
      </c>
      <c r="BK33" s="71" t="s">
        <v>362</v>
      </c>
      <c r="BL33" s="76" t="s">
        <v>361</v>
      </c>
      <c r="BM33" s="68" t="s">
        <v>361</v>
      </c>
      <c r="BN33" s="77" t="s">
        <v>362</v>
      </c>
      <c r="BO33" s="73" t="s">
        <v>361</v>
      </c>
      <c r="BP33" s="68" t="s">
        <v>361</v>
      </c>
      <c r="BQ33" s="71" t="s">
        <v>362</v>
      </c>
      <c r="BR33" s="76" t="s">
        <v>361</v>
      </c>
      <c r="BS33" s="68" t="s">
        <v>361</v>
      </c>
      <c r="BT33" s="77" t="s">
        <v>362</v>
      </c>
      <c r="BU33" s="79" t="s">
        <v>361</v>
      </c>
      <c r="BV33" s="152" t="str">
        <f>IFERROR(VLOOKUP(A33,Listas!$A$2:$B$23,2,FALSE),"")</f>
        <v xml:space="preserve"> Oficina de Tecnologías de la Información y las Comunicaciones</v>
      </c>
      <c r="BW33" s="153">
        <f t="shared" si="2"/>
        <v>1</v>
      </c>
      <c r="BX33" s="153">
        <f t="shared" si="3"/>
        <v>4</v>
      </c>
      <c r="BY33" s="153">
        <f t="shared" si="4"/>
        <v>1</v>
      </c>
      <c r="BZ33" s="153">
        <f t="shared" si="5"/>
        <v>4</v>
      </c>
      <c r="CA33" s="97">
        <f>ROUND(AVERAGEIFS(BW:BW,A:A,A33),0)</f>
        <v>1</v>
      </c>
      <c r="CB33" s="97" t="str">
        <f t="shared" si="17"/>
        <v>Rara vez (1)</v>
      </c>
      <c r="CC33" s="97">
        <f>ROUND(AVERAGEIFS(BX:BX,A:A,A33),0)</f>
        <v>4</v>
      </c>
      <c r="CD33" s="97" t="str">
        <f t="shared" si="18"/>
        <v>Mayor (4)</v>
      </c>
      <c r="CE33" s="97">
        <f>ROUND(AVERAGEIFS(BY:BY,A:A,A33),0)</f>
        <v>1</v>
      </c>
      <c r="CF33" s="97" t="str">
        <f t="shared" si="19"/>
        <v>Rara vez (1)</v>
      </c>
      <c r="CG33" s="97">
        <f>ROUND(AVERAGEIFS(BZ:BZ,A:A,A33),0)</f>
        <v>4</v>
      </c>
      <c r="CH33" s="97" t="str">
        <f t="shared" si="20"/>
        <v>Mayor (4)</v>
      </c>
      <c r="CI33" s="97" t="str">
        <f t="shared" si="21"/>
        <v>Antes de controles
Desde el cuadrante de probabilidad Rara vez (1) e impacto Mayor (4)
Después de controles
Hasta el cuadrante de probabilidad Rara vez (1) e impacto Mayor (4)</v>
      </c>
      <c r="CR33" s="97" t="str">
        <f t="shared" si="11"/>
        <v>Antes de controles
Desde el cuadrante de probabilidad Rara vez (1) e impacto Mayor (4)
Después de controles
Hasta el cuadrante de probabilidad Rara vez (1) e impacto Mayor (4)</v>
      </c>
    </row>
    <row r="34" spans="1:96" ht="409.5" customHeight="1" x14ac:dyDescent="0.2">
      <c r="A34" s="54" t="s">
        <v>316</v>
      </c>
      <c r="B34" s="100" t="s">
        <v>828</v>
      </c>
      <c r="C34" s="58" t="s">
        <v>40</v>
      </c>
      <c r="D34" s="56" t="s">
        <v>829</v>
      </c>
      <c r="E34" s="97" t="s">
        <v>64</v>
      </c>
      <c r="F34" s="97" t="s">
        <v>42</v>
      </c>
      <c r="G34" s="54" t="s">
        <v>830</v>
      </c>
      <c r="H34" s="54" t="s">
        <v>367</v>
      </c>
      <c r="I34" s="54" t="s">
        <v>831</v>
      </c>
      <c r="J34" s="54" t="s">
        <v>369</v>
      </c>
      <c r="K34" s="54" t="s">
        <v>352</v>
      </c>
      <c r="L34" s="54" t="s">
        <v>394</v>
      </c>
      <c r="M34" s="54" t="s">
        <v>445</v>
      </c>
      <c r="N34" s="99" t="s">
        <v>144</v>
      </c>
      <c r="O34" s="99" t="s">
        <v>79</v>
      </c>
      <c r="P34" s="97" t="s">
        <v>81</v>
      </c>
      <c r="Q34" s="54" t="s">
        <v>832</v>
      </c>
      <c r="R34" s="99" t="s">
        <v>144</v>
      </c>
      <c r="S34" s="99" t="s">
        <v>79</v>
      </c>
      <c r="T34" s="97" t="s">
        <v>81</v>
      </c>
      <c r="U34" s="54" t="s">
        <v>833</v>
      </c>
      <c r="V34" s="97" t="s">
        <v>372</v>
      </c>
      <c r="W34" s="54" t="s">
        <v>355</v>
      </c>
      <c r="X34" s="54" t="s">
        <v>355</v>
      </c>
      <c r="Y34" s="54" t="s">
        <v>355</v>
      </c>
      <c r="Z34" s="54" t="s">
        <v>355</v>
      </c>
      <c r="AA34" s="54" t="s">
        <v>355</v>
      </c>
      <c r="AB34" s="54" t="s">
        <v>834</v>
      </c>
      <c r="AC34" s="54" t="s">
        <v>835</v>
      </c>
      <c r="AD34" s="54" t="s">
        <v>836</v>
      </c>
      <c r="AE34" s="54" t="s">
        <v>837</v>
      </c>
      <c r="AF34" s="54" t="s">
        <v>838</v>
      </c>
      <c r="AG34" s="54" t="s">
        <v>839</v>
      </c>
      <c r="AH34" s="54" t="s">
        <v>840</v>
      </c>
      <c r="AI34" s="54" t="s">
        <v>841</v>
      </c>
      <c r="AJ34" s="158" t="str">
        <f t="shared" si="0"/>
        <v>Antes de controles
Desde el cuadrante de probabilidad Rara vez (1) e impacto Mayor (4)
Después de controles
Hasta el cuadrante de probabilidad Rara vez (1) e impacto Mayor (4)</v>
      </c>
      <c r="AK34" s="55" t="str">
        <f t="shared" si="1"/>
        <v>Antes de controles
Desde el cuadrante de probabilidad Rara vez (1) e impacto Mayor (4)
Después de controles
Hasta el cuadrante de probabilidad Rara vez (1) e impacto Mayor (4)</v>
      </c>
      <c r="AL34" s="70">
        <v>43496</v>
      </c>
      <c r="AM34" s="71" t="s">
        <v>356</v>
      </c>
      <c r="AN34" s="76" t="s">
        <v>456</v>
      </c>
      <c r="AO34" s="68">
        <v>43594</v>
      </c>
      <c r="AP34" s="77" t="s">
        <v>356</v>
      </c>
      <c r="AQ34" s="73" t="s">
        <v>842</v>
      </c>
      <c r="AR34" s="68">
        <v>43902</v>
      </c>
      <c r="AS34" s="71" t="s">
        <v>485</v>
      </c>
      <c r="AT34" s="76" t="s">
        <v>763</v>
      </c>
      <c r="AU34" s="68">
        <v>44075</v>
      </c>
      <c r="AV34" s="77" t="s">
        <v>395</v>
      </c>
      <c r="AW34" s="73" t="s">
        <v>843</v>
      </c>
      <c r="AX34" s="68">
        <v>44167</v>
      </c>
      <c r="AY34" s="71" t="s">
        <v>386</v>
      </c>
      <c r="AZ34" s="76" t="s">
        <v>765</v>
      </c>
      <c r="BA34" s="68" t="s">
        <v>361</v>
      </c>
      <c r="BB34" s="77" t="s">
        <v>362</v>
      </c>
      <c r="BC34" s="73" t="s">
        <v>361</v>
      </c>
      <c r="BD34" s="68" t="s">
        <v>361</v>
      </c>
      <c r="BE34" s="71" t="s">
        <v>362</v>
      </c>
      <c r="BF34" s="76" t="s">
        <v>361</v>
      </c>
      <c r="BG34" s="68" t="s">
        <v>361</v>
      </c>
      <c r="BH34" s="77" t="s">
        <v>362</v>
      </c>
      <c r="BI34" s="73" t="s">
        <v>361</v>
      </c>
      <c r="BJ34" s="68" t="s">
        <v>361</v>
      </c>
      <c r="BK34" s="71" t="s">
        <v>362</v>
      </c>
      <c r="BL34" s="76" t="s">
        <v>361</v>
      </c>
      <c r="BM34" s="68" t="s">
        <v>361</v>
      </c>
      <c r="BN34" s="77" t="s">
        <v>362</v>
      </c>
      <c r="BO34" s="73" t="s">
        <v>361</v>
      </c>
      <c r="BP34" s="68" t="s">
        <v>361</v>
      </c>
      <c r="BQ34" s="71" t="s">
        <v>362</v>
      </c>
      <c r="BR34" s="76" t="s">
        <v>361</v>
      </c>
      <c r="BS34" s="68" t="s">
        <v>361</v>
      </c>
      <c r="BT34" s="77" t="s">
        <v>362</v>
      </c>
      <c r="BU34" s="79" t="s">
        <v>361</v>
      </c>
      <c r="BV34" s="152" t="str">
        <f>IFERROR(VLOOKUP(A34,Listas!$A$2:$B$23,2,FALSE),"")</f>
        <v xml:space="preserve"> Oficina de Control Interno </v>
      </c>
      <c r="BW34" s="153">
        <f t="shared" si="2"/>
        <v>1</v>
      </c>
      <c r="BX34" s="153">
        <f t="shared" si="3"/>
        <v>4</v>
      </c>
      <c r="BY34" s="153">
        <f t="shared" si="4"/>
        <v>1</v>
      </c>
      <c r="BZ34" s="153">
        <f t="shared" si="5"/>
        <v>4</v>
      </c>
      <c r="CA34" s="97">
        <f>ROUND(AVERAGEIFS(BW:BW,A:A,A34),0)</f>
        <v>1</v>
      </c>
      <c r="CB34" s="97" t="str">
        <f t="shared" si="17"/>
        <v>Rara vez (1)</v>
      </c>
      <c r="CC34" s="97">
        <f>ROUND(AVERAGEIFS(BX:BX,A:A,A34),0)</f>
        <v>4</v>
      </c>
      <c r="CD34" s="97" t="str">
        <f t="shared" si="18"/>
        <v>Mayor (4)</v>
      </c>
      <c r="CE34" s="97">
        <f>ROUND(AVERAGEIFS(BY:BY,A:A,A34),0)</f>
        <v>1</v>
      </c>
      <c r="CF34" s="97" t="str">
        <f t="shared" si="19"/>
        <v>Rara vez (1)</v>
      </c>
      <c r="CG34" s="97">
        <f>ROUND(AVERAGEIFS(BZ:BZ,A:A,A34),0)</f>
        <v>4</v>
      </c>
      <c r="CH34" s="97" t="str">
        <f t="shared" si="20"/>
        <v>Mayor (4)</v>
      </c>
      <c r="CI34" s="97" t="str">
        <f t="shared" si="21"/>
        <v>Antes de controles
Desde el cuadrante de probabilidad Rara vez (1) e impacto Mayor (4)
Después de controles
Hasta el cuadrante de probabilidad Rara vez (1) e impacto Mayor (4)</v>
      </c>
      <c r="CR34" s="97" t="str">
        <f t="shared" si="11"/>
        <v>Antes de controles
Desde el cuadrante de probabilidad Rara vez (1) e impacto Mayor (4)
Después de controles
Hasta el cuadrante de probabilidad Rara vez (1) e impacto Mayor (4)</v>
      </c>
    </row>
    <row r="35" spans="1:96" ht="409.5" customHeight="1" x14ac:dyDescent="0.2">
      <c r="A35" s="54" t="s">
        <v>316</v>
      </c>
      <c r="B35" s="100" t="s">
        <v>828</v>
      </c>
      <c r="C35" s="58" t="s">
        <v>150</v>
      </c>
      <c r="D35" s="56" t="s">
        <v>844</v>
      </c>
      <c r="E35" s="97" t="s">
        <v>64</v>
      </c>
      <c r="F35" s="97" t="s">
        <v>42</v>
      </c>
      <c r="G35" s="54" t="s">
        <v>845</v>
      </c>
      <c r="H35" s="54" t="s">
        <v>367</v>
      </c>
      <c r="I35" s="54" t="s">
        <v>846</v>
      </c>
      <c r="J35" s="54" t="s">
        <v>369</v>
      </c>
      <c r="K35" s="54" t="s">
        <v>352</v>
      </c>
      <c r="L35" s="54" t="s">
        <v>394</v>
      </c>
      <c r="M35" s="54" t="s">
        <v>445</v>
      </c>
      <c r="N35" s="99" t="s">
        <v>144</v>
      </c>
      <c r="O35" s="99" t="s">
        <v>79</v>
      </c>
      <c r="P35" s="97" t="s">
        <v>81</v>
      </c>
      <c r="Q35" s="54" t="s">
        <v>832</v>
      </c>
      <c r="R35" s="99" t="s">
        <v>144</v>
      </c>
      <c r="S35" s="99" t="s">
        <v>79</v>
      </c>
      <c r="T35" s="97" t="s">
        <v>81</v>
      </c>
      <c r="U35" s="54" t="s">
        <v>833</v>
      </c>
      <c r="V35" s="97" t="s">
        <v>372</v>
      </c>
      <c r="W35" s="54" t="s">
        <v>355</v>
      </c>
      <c r="X35" s="54" t="s">
        <v>355</v>
      </c>
      <c r="Y35" s="54" t="s">
        <v>355</v>
      </c>
      <c r="Z35" s="54" t="s">
        <v>355</v>
      </c>
      <c r="AA35" s="54" t="s">
        <v>355</v>
      </c>
      <c r="AB35" s="54" t="s">
        <v>847</v>
      </c>
      <c r="AC35" s="54" t="s">
        <v>835</v>
      </c>
      <c r="AD35" s="54" t="s">
        <v>836</v>
      </c>
      <c r="AE35" s="54" t="s">
        <v>848</v>
      </c>
      <c r="AF35" s="54" t="s">
        <v>838</v>
      </c>
      <c r="AG35" s="54" t="s">
        <v>849</v>
      </c>
      <c r="AH35" s="54" t="s">
        <v>850</v>
      </c>
      <c r="AI35" s="54" t="s">
        <v>851</v>
      </c>
      <c r="AJ35" s="158" t="str">
        <f t="shared" si="0"/>
        <v>Antes de controles
Desde el cuadrante de probabilidad Rara vez (1) e impacto Mayor (4)
Después de controles
Hasta el cuadrante de probabilidad Rara vez (1) e impacto Mayor (4)</v>
      </c>
      <c r="AK35" s="55" t="str">
        <f t="shared" si="1"/>
        <v>Antes de controles
Desde el cuadrante de probabilidad Rara vez (1) e impacto Mayor (4)
Después de controles
Hasta el cuadrante de probabilidad Rara vez (1) e impacto Mayor (4)</v>
      </c>
      <c r="AL35" s="70">
        <v>43496</v>
      </c>
      <c r="AM35" s="71" t="s">
        <v>356</v>
      </c>
      <c r="AN35" s="76" t="s">
        <v>456</v>
      </c>
      <c r="AO35" s="68">
        <v>43594</v>
      </c>
      <c r="AP35" s="77" t="s">
        <v>356</v>
      </c>
      <c r="AQ35" s="73" t="s">
        <v>842</v>
      </c>
      <c r="AR35" s="68">
        <v>43902</v>
      </c>
      <c r="AS35" s="71" t="s">
        <v>485</v>
      </c>
      <c r="AT35" s="76" t="s">
        <v>763</v>
      </c>
      <c r="AU35" s="68">
        <v>44075</v>
      </c>
      <c r="AV35" s="77" t="s">
        <v>395</v>
      </c>
      <c r="AW35" s="73" t="s">
        <v>843</v>
      </c>
      <c r="AX35" s="68">
        <v>44167</v>
      </c>
      <c r="AY35" s="71" t="s">
        <v>386</v>
      </c>
      <c r="AZ35" s="76" t="s">
        <v>765</v>
      </c>
      <c r="BA35" s="68" t="s">
        <v>361</v>
      </c>
      <c r="BB35" s="77" t="s">
        <v>362</v>
      </c>
      <c r="BC35" s="73" t="s">
        <v>361</v>
      </c>
      <c r="BD35" s="68" t="s">
        <v>361</v>
      </c>
      <c r="BE35" s="71" t="s">
        <v>362</v>
      </c>
      <c r="BF35" s="76" t="s">
        <v>361</v>
      </c>
      <c r="BG35" s="68" t="s">
        <v>361</v>
      </c>
      <c r="BH35" s="77" t="s">
        <v>362</v>
      </c>
      <c r="BI35" s="73" t="s">
        <v>361</v>
      </c>
      <c r="BJ35" s="68" t="s">
        <v>361</v>
      </c>
      <c r="BK35" s="71" t="s">
        <v>362</v>
      </c>
      <c r="BL35" s="76" t="s">
        <v>361</v>
      </c>
      <c r="BM35" s="68" t="s">
        <v>361</v>
      </c>
      <c r="BN35" s="77" t="s">
        <v>362</v>
      </c>
      <c r="BO35" s="73" t="s">
        <v>361</v>
      </c>
      <c r="BP35" s="68" t="s">
        <v>361</v>
      </c>
      <c r="BQ35" s="71" t="s">
        <v>362</v>
      </c>
      <c r="BR35" s="76" t="s">
        <v>361</v>
      </c>
      <c r="BS35" s="68" t="s">
        <v>361</v>
      </c>
      <c r="BT35" s="77" t="s">
        <v>362</v>
      </c>
      <c r="BU35" s="79" t="s">
        <v>361</v>
      </c>
      <c r="BV35" s="152" t="str">
        <f>IFERROR(VLOOKUP(A35,Listas!$A$2:$B$23,2,FALSE),"")</f>
        <v xml:space="preserve"> Oficina de Control Interno </v>
      </c>
      <c r="BW35" s="153">
        <f t="shared" si="2"/>
        <v>1</v>
      </c>
      <c r="BX35" s="153">
        <f t="shared" si="3"/>
        <v>4</v>
      </c>
      <c r="BY35" s="153">
        <f t="shared" si="4"/>
        <v>1</v>
      </c>
      <c r="BZ35" s="153">
        <f t="shared" si="5"/>
        <v>4</v>
      </c>
      <c r="CA35" s="97">
        <f>ROUND(AVERAGEIFS(BW:BW,A:A,A35),0)</f>
        <v>1</v>
      </c>
      <c r="CB35" s="97" t="str">
        <f t="shared" si="17"/>
        <v>Rara vez (1)</v>
      </c>
      <c r="CC35" s="97">
        <f>ROUND(AVERAGEIFS(BX:BX,A:A,A35),0)</f>
        <v>4</v>
      </c>
      <c r="CD35" s="97" t="str">
        <f t="shared" si="18"/>
        <v>Mayor (4)</v>
      </c>
      <c r="CE35" s="97">
        <f>ROUND(AVERAGEIFS(BY:BY,A:A,A35),0)</f>
        <v>1</v>
      </c>
      <c r="CF35" s="97" t="str">
        <f t="shared" si="19"/>
        <v>Rara vez (1)</v>
      </c>
      <c r="CG35" s="97">
        <f>ROUND(AVERAGEIFS(BZ:BZ,A:A,A35),0)</f>
        <v>4</v>
      </c>
      <c r="CH35" s="97" t="str">
        <f t="shared" si="20"/>
        <v>Mayor (4)</v>
      </c>
      <c r="CI35" s="97" t="str">
        <f t="shared" si="21"/>
        <v>Antes de controles
Desde el cuadrante de probabilidad Rara vez (1) e impacto Mayor (4)
Después de controles
Hasta el cuadrante de probabilidad Rara vez (1) e impacto Mayor (4)</v>
      </c>
      <c r="CR35" s="97" t="str">
        <f t="shared" si="11"/>
        <v>Antes de controles
Desde el cuadrante de probabilidad Rara vez (1) e impacto Mayor (4)
Después de controles
Hasta el cuadrante de probabilidad Rara vez (1) e impacto Mayor (4)</v>
      </c>
    </row>
  </sheetData>
  <sheetProtection algorithmName="SHA-512" hashValue="z7gJrqQ9jku7anO1N+KI9gazlauE4rdZL7rWrtdro/o0HYMbCDrLZnKsY5sO0zQyY5iDVTTJC1Jnov6fWiyjEg==" saltValue="5gypq+cHuXJjBqcxbki39g==" spinCount="100000" sheet="1" formatColumns="0" formatRows="0" autoFilter="0"/>
  <autoFilter ref="A11:CR35" xr:uid="{8EFC7DE7-5CB4-41A4-B6D7-99CFF93F4180}"/>
  <mergeCells count="14">
    <mergeCell ref="A1:AK1"/>
    <mergeCell ref="A2:AK4"/>
    <mergeCell ref="A5:AK5"/>
    <mergeCell ref="AJ9:AK10"/>
    <mergeCell ref="W10:AA10"/>
    <mergeCell ref="AB10:AF10"/>
    <mergeCell ref="AL9:BU10"/>
    <mergeCell ref="B9:F10"/>
    <mergeCell ref="G9:I10"/>
    <mergeCell ref="J9:M10"/>
    <mergeCell ref="O9:Q10"/>
    <mergeCell ref="R9:U10"/>
    <mergeCell ref="V9:AI9"/>
    <mergeCell ref="AG10:AI10"/>
  </mergeCells>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2</oddFooter>
  </headerFooter>
  <colBreaks count="1" manualBreakCount="1">
    <brk id="37"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4117" operator="equal" id="{056AF3D6-E6F0-48B9-81D5-21524BDA0EBE}">
            <xm:f>Datos!$W$5</xm:f>
            <x14:dxf>
              <fill>
                <patternFill>
                  <bgColor rgb="FF92D050"/>
                </patternFill>
              </fill>
            </x14:dxf>
          </x14:cfRule>
          <x14:cfRule type="cellIs" priority="4118" operator="equal" id="{29FA1DEC-2F0E-42DF-BCD1-D3351139CC81}">
            <xm:f>Datos!$W$4</xm:f>
            <x14:dxf>
              <fill>
                <patternFill>
                  <bgColor rgb="FFFFFF00"/>
                </patternFill>
              </fill>
            </x14:dxf>
          </x14:cfRule>
          <x14:cfRule type="cellIs" priority="4119" operator="equal" id="{0775E4B0-F038-495A-81E8-26CAE48DAC27}">
            <xm:f>Datos!$W$3</xm:f>
            <x14:dxf>
              <fill>
                <patternFill>
                  <bgColor rgb="FFFFC000"/>
                </patternFill>
              </fill>
            </x14:dxf>
          </x14:cfRule>
          <x14:cfRule type="cellIs" priority="4120" operator="equal" id="{95617627-F561-474A-94D7-F7D0EC12F5A2}">
            <xm:f>Datos!$W$2</xm:f>
            <x14:dxf>
              <fill>
                <patternFill>
                  <bgColor rgb="FFFF0000"/>
                </patternFill>
              </fill>
            </x14:dxf>
          </x14:cfRule>
          <xm:sqref>T12:T35 P12:P35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DD-6A61-4F9C-B062-FD2A2E5AA423}">
  <sheetPr codeName="Hoja5">
    <tabColor rgb="FF92D050"/>
  </sheetPr>
  <dimension ref="A1:D9"/>
  <sheetViews>
    <sheetView showGridLines="0" workbookViewId="0"/>
  </sheetViews>
  <sheetFormatPr baseColWidth="10" defaultColWidth="11.42578125" defaultRowHeight="15" x14ac:dyDescent="0.25"/>
  <cols>
    <col min="1" max="1" width="30.42578125" style="104" customWidth="1"/>
    <col min="2" max="2" width="48.7109375" style="104" customWidth="1"/>
    <col min="3" max="3" width="12.7109375" style="104" customWidth="1"/>
    <col min="4" max="16384" width="11.42578125" style="104"/>
  </cols>
  <sheetData>
    <row r="1" spans="1:4" x14ac:dyDescent="0.25">
      <c r="A1" s="130" t="s">
        <v>294</v>
      </c>
      <c r="B1" s="130" t="s">
        <v>256</v>
      </c>
      <c r="C1" s="130" t="s">
        <v>290</v>
      </c>
      <c r="D1" s="130" t="s">
        <v>295</v>
      </c>
    </row>
    <row r="2" spans="1:4" x14ac:dyDescent="0.25">
      <c r="A2" s="134" t="s">
        <v>64</v>
      </c>
      <c r="B2" s="104" t="s">
        <v>40</v>
      </c>
      <c r="C2" s="145">
        <v>10</v>
      </c>
      <c r="D2" s="135">
        <f>C2/$C$7</f>
        <v>0.41666666666666669</v>
      </c>
    </row>
    <row r="3" spans="1:4" x14ac:dyDescent="0.25">
      <c r="B3" s="104" t="s">
        <v>68</v>
      </c>
      <c r="C3" s="145">
        <v>7</v>
      </c>
      <c r="D3" s="135">
        <f t="shared" ref="D3:D6" si="0">C3/$C$7</f>
        <v>0.29166666666666669</v>
      </c>
    </row>
    <row r="4" spans="1:4" x14ac:dyDescent="0.25">
      <c r="B4" s="104" t="s">
        <v>116</v>
      </c>
      <c r="C4" s="145">
        <v>3</v>
      </c>
      <c r="D4" s="135">
        <f t="shared" si="0"/>
        <v>0.125</v>
      </c>
    </row>
    <row r="5" spans="1:4" x14ac:dyDescent="0.25">
      <c r="B5" s="104" t="s">
        <v>150</v>
      </c>
      <c r="C5" s="145">
        <v>3</v>
      </c>
      <c r="D5" s="135">
        <f t="shared" si="0"/>
        <v>0.125</v>
      </c>
    </row>
    <row r="6" spans="1:4" x14ac:dyDescent="0.25">
      <c r="B6" s="104" t="s">
        <v>94</v>
      </c>
      <c r="C6" s="145">
        <v>1</v>
      </c>
      <c r="D6" s="135">
        <f t="shared" si="0"/>
        <v>4.1666666666666664E-2</v>
      </c>
    </row>
    <row r="7" spans="1:4" x14ac:dyDescent="0.25">
      <c r="A7" s="136" t="s">
        <v>292</v>
      </c>
      <c r="B7" s="137"/>
      <c r="C7" s="146">
        <f>SUM(C2:C6)</f>
        <v>24</v>
      </c>
      <c r="D7" s="138">
        <f>SUM(D2:D6)</f>
        <v>1</v>
      </c>
    </row>
    <row r="8" spans="1:4" x14ac:dyDescent="0.25">
      <c r="B8" s="225"/>
      <c r="C8" s="145"/>
      <c r="D8" s="139"/>
    </row>
    <row r="9" spans="1:4" x14ac:dyDescent="0.25">
      <c r="B9" s="108"/>
    </row>
  </sheetData>
  <sheetProtection algorithmName="SHA-512" hashValue="2Ur/NKdmDt2ty3FqMHrLGLo1tNgVgd2jJUsirYbdDDni9/AyR7uz+dqAy8vqPe301Zjn763S0pp4gVBjMnX1Uw==" saltValue="hpOTXp2Qvsu5I9o8jPayH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7CD6-FA3B-411F-9BEF-60843CD8E97B}">
  <sheetPr codeName="Hoja6">
    <tabColor rgb="FFFFC000"/>
  </sheetPr>
  <dimension ref="A3:C49"/>
  <sheetViews>
    <sheetView showGridLines="0" zoomScale="85" zoomScaleNormal="85" workbookViewId="0"/>
  </sheetViews>
  <sheetFormatPr baseColWidth="10" defaultColWidth="87.140625" defaultRowHeight="15" x14ac:dyDescent="0.25"/>
  <cols>
    <col min="1" max="1" width="73.28515625" style="98" bestFit="1" customWidth="1"/>
    <col min="2" max="2" width="17" style="98" bestFit="1" customWidth="1"/>
    <col min="3" max="3" width="87.140625" style="98"/>
    <col min="4" max="9" width="45.7109375" style="98" customWidth="1"/>
    <col min="10" max="16384" width="87.140625" style="98"/>
  </cols>
  <sheetData>
    <row r="3" spans="1:2" ht="45" x14ac:dyDescent="0.25">
      <c r="A3" s="147" t="s">
        <v>266</v>
      </c>
      <c r="B3" s="98" t="s">
        <v>852</v>
      </c>
    </row>
    <row r="4" spans="1:2" x14ac:dyDescent="0.25">
      <c r="A4" s="148" t="s">
        <v>285</v>
      </c>
      <c r="B4" s="149">
        <v>1</v>
      </c>
    </row>
    <row r="5" spans="1:2" x14ac:dyDescent="0.25">
      <c r="A5" s="148" t="s">
        <v>286</v>
      </c>
      <c r="B5" s="149">
        <v>2</v>
      </c>
    </row>
    <row r="6" spans="1:2" x14ac:dyDescent="0.25">
      <c r="A6" s="148" t="s">
        <v>287</v>
      </c>
      <c r="B6" s="149">
        <v>1</v>
      </c>
    </row>
    <row r="7" spans="1:2" x14ac:dyDescent="0.25">
      <c r="A7" s="148" t="s">
        <v>273</v>
      </c>
      <c r="B7" s="149">
        <v>2</v>
      </c>
    </row>
    <row r="8" spans="1:2" x14ac:dyDescent="0.25">
      <c r="A8" s="148" t="s">
        <v>279</v>
      </c>
      <c r="B8" s="149">
        <v>1</v>
      </c>
    </row>
    <row r="9" spans="1:2" x14ac:dyDescent="0.25">
      <c r="A9" s="148" t="s">
        <v>280</v>
      </c>
      <c r="B9" s="149">
        <v>1</v>
      </c>
    </row>
    <row r="10" spans="1:2" x14ac:dyDescent="0.25">
      <c r="A10" s="148" t="s">
        <v>282</v>
      </c>
      <c r="B10" s="149">
        <v>2</v>
      </c>
    </row>
    <row r="11" spans="1:2" x14ac:dyDescent="0.25">
      <c r="A11" s="148" t="s">
        <v>272</v>
      </c>
      <c r="B11" s="149">
        <v>2</v>
      </c>
    </row>
    <row r="12" spans="1:2" x14ac:dyDescent="0.25">
      <c r="A12" s="148" t="s">
        <v>277</v>
      </c>
      <c r="B12" s="149">
        <v>2</v>
      </c>
    </row>
    <row r="13" spans="1:2" x14ac:dyDescent="0.25">
      <c r="A13" s="148" t="s">
        <v>276</v>
      </c>
      <c r="B13" s="149">
        <v>2</v>
      </c>
    </row>
    <row r="14" spans="1:2" x14ac:dyDescent="0.25">
      <c r="A14" s="148" t="s">
        <v>284</v>
      </c>
      <c r="B14" s="149">
        <v>4</v>
      </c>
    </row>
    <row r="15" spans="1:2" x14ac:dyDescent="0.25">
      <c r="A15" s="148" t="s">
        <v>283</v>
      </c>
      <c r="B15" s="149">
        <v>2</v>
      </c>
    </row>
    <row r="16" spans="1:2" x14ac:dyDescent="0.25">
      <c r="A16" s="148" t="s">
        <v>274</v>
      </c>
      <c r="B16" s="149">
        <v>2</v>
      </c>
    </row>
    <row r="17" spans="1:3" x14ac:dyDescent="0.25">
      <c r="A17" s="148" t="s">
        <v>267</v>
      </c>
      <c r="B17" s="149">
        <v>24</v>
      </c>
    </row>
    <row r="18" spans="1:3" x14ac:dyDescent="0.25">
      <c r="A18"/>
      <c r="B18"/>
    </row>
    <row r="19" spans="1:3" x14ac:dyDescent="0.25">
      <c r="A19"/>
      <c r="B19"/>
    </row>
    <row r="20" spans="1:3" x14ac:dyDescent="0.25">
      <c r="A20"/>
      <c r="B20"/>
    </row>
    <row r="21" spans="1:3" x14ac:dyDescent="0.25">
      <c r="A21"/>
      <c r="B21"/>
    </row>
    <row r="22" spans="1:3" x14ac:dyDescent="0.25">
      <c r="A22"/>
      <c r="B22"/>
    </row>
    <row r="26" spans="1:3" ht="45" x14ac:dyDescent="0.25">
      <c r="A26" s="147" t="s">
        <v>266</v>
      </c>
      <c r="B26" s="98" t="s">
        <v>853</v>
      </c>
      <c r="C26" s="147"/>
    </row>
    <row r="27" spans="1:3" x14ac:dyDescent="0.25">
      <c r="A27" s="148" t="s">
        <v>313</v>
      </c>
      <c r="B27" s="149">
        <v>1</v>
      </c>
    </row>
    <row r="28" spans="1:3" ht="30" x14ac:dyDescent="0.25">
      <c r="A28" s="148" t="s">
        <v>65</v>
      </c>
      <c r="B28" s="149">
        <v>1</v>
      </c>
    </row>
    <row r="29" spans="1:3" x14ac:dyDescent="0.25">
      <c r="A29" s="148" t="s">
        <v>314</v>
      </c>
      <c r="B29" s="149">
        <v>2</v>
      </c>
    </row>
    <row r="30" spans="1:3" x14ac:dyDescent="0.25">
      <c r="A30" s="148" t="s">
        <v>315</v>
      </c>
      <c r="B30" s="149">
        <v>1</v>
      </c>
    </row>
    <row r="31" spans="1:3" x14ac:dyDescent="0.25">
      <c r="A31" s="148" t="s">
        <v>159</v>
      </c>
      <c r="B31" s="149">
        <v>2</v>
      </c>
    </row>
    <row r="32" spans="1:3" x14ac:dyDescent="0.25">
      <c r="A32" s="148" t="s">
        <v>169</v>
      </c>
      <c r="B32" s="149">
        <v>1</v>
      </c>
    </row>
    <row r="33" spans="1:2" x14ac:dyDescent="0.25">
      <c r="A33" s="148" t="s">
        <v>316</v>
      </c>
      <c r="B33" s="149">
        <v>2</v>
      </c>
    </row>
    <row r="34" spans="1:2" ht="30" x14ac:dyDescent="0.25">
      <c r="A34" s="148" t="s">
        <v>189</v>
      </c>
      <c r="B34" s="149">
        <v>2</v>
      </c>
    </row>
    <row r="35" spans="1:2" x14ac:dyDescent="0.25">
      <c r="A35" s="148" t="s">
        <v>197</v>
      </c>
      <c r="B35" s="149">
        <v>2</v>
      </c>
    </row>
    <row r="36" spans="1:2" x14ac:dyDescent="0.25">
      <c r="A36" s="148" t="s">
        <v>205</v>
      </c>
      <c r="B36" s="149">
        <v>1</v>
      </c>
    </row>
    <row r="37" spans="1:2" x14ac:dyDescent="0.25">
      <c r="A37" s="148" t="s">
        <v>209</v>
      </c>
      <c r="B37" s="149">
        <v>2</v>
      </c>
    </row>
    <row r="38" spans="1:2" x14ac:dyDescent="0.25">
      <c r="A38" s="148" t="s">
        <v>317</v>
      </c>
      <c r="B38" s="149">
        <v>1</v>
      </c>
    </row>
    <row r="39" spans="1:2" x14ac:dyDescent="0.25">
      <c r="A39" s="148" t="s">
        <v>318</v>
      </c>
      <c r="B39" s="149">
        <v>2</v>
      </c>
    </row>
    <row r="40" spans="1:2" x14ac:dyDescent="0.25">
      <c r="A40" s="148" t="s">
        <v>319</v>
      </c>
      <c r="B40" s="149">
        <v>2</v>
      </c>
    </row>
    <row r="41" spans="1:2" x14ac:dyDescent="0.25">
      <c r="A41" s="148" t="s">
        <v>320</v>
      </c>
      <c r="B41" s="149">
        <v>1</v>
      </c>
    </row>
    <row r="42" spans="1:2" x14ac:dyDescent="0.25">
      <c r="A42" s="148" t="s">
        <v>186</v>
      </c>
      <c r="B42" s="149">
        <v>1</v>
      </c>
    </row>
    <row r="43" spans="1:2" x14ac:dyDescent="0.25">
      <c r="A43" s="148" t="s">
        <v>267</v>
      </c>
      <c r="B43" s="149">
        <v>24</v>
      </c>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sheetData>
  <sheetProtection algorithmName="SHA-512" hashValue="zlToQXlF1UM3IzKzsG5YFbY5GM+aFCZ3BUwxneZLcWwYxKgtjErz7+wKhEgXys78vN18is3Jzn554+tAres2iA==" saltValue="dXWpuAngQU/bzF8axYglwg==" spinCount="100000" sheet="1" objects="1" scenarios="1"/>
  <pageMargins left="0.7" right="0.7" top="0.75" bottom="0.75" header="0.3" footer="0.3"/>
  <pageSetup paperSize="9" orientation="portrait"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28</vt:i4>
      </vt:variant>
    </vt:vector>
  </HeadingPairs>
  <TitlesOfParts>
    <vt:vector size="40" baseType="lpstr">
      <vt:lpstr>Datos</vt:lpstr>
      <vt:lpstr>Listas</vt:lpstr>
      <vt:lpstr>DinámicaTipología_Categoría</vt:lpstr>
      <vt:lpstr>Perpectivas</vt:lpstr>
      <vt:lpstr>Hoja2</vt:lpstr>
      <vt:lpstr>Hoja7</vt:lpstr>
      <vt:lpstr>Mapa_Proceso</vt:lpstr>
      <vt:lpstr>Tipología_Categoría</vt:lpstr>
      <vt:lpstr>Dependencias_Procesos</vt:lpstr>
      <vt:lpstr>Valoración Inicial</vt:lpstr>
      <vt:lpstr>Eficacia acciones</vt:lpstr>
      <vt:lpstr>Valoración Final</vt:lpstr>
      <vt:lpstr>Agente_generador_externas</vt:lpstr>
      <vt:lpstr>Agente_generador_internas</vt:lpstr>
      <vt:lpstr>Amenazas</vt:lpstr>
      <vt:lpstr>Mapa_Proceso!Área_de_impresión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 Arcos</cp:lastModifiedBy>
  <cp:revision/>
  <cp:lastPrinted>2019-05-31T22:31:03Z</cp:lastPrinted>
  <dcterms:created xsi:type="dcterms:W3CDTF">2019-02-01T14:35:23Z</dcterms:created>
  <dcterms:modified xsi:type="dcterms:W3CDTF">2020-12-11T01:26:39Z</dcterms:modified>
  <cp:category/>
  <cp:contentStatus/>
</cp:coreProperties>
</file>