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hidePivotFieldList="1"/>
  <mc:AlternateContent xmlns:mc="http://schemas.openxmlformats.org/markup-compatibility/2006">
    <mc:Choice Requires="x15">
      <x15ac:absPath xmlns:x15ac="http://schemas.microsoft.com/office/spreadsheetml/2010/11/ac" url="C:\Users\gimbsediles\OneDrive - Alcaldia Mayor De Bogotá\EquipoTransparencia\09_Otros\10_Formatos_1025\Diciembre\"/>
    </mc:Choice>
  </mc:AlternateContent>
  <workbookProtection workbookPassword="C5C7" lockStructure="1"/>
  <bookViews>
    <workbookView xWindow="0" yWindow="0" windowWidth="28800" windowHeight="12330" tabRatio="924" firstSheet="1" activeTab="1"/>
  </bookViews>
  <sheets>
    <sheet name="Listas" sheetId="46" state="hidden" r:id="rId1"/>
    <sheet name="Mapa_riesgos" sheetId="41" r:id="rId2"/>
    <sheet name="Tipología_Categoría" sheetId="50" state="hidden" r:id="rId3"/>
    <sheet name="Dependencias_Procesos" sheetId="51" state="hidden" r:id="rId4"/>
    <sheet name="Valoración Inicial" sheetId="56" state="hidden" r:id="rId5"/>
    <sheet name="Eficacia acciones" sheetId="49" state="hidden" r:id="rId6"/>
    <sheet name="Valoración Final" sheetId="57" state="hidden" r:id="rId7"/>
  </sheets>
  <externalReferences>
    <externalReference r:id="rId8"/>
    <externalReference r:id="rId9"/>
  </externalReferences>
  <definedNames>
    <definedName name="_xlnm._FilterDatabase" localSheetId="0" hidden="1">Listas!$B$1:$G$1</definedName>
    <definedName name="_xlnm._FilterDatabase" localSheetId="1" hidden="1">Mapa_riesgos!$A$12:$CA$12</definedName>
    <definedName name="Agente_generador_externas">#REF!</definedName>
    <definedName name="Agente_generador_internas">#REF!</definedName>
    <definedName name="Amenazas">#REF!</definedName>
    <definedName name="Amenazas_contexto_proceso">[1]Datos!$AG$2:$AG$11</definedName>
    <definedName name="_xlnm.Print_Area" localSheetId="1">Mapa_riesgos!$A$1:$AQ$35</definedName>
    <definedName name="Calificación_control">#REF!</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#REF!</definedName>
    <definedName name="Categorías_Gestión">#REF!</definedName>
    <definedName name="Debilidades">#REF!</definedName>
    <definedName name="Debilidades_contexto_proceso">[1]Datos!$AF$2:$AF$11</definedName>
    <definedName name="Dependencias">Listas!$B$2:$B$23</definedName>
    <definedName name="Detecta_efectos">#REF!</definedName>
    <definedName name="Ejecución">#REF!</definedName>
    <definedName name="Escalas_impacto">#REF!</definedName>
    <definedName name="Escalas_probabilidad">#REF!</definedName>
    <definedName name="Evidencia">#REF!</definedName>
    <definedName name="Fechas_terminacion_acciones">#REF!</definedName>
    <definedName name="Fuente">#REF!</definedName>
    <definedName name="Mitiga_causas">#REF!</definedName>
    <definedName name="Objetivos_estratégicos">[1]Datos!$Y$2:$Y$5</definedName>
    <definedName name="Oportunidades">[1]Datos!$AB$1:$AB$11</definedName>
    <definedName name="Otros_procesos_afectados">#REF!</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#REF!</definedName>
    <definedName name="Proceso">[1]Datos!$C$2:$C$12</definedName>
    <definedName name="Procesos">#REF!</definedName>
    <definedName name="Propósito_impacto">#REF!</definedName>
    <definedName name="Propósito_probabilidad">#REF!</definedName>
    <definedName name="Respuestas">#REF!</definedName>
    <definedName name="Riesgos_estratégicos">#REF!</definedName>
    <definedName name="Tipo_riesgo">#REF!</definedName>
    <definedName name="Trámites_y_OPAs">#REF!</definedName>
    <definedName name="Trámites_y_OPAS_afectados">[1]Datos!$AD$2:$AD$11</definedName>
    <definedName name="X">#REF!</definedName>
    <definedName name="Zonas_riesgo">#REF!</definedName>
  </definedNames>
  <calcPr calcId="162913"/>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57" l="1"/>
  <c r="J16" i="57"/>
  <c r="J14" i="57" s="1"/>
  <c r="F16" i="57"/>
  <c r="H16" i="57"/>
  <c r="H14" i="57" s="1"/>
  <c r="D10" i="56"/>
  <c r="H16" i="56"/>
  <c r="D12" i="56"/>
  <c r="J16" i="56"/>
  <c r="C20" i="50"/>
  <c r="D19" i="50"/>
  <c r="C7" i="50"/>
  <c r="C17" i="50"/>
  <c r="C22" i="50"/>
  <c r="D13" i="49"/>
  <c r="N16" i="57"/>
  <c r="N12" i="57" s="1"/>
  <c r="N14" i="57"/>
  <c r="L16" i="57"/>
  <c r="L14" i="57" s="1"/>
  <c r="D10" i="57"/>
  <c r="L10" i="57" s="1"/>
  <c r="D8" i="57"/>
  <c r="N8" i="57" s="1"/>
  <c r="D6" i="57"/>
  <c r="N6" i="57" s="1"/>
  <c r="N16" i="56"/>
  <c r="N14" i="56"/>
  <c r="L16" i="56"/>
  <c r="L14" i="56" s="1"/>
  <c r="J14" i="56"/>
  <c r="F16" i="56"/>
  <c r="F14" i="56" s="1"/>
  <c r="D8" i="56"/>
  <c r="D6" i="56"/>
  <c r="L6" i="56" s="1"/>
  <c r="D20" i="50"/>
  <c r="N10" i="56"/>
  <c r="D10" i="50"/>
  <c r="D11" i="50"/>
  <c r="D12" i="50"/>
  <c r="D13" i="50"/>
  <c r="D14" i="50"/>
  <c r="D15" i="50"/>
  <c r="D16" i="50"/>
  <c r="D9" i="50"/>
  <c r="D3" i="50"/>
  <c r="D4" i="50"/>
  <c r="D5" i="50"/>
  <c r="D6" i="50"/>
  <c r="D2" i="50"/>
  <c r="D17" i="50"/>
  <c r="D7" i="50"/>
  <c r="N6" i="56" l="1"/>
  <c r="H6" i="56"/>
  <c r="J8" i="56"/>
  <c r="H10" i="57"/>
  <c r="H8" i="56"/>
  <c r="N8" i="56"/>
  <c r="J10" i="56"/>
  <c r="H14" i="56"/>
  <c r="F12" i="56"/>
  <c r="H10" i="56"/>
  <c r="J12" i="57"/>
  <c r="N12" i="56"/>
  <c r="N10" i="57"/>
  <c r="H12" i="57"/>
  <c r="F8" i="56"/>
  <c r="H8" i="57"/>
  <c r="L12" i="56"/>
  <c r="F10" i="57"/>
  <c r="L6" i="57"/>
  <c r="J6" i="57"/>
  <c r="H12" i="56"/>
  <c r="L10" i="56"/>
  <c r="F14" i="57"/>
  <c r="J6" i="56"/>
  <c r="F10" i="56"/>
  <c r="L8" i="57"/>
  <c r="L12" i="57"/>
  <c r="J10" i="57"/>
  <c r="F8" i="57"/>
  <c r="J12" i="56"/>
  <c r="L8" i="56"/>
  <c r="F6" i="56"/>
  <c r="J8" i="57"/>
  <c r="H6" i="57"/>
  <c r="F6" i="57"/>
  <c r="F12" i="57"/>
  <c r="F19" i="56" l="1"/>
  <c r="H19" i="57"/>
  <c r="J19" i="56"/>
  <c r="L19" i="57"/>
  <c r="L19" i="56"/>
  <c r="J19" i="57"/>
  <c r="H19" i="56"/>
  <c r="F19" i="57"/>
  <c r="D20" i="57"/>
  <c r="D20" i="56"/>
</calcChain>
</file>

<file path=xl/sharedStrings.xml><?xml version="1.0" encoding="utf-8"?>
<sst xmlns="http://schemas.openxmlformats.org/spreadsheetml/2006/main" count="1795" uniqueCount="754">
  <si>
    <t>Procesos</t>
  </si>
  <si>
    <t>Gestión de procesos</t>
  </si>
  <si>
    <r>
      <rPr>
        <sz val="10"/>
        <rFont val="Arial"/>
        <family val="2"/>
      </rPr>
      <t>Asesoría Técnica y Proyectos en Materia TIC</t>
    </r>
  </si>
  <si>
    <t>Misional</t>
  </si>
  <si>
    <t>Decisiones erróneas o no acertadas</t>
  </si>
  <si>
    <t>Decisiones ajustadas a intereses propios o de terceros</t>
  </si>
  <si>
    <t>Catastrófico (5)</t>
  </si>
  <si>
    <t>Sí</t>
  </si>
  <si>
    <t>Extrema</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</si>
  <si>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</si>
  <si>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</si>
  <si>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</si>
  <si>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Desvío de recursos físicos o económicos</t>
  </si>
  <si>
    <t>Mayor (4)</t>
  </si>
  <si>
    <t>No</t>
  </si>
  <si>
    <t>Alta</t>
  </si>
  <si>
    <t>Moderado</t>
  </si>
  <si>
    <r>
      <rPr>
        <sz val="10"/>
        <rFont val="Arial"/>
        <family val="2"/>
      </rPr>
      <t>Comunicación Pública</t>
    </r>
  </si>
  <si>
    <t>Estratégico</t>
  </si>
  <si>
    <t>Errores (fallas o deficiencias)</t>
  </si>
  <si>
    <t>Exceso de las facultades otorgadas</t>
  </si>
  <si>
    <t>Moderado (3)</t>
  </si>
  <si>
    <t>Moderada</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</si>
  <si>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</si>
  <si>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</si>
  <si>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</si>
  <si>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</si>
  <si>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</si>
  <si>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Baja</t>
  </si>
  <si>
    <t>Director(a) de Contratación</t>
  </si>
  <si>
    <r>
      <rPr>
        <sz val="10"/>
        <rFont val="Arial"/>
        <family val="2"/>
      </rPr>
      <t>Control Disciplinario</t>
    </r>
  </si>
  <si>
    <t>Control</t>
  </si>
  <si>
    <t>Incumplimiento parcial de compromisos</t>
  </si>
  <si>
    <t>Rara vez (1)</t>
  </si>
  <si>
    <t>Jefe Oficina de Control Interno Disciplinario</t>
  </si>
  <si>
    <t>Direccionamiento Estratégico</t>
  </si>
  <si>
    <t>Incumplimiento total de compromisos</t>
  </si>
  <si>
    <t>Uso indebido de información privilegiada</t>
  </si>
  <si>
    <t>Elaboración de Impresos y Registro Distrital</t>
  </si>
  <si>
    <t>Interrupciones</t>
  </si>
  <si>
    <t>Subdirector(a) de Imprenta Distrital</t>
  </si>
  <si>
    <t>Estrategia de Tecnologías de la Información y las Comunicaciones</t>
  </si>
  <si>
    <t>Omisión</t>
  </si>
  <si>
    <t>Jefe Oficina de Tecnologías de la Información y las Comunicaciones</t>
  </si>
  <si>
    <r>
      <rPr>
        <sz val="10"/>
        <rFont val="Arial"/>
        <family val="2"/>
      </rPr>
      <t>Evaluación del Sistema de Control Interno</t>
    </r>
  </si>
  <si>
    <t>Supervisión inapropiada</t>
  </si>
  <si>
    <t>Jefe Oficina de Control Interno</t>
  </si>
  <si>
    <t>Fortalecimiento de la Administración y la Gestión Pública Distrital</t>
  </si>
  <si>
    <t>Gestión, Administración y Soporte de infraestructura y Recursos tecnológicos</t>
  </si>
  <si>
    <t>Gestión de la Función Archivística y del Patrimonio Documental del Distrito Capital</t>
  </si>
  <si>
    <r>
      <rPr>
        <sz val="10"/>
        <rFont val="Arial"/>
        <family val="2"/>
      </rPr>
      <t>Gestión de Políticas Públicas Distritales</t>
    </r>
  </si>
  <si>
    <t>Gestión de Recursos Físicos</t>
  </si>
  <si>
    <t>Subdirector(a) de Servicios Administrativos</t>
  </si>
  <si>
    <r>
      <rPr>
        <sz val="10"/>
        <rFont val="Arial"/>
        <family val="2"/>
      </rPr>
      <t>Gestión de Seguridad y Salud en el Trabajo</t>
    </r>
  </si>
  <si>
    <t>Director(a) de Talento Humano</t>
  </si>
  <si>
    <t>Gestión de Servicios Administrativos</t>
  </si>
  <si>
    <t>Gestión del Sistema Distrital de Servicio a la Ciudadanía</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</si>
  <si>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</si>
  <si>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</si>
  <si>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</si>
  <si>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r>
      <rPr>
        <sz val="10"/>
        <rFont val="Arial"/>
        <family val="2"/>
      </rPr>
      <t>Gestión Estratégica de Talento Humano</t>
    </r>
  </si>
  <si>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</si>
  <si>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</si>
  <si>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</si>
  <si>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</si>
  <si>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</si>
  <si>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Jefe de Oficina Asesora de Jurídica</t>
  </si>
  <si>
    <r>
      <rPr>
        <sz val="10"/>
        <rFont val="Arial"/>
        <family val="2"/>
      </rPr>
      <t>Internacionalización de Bogotá</t>
    </r>
  </si>
  <si>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</si>
  <si>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</si>
  <si>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</si>
  <si>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</si>
  <si>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</si>
  <si>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</si>
  <si>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</si>
  <si>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</si>
  <si>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</si>
  <si>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</si>
  <si>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</si>
  <si>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</si>
  <si>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</si>
  <si>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</si>
  <si>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frente a la valoración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</si>
  <si>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</si>
  <si>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</si>
  <si>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</si>
  <si>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</si>
  <si>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</si>
  <si>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</si>
  <si>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</si>
  <si>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</si>
  <si>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</si>
  <si>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</si>
  <si>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</si>
  <si>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</si>
  <si>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</si>
  <si>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</si>
  <si>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</si>
  <si>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</si>
  <si>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</si>
  <si>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</si>
  <si>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</si>
  <si>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</si>
  <si>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</si>
  <si>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</si>
  <si>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</si>
  <si>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</si>
  <si>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</si>
  <si>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</si>
  <si>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</si>
  <si>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</si>
  <si>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No. Riesgos</t>
  </si>
  <si>
    <t>Total General</t>
  </si>
  <si>
    <t>Total Corrupción</t>
  </si>
  <si>
    <t>Total Gestión de procesos</t>
  </si>
  <si>
    <t>Tipo de Riesgo</t>
  </si>
  <si>
    <t>%</t>
  </si>
  <si>
    <t>IMPACTO</t>
  </si>
  <si>
    <t>PROBABILIDAD</t>
  </si>
  <si>
    <t>Bajo</t>
  </si>
  <si>
    <t>Alto</t>
  </si>
  <si>
    <t>Extremo</t>
  </si>
  <si>
    <t>Asesoría Técnica y Proyectos en Materia TIC</t>
  </si>
  <si>
    <t>Comunicación Pública</t>
  </si>
  <si>
    <t>Contratación</t>
  </si>
  <si>
    <t>Control Disciplinario</t>
  </si>
  <si>
    <t>Evaluación del Sistema de Control Interno</t>
  </si>
  <si>
    <t>Gestión de Seguridad y Salud en el Trabajo</t>
  </si>
  <si>
    <t>Gestión Documental Interna</t>
  </si>
  <si>
    <t>Gestión Estratégica de Talento Humano</t>
  </si>
  <si>
    <t>Gestión Financiera</t>
  </si>
  <si>
    <t>Gestión Jurídica</t>
  </si>
  <si>
    <t>Internacionalización de Bogotá</t>
  </si>
  <si>
    <t>Número de riesgos</t>
  </si>
  <si>
    <t>VALORACIÓN ANTES DE CONTROLES (Número de riesgos)</t>
  </si>
  <si>
    <t>VALORACIÓN DESPUÉS DE CONTROLES (Número de riesgos)</t>
  </si>
  <si>
    <t>Perfil de riesgo institucional antes de controles</t>
  </si>
  <si>
    <t>Perfil de riesgo institucional después de controles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</si>
  <si>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</si>
  <si>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</si>
  <si>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</si>
  <si>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</si>
  <si>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</si>
  <si>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Gestión de proyectos de inversión</t>
  </si>
  <si>
    <t>Posibilidad</t>
  </si>
  <si>
    <t>Total Gestión de proyectos de inversión</t>
  </si>
  <si>
    <t>Procesos / Proyectos de inversión</t>
  </si>
  <si>
    <t>Baja (5)</t>
  </si>
  <si>
    <t>Moderada (34)</t>
  </si>
  <si>
    <t>Alta (54)</t>
  </si>
  <si>
    <t>Extrema (18)</t>
  </si>
  <si>
    <t>Objetivo</t>
  </si>
  <si>
    <t>Alcance u objetivos específicos</t>
  </si>
  <si>
    <t>Líder de proceso o Gerente de proyecto</t>
  </si>
  <si>
    <t>Tipo de proceso o proyecto</t>
  </si>
  <si>
    <t>Acciones frente a las características de los controles</t>
  </si>
  <si>
    <t>Descripción del riesgo</t>
  </si>
  <si>
    <t>Riesgo estratégico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</si>
  <si>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</si>
  <si>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</si>
  <si>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</si>
  <si>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</si>
  <si>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</si>
  <si>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</si>
  <si>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</si>
  <si>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</si>
  <si>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</si>
  <si>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</si>
  <si>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</si>
  <si>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</si>
  <si>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</si>
  <si>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</si>
  <si>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</si>
  <si>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</si>
  <si>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Producto (acciones características)</t>
  </si>
  <si>
    <t>Fecha de inicio (acciones características)</t>
  </si>
  <si>
    <t>Fecha de terminación (acciones características)</t>
  </si>
  <si>
    <t>Acciones (valoración):
Probabilidad
---------------
Impacto</t>
  </si>
  <si>
    <t>Responsable de ejecución (acciones características)</t>
  </si>
  <si>
    <t>Responsable de ejecución (acciones valoración)</t>
  </si>
  <si>
    <t>Producto (acciones valoración)</t>
  </si>
  <si>
    <t>Fecha de inicio (acciones valoración)</t>
  </si>
  <si>
    <t>Fecha de terminación (acciones valoración)</t>
  </si>
  <si>
    <t>Acciones contingencia</t>
  </si>
  <si>
    <t>Responsable de ejecución (acciones contingencia)</t>
  </si>
  <si>
    <t>Producto (acciones contingencia)</t>
  </si>
  <si>
    <t>Asesorar  Técnicamente  y  formular  Proyectos  en  materia  TIC,  para  la  ejecución  del  Plan  Distrital  de  Desarrollo  y  las  Políticas, Directrices  y  Lineamientos  TIC  en  el  Distrito  Capital.</t>
  </si>
  <si>
    <t>Inicia con la formulación del Plan de Acción, del Proyecto de Inversión y de la Política, Directriz o Lineamiento en materia de TIC y de transformación Digital; continúa con la Asesoría Técnica o formulación y ejecución de Proyectos, culminando con el seguimiento de las actividades que se desarrollan dentro del proceso y la presentación de informes.</t>
  </si>
  <si>
    <t>Jefe de Oficina Alta Consejería Distrital de Tecnologías de la Información y las Comunicaciones -TIC-</t>
  </si>
  <si>
    <t>Usuarios, productos y prácticas</t>
  </si>
  <si>
    <t>4. Promover procesos de transformación digital en la Secretaría General para aportar a la gestión pública eficiente.</t>
  </si>
  <si>
    <t xml:space="preserve">- -- Ningún trámite y/o procedimiento administrativo
</t>
  </si>
  <si>
    <t>Baja (2)</t>
  </si>
  <si>
    <t>Muy baja (1)</t>
  </si>
  <si>
    <t xml:space="preserve">
_______________
</t>
  </si>
  <si>
    <t xml:space="preserve">
_______________
</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</si>
  <si>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</si>
  <si>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</si>
  <si>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</si>
  <si>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</si>
  <si>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</si>
  <si>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</si>
  <si>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</si>
  <si>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</si>
  <si>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</si>
  <si>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</si>
  <si>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</si>
  <si>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</si>
  <si>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</si>
  <si>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 xml:space="preserve">Se realizan ajustes menores a las actividades de control preventivas (PC#5),(PC#7)  y detectiva (PC#8). </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</si>
  <si>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</si>
  <si>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
  </si>
  <si>
    <t xml:space="preserve">
</t>
  </si>
  <si>
    <t>Ejecutar las Asesorías Técnicas y Proyectos en materia TIC y Transformación digital</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</si>
  <si>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</si>
  <si>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Fraude interno</t>
  </si>
  <si>
    <t xml:space="preserve">- Amiguismo o clientelismo con el fin de favorecer un tercero para que sin cumplimiento de requisitos se viabilice un Proyecto.
- Desconocimiento o incumplimiento del procedimiento 1210200-PR-306, en especial los puntos de control (actividad 8).
- Conflicto de intereses.
</t>
  </si>
  <si>
    <t xml:space="preserve">- Presiones o motivaciones individuales, sociales o colectivas, que inciten a realizar conductas contrarias al deber ser.
</t>
  </si>
  <si>
    <t xml:space="preserve">- Pérdidas financieras por mala utilización de recursos en los Proyectos
- Investigaciones disciplinarias.
- Pérdida credibilidad por parte de la entidades interesadas.
- Desviaciones en los Objetivos, el Alcance y el Cronograma del Proyecto.
- Interrupciones en la ejecución del Proyecto.
</t>
  </si>
  <si>
    <t xml:space="preserve">- Ningún otro proceso en el Sistema de Gestión de Calidad
</t>
  </si>
  <si>
    <t xml:space="preserve">- No aplica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</si>
  <si>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</si>
  <si>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</si>
  <si>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</si>
  <si>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 xml:space="preserve">- Revisar los formatos asociados al procedimiento, en busca de identificar mejoras que permitan fortalecer la gestión del riesgo.
- Verificar la implementación de los formatos ajustados.
_______________
</t>
  </si>
  <si>
    <t xml:space="preserve">- Profesionales responsables de Riesgos en la ACDTIC
- Profesionales responsables de Riesgos en la ACDTIC
_______________
</t>
  </si>
  <si>
    <t xml:space="preserve">- Reunión de revisión de Formatos.
- Reunión de verificación implementación  de Formatos.
_______________
</t>
  </si>
  <si>
    <t xml:space="preserve">15/03/2022
01/07/2022
_______________
</t>
  </si>
  <si>
    <t xml:space="preserve">30/06/2022
30/12/2022
_______________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</si>
  <si>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Asesoría Técnica y Proyectos en Materia TIC</t>
  </si>
  <si>
    <t>- Jefe de Oficina Alta Consejería Distrital de Tecnologías de la Información y las Comunicaciones -TIC-
- Jefe Oficina de la Alta Consejería Distrital de TIC
- Jefe de Oficina Alta Consejería Distrital de Tecnologías de la Información y las Comunicaciones -TIC-</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</si>
  <si>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Asesoría Técnica y Proyectos en Materia TIC, actualizado.</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</si>
  <si>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</si>
  <si>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</si>
  <si>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</si>
  <si>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Creación del mapa de riesgos del proceso.</t>
  </si>
  <si>
    <t>Media (3)</t>
  </si>
  <si>
    <t xml:space="preserve">
Análisis de controles
Tratamiento del riesgo</t>
  </si>
  <si>
    <t>Identificación del riesgo
Análisis de controles
Tratamiento del riesgo</t>
  </si>
  <si>
    <t>Identificación del riesgo
Tratamiento del riesgo</t>
  </si>
  <si>
    <t>Creación del riesgo</t>
  </si>
  <si>
    <t xml:space="preserve">- Impresión de artes gráficas para las entidades del Distrito Capital (OPA)
</t>
  </si>
  <si>
    <t xml:space="preserve">01/03/2022
_______________
</t>
  </si>
  <si>
    <t>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</si>
  <si>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</si>
  <si>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</si>
  <si>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 xml:space="preserve">- Adelantar una socialización a los  enlaces contractuales de las dependencias sobre la estructuración de estudios y documentos previos para adelantar los procesos contractuales con fundamento en los procedimientos internos.
- Adelantar la actualización de la 4231000-GS-081-Guía para la estructuración de estudios previos
_______________
</t>
  </si>
  <si>
    <t xml:space="preserve">- Director de Contratación 
- Director de Contratación 
_______________
</t>
  </si>
  <si>
    <t xml:space="preserve">- Evidencias de la socialización adelantada
- Guía para la estructuración de estudios previos-4231000-GS-081 actualizada
_______________
</t>
  </si>
  <si>
    <t xml:space="preserve">01/07/2022
01/02/2022
_______________
</t>
  </si>
  <si>
    <t xml:space="preserve">31/12/2022
30/06/2022
_______________
</t>
  </si>
  <si>
    <t>- Director(a) de Contratación
- Director(a) de Contratación
- Director(a) de Contratación
- Director(a) de Contratación</t>
  </si>
  <si>
    <t xml:space="preserve">
Análisis antes de controles
Análisis de controles
Análisis después de controles
Tratamiento del riesgo</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</si>
  <si>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</si>
  <si>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</si>
  <si>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Verificar los estudios y documentos previos.
Fase (propósito): Fortalecer la gestión corporativa, jurídica y la estrategia de comunicación conforme con las necesidades de la operación misional de la Entidad.</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</si>
  <si>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</si>
  <si>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</si>
  <si>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</si>
  <si>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</si>
  <si>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</si>
  <si>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Contratación, actualizado.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</si>
  <si>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</si>
  <si>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</si>
  <si>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</si>
  <si>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</si>
  <si>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</si>
  <si>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</si>
  <si>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</si>
  <si>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</si>
  <si>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según los criterios definidos.
Se incluyeron los controles correctivos
Se ajustaron las acciones de contingencia.
Se definieron acciones de tratamiento.</t>
  </si>
  <si>
    <t>Supervisar la ejecución de los contratos y/o convenios, y la conformidad de los productos, servicios y obras contratados para el proceso.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</si>
  <si>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</si>
  <si>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</si>
  <si>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</si>
  <si>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</si>
  <si>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</si>
  <si>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Realizar una socialización semestral a los supervisores y apoyos  de los mismos acerca del cumplimiento a lo establecido en el Manual de Supervisión de la entidad así como de los procedimientos internos en caso de generarse posibles incumplimientos.
_______________
</t>
  </si>
  <si>
    <t xml:space="preserve">- Director de Contratación 
_______________
</t>
  </si>
  <si>
    <t xml:space="preserve">- Evidencias de las socializaciones adelantadas
_______________
</t>
  </si>
  <si>
    <t xml:space="preserve">01/02/2022
_______________
</t>
  </si>
  <si>
    <t xml:space="preserve">30/11/2022
_______________
</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</si>
  <si>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</si>
  <si>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Contratación, actualizado.</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</si>
  <si>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</si>
  <si>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</si>
  <si>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</si>
  <si>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</si>
  <si>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 xml:space="preserve">31/12/2022
_______________
</t>
  </si>
  <si>
    <t xml:space="preserve">31/12/2022
31/12/2022
_______________
</t>
  </si>
  <si>
    <t>Lograr  la  notificación  oportuna  y  ajustada  a  la  normatividad  de  las  decisiones  administrativas  y  establecer  los  fallos  absolutorios o condenatorios,  ajustados  a  la  normativa,  los  procedimientos  y  protocolos  dispuestos  por  la  Secretaría  General,  para  estos  efectos.</t>
  </si>
  <si>
    <t>El proceso inicia con la recepción de las quejas y/o los informes relacionados con la incurrencia en presuntas faltas disciplinarias por parte de los servidores públicos y finaliza con las notificaciones correspondientes, una vez se haya surtido el procedimiento señalado en la ley 734 de 2002.</t>
  </si>
  <si>
    <t xml:space="preserve">Identificación del riesgo </t>
  </si>
  <si>
    <t>Evaluar las quejas o informes e iniciar proceso ordinario o verbal según proceda</t>
  </si>
  <si>
    <t>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t>
  </si>
  <si>
    <t xml:space="preserve">- Alta rotación de personal generando retrasos en la curva de aprendizaje y represamiento de trámites.
- Dificultades en la transferencia de conocimiento entre los servidores que se vinculan y retiran de la entidad.
- Falta de personal para priorizar los procesos disciplinarios que llevan largo tiempo en la dependencia y/o asuntos próximos a vencerse.
- Presentarse una situación de conflicto de interés y no manifestarlo.
- Dificultad en la implementación de la normatividad disciplinaria por modificación de legislación.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</si>
  <si>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</si>
  <si>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</si>
  <si>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</si>
  <si>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</si>
  <si>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Actualizar los procedimientos verbal y ordinario conforme a la normatividad del nuevo Código General Disciplinario.
-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_______________
</t>
  </si>
  <si>
    <t xml:space="preserve">- Jefe de la Oficina de Control Interno Disciplinario
- Jefe de la Oficina de Control Interno Disciplinario
- Jefe de la Oficina de Control Interno Disciplinario
_______________
</t>
  </si>
  <si>
    <t xml:space="preserve">- Procedimientos verbal y ordinario actualizados.
- Estrategia de divulgación definida e implementada.
- Informes cuatrimestrales sobre acciones preventivas, materialización de riesgos de corrupción y denuncias de posibles actos de corrupción recibidas en el período.
_______________
</t>
  </si>
  <si>
    <t xml:space="preserve">01/03/2022
14/02/2022
29/04/2022
_______________
</t>
  </si>
  <si>
    <t xml:space="preserve">30/05/2022
30/11/2022
31/12/2022
_______________
</t>
  </si>
  <si>
    <t>- Reportar 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Interno Disciplinario, con el fin de tramitar las actuaciones derivadas de la declaratoria de prescripción y/o caducidad.
- Actualizar el mapa de riesgos Control Disciplinario</t>
  </si>
  <si>
    <t>- Jefe Oficina de Control Interno Disciplinario
- Jefe Oficina de Control Interno Disciplinario.
- Jefe Oficina de Control Interno Disciplinario.
- Jefe Oficina de Control Interno Disciplinario</t>
  </si>
  <si>
    <t>- Notificación realizada del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</si>
  <si>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</si>
  <si>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</si>
  <si>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</si>
  <si>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</si>
  <si>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</si>
  <si>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</si>
  <si>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</si>
  <si>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</si>
  <si>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Identificación del riesgo
Análisis de controles
Análisis después de controles
Tratamiento del riesgo</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</si>
  <si>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</si>
  <si>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 xml:space="preserve">Identificación del riesgo
Análisis antes de controles
Análisis de controles
Análisis después de controles
</t>
  </si>
  <si>
    <t>Elaborar  los  impresos  de  los  trabajos  de  artes  gráficas  requeridos  por  las  entidades,  organismos  y  órganos  de  control  del  Distrito Capital  y  garantizar  la  eficacia  y  transparencia  pública  con  la  publicación  de  los  actos  y  documentos  administrativos  en  el  Registro Distrital.</t>
  </si>
  <si>
    <t>Inicia con las solicitudes de las entidades, organismos y órganos de control del Distrito Capital para la impresión de trabajos de artes gráficas  y  para  la  publicación  de  actos  y  documentos  administrativos;  finaliza  con  el  producto  terminado  y  con  la  publicación  en  el sistema  de  información  e  impresión  del  Registro  Distrital.</t>
  </si>
  <si>
    <t>Recibir y custodiar los insumos y materas primas durante el proceso de producción y elaborar los impresos de conformidad con las características técnicas requeridas hasta la entrega del producto terminado al almacén.</t>
  </si>
  <si>
    <t>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t>
  </si>
  <si>
    <t xml:space="preserve">- Posible vulnerabilidad en los controles de utilización de infraestructura y del recurso humano.
- Falta de transparencia en las actuaciones.
</t>
  </si>
  <si>
    <t xml:space="preserve">- Tendencia a la personalización de productos, los cuales no se elaboran en la Subdirección de Imprenta Distrital.
- Intención de soborno de terceros a funcionarios del Subdirección de Imprenta Distrital, para la realización de trabajos de impresión de artes gráficas, ajenos a la administración distrital.
- Presiones o motivaciones individuales, sociales o colectivas, que inciten a la realizar conductas contrarias al deber ser.
</t>
  </si>
  <si>
    <t xml:space="preserve">- Reducción de disponibilidades de recursos técnicos, intelectuales y materiales para el cumplimiento de la demanda oficial de servicios.
- La buena reputación de la Subdirección de Imprenta Distrital y por consiguiente la Secretaría General de la Alcaldía Mayor de Bogotá, D.C., se vería afectada, lo cual generaría desconfianza ante las partes interesadas.
</t>
  </si>
  <si>
    <t xml:space="preserve">El proceso estima que el riesgo se ubica en una zona moderada,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</si>
  <si>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</si>
  <si>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Realizar análisis de los actuales puntos de control del procedimiento de producción de artes gráficas para entidades distritales y su vulnerabilidad para con posibilidad de materialización del riesgo.
_______________
</t>
  </si>
  <si>
    <t xml:space="preserve">- El (la) Subdirector(a) Técnico(a) de la Imprenta Distrital
_______________
</t>
  </si>
  <si>
    <t xml:space="preserve">- Informe de resultados del análisis.
_______________
</t>
  </si>
  <si>
    <t>- Reportar 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a la Oficina Asesora de Planeación en el informe de monitoreo en caso que tenga fallo.
- Ejecutar las acciones inherentes a la Subdirección de Imprenta Distrital, determinadas en el fallo,
- Actualizar el mapa de riesgos Elaboración de Impresos y Registro Distrital</t>
  </si>
  <si>
    <t>- Subdirector(a) de Imprenta Distrital
- Subdirector(a) de Imprenta Distrital
- Subdirector(a) de Imprenta Distrital</t>
  </si>
  <si>
    <t>- Notificación realizada del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reporte de monitoreo a la Oficina Asesora de Planeación en caso que el riesgo tenga fallo definitivo.
- Plan de acción para el cumplimiento del fallo.
- Mapa de riesgo  Elaboración de Impresos y Registro Distrital, actualizado.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</si>
  <si>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incluyeron controles detectivos para el riesgo y se valoraron.
Se propuso un plan de mejoramiento que conlleva a una mitigación oportuna del riesgo.
Se propuso un plan de contingencia frente a la materialización del riesgo. </t>
  </si>
  <si>
    <t>Revisión y actualización de mapa de riesgos según el reporte de monitoreo efectuado a corte 31 de diciembre de 2019. Se identificaron las perspectivas del impacto y se definieron las acciones de tratamiento para el año 2020 y 2021.</t>
  </si>
  <si>
    <t>Se retiran actividades de control detectivas PR-006 Auditorias internas de gestión y PR-361 Auditorias internas de calidad y se cambia la tipología del riesgo.</t>
  </si>
  <si>
    <t>Se actualiza la identificación del riesgo, actividad clave, las evidencias que soportan la probabilidad antes de controles, las actividades de control frente a la probabilidad y el impacto y las actividades después de controles.</t>
  </si>
  <si>
    <t xml:space="preserve">Fila 60: Cambio proyecto de inversión.
Fila 126, 127, 128, 142 y 143 : Cambio de ejecución a "Siempre"
Fila 189: Cambio a "Reducir"
Fila 214,215,215, 224y 225: Se borra contenido inicial  por cambio de solidez.
</t>
  </si>
  <si>
    <t xml:space="preserve">Se ajustó la identificación del riesgo.
Se ajustó la redacción y evaluación de los controles según los criterios definidos.
Se incluyeron los controles correctivos.
Se ajustaron las acciones de contingencia.
Se definieron las acciones de tratamiento a implementar en la vigencia 2022.
Se actualizó el contexto de la gestión del proceso.
El riesgo se fusionó con el riesgo de corrupción denominado “Desvío de recursos físicos o económicos para la elaboración de trabajos de artes gráficas dirigidos a personas u organismos que no hacen parte de la Administración Distrital, con el fin de obtener dádivas o beneficio a nombre propio”. </t>
  </si>
  <si>
    <t>Solucionar las necesidades y/o requerimientos tecnológicos con el fin de apoyar los procesos de la Secretaría General, que promueva y facilite el desarrollo de la estrategia de uso y apropiación de TI. Así como también permitir el acceso a la información autorizada por la  entidad  y  los  grupos  de  interés  considerando  criterios  de fiabilidad,  disponibilidad,  usabilidad,  eficiencia  y  seguridad de la información que deben ser utilizados por los responsables de los procesos. Elaborar y realizar el seguimiento del Plan Estratégico de Tecnologías de la Información y las Comunicaciones (PETI), basado en la arquitectura empresarial de TI con los proyectos de TI.</t>
  </si>
  <si>
    <t>Inicia  con  la  identificación  y  consolidación  de  las  necesidades  de  tecnológicas,  la  formulación  del  plan  estratégico  de  TIC,  la actualización  y  definición  de  lineamientos  en  materia  de  TIC  y  seguridad  de  la  información,  continúa  con  la  implementación  y monitoreo  de  los  planes  y  proyectos  de  tecnología  considerando  criterios  de  confiabilidad,  eficiencia  y  oportunidad,  seguridad  de  la información y finaliza con la verificación de cumplimiento del proceso y la implementación de acciones para asegurar el cumplimiento normativo, el tratamiento de los hallazgos y prevención de riesgos como seguimiento y mejora continua del proceso.</t>
  </si>
  <si>
    <t>Identificación del riesgo
Análisis antes de controles
Análisis de controles
Tratamiento del riesgo</t>
  </si>
  <si>
    <t xml:space="preserve">
Análisis antes de controles
Tratamiento del riesgo</t>
  </si>
  <si>
    <t>Se realiza la actualización de las actividades de control del riesgo 6,9 14,15 y 16  y se incluye la actividad número 15 de control de acuerdo con la actualización de los procedimientos.
Se ajustaron las fechas de finalización de las acciones conforme a la reprogramación efectuada en el SIG de la acción de mejora 2 actividades 1 y 2</t>
  </si>
  <si>
    <t>Se actualiza en la parte de probabilidad del riesgo por frecuencia, se registro de las evidencias que soportan la no materialización del riesgo. 
Se incluye la acción nueva en todas las actividades correctivas y preventivas cuya programación es para 2021.</t>
  </si>
  <si>
    <t>Se ajustan las actividades de control, conforme a la última actualización efectuada al procedimiento 2213200-PR-116 “Elaboración y seguimiento del plan estratégico de TI basado en la arquitectura empresarial de TI”.
Se cambia fecha fin real de la acción preventiva # 3 en las actividades 1 (CHIE 768) y 2 (CHIE 769).</t>
  </si>
  <si>
    <t>Fallas tecnológicas</t>
  </si>
  <si>
    <t xml:space="preserve">- Jefe de la OTIC
_______________
- Jefe de la OTIC
</t>
  </si>
  <si>
    <t xml:space="preserve">28/02/2022
_______________
28/02/2022
</t>
  </si>
  <si>
    <t xml:space="preserve">30/05/2022
_______________
30/05/2022
</t>
  </si>
  <si>
    <t>Creación del mapa de riesgos.</t>
  </si>
  <si>
    <t xml:space="preserve">
Análisis de controles
Análisis después de controles
</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</si>
  <si>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t>
  </si>
  <si>
    <t>Se eliminan las actividades de control detectivas  asociadas al procedimiento de Auditorías Internas de Gestión PR-006 y el procedimiento de Auditorías Internas de Calidad PR-361.
Se ajustaron las fechas de finalización de la acción conforme a la reprogramación efectuada en el aplicativo SIG de  la actividad 1 de la acción correctiva No.3</t>
  </si>
  <si>
    <t xml:space="preserve">Formular el Plan Estratégico  de Tecnologías de la Información y las Comunicaciones </t>
  </si>
  <si>
    <t>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t>
  </si>
  <si>
    <t xml:space="preserve">- Conflicto de intereses.
- Desatención a las observaciones encontradas, requisitos legales y técnicos establecidos en la formulación en los proyectos establecidos para la definición del PETI
- Falta de Transparencia en las actuaciones
</t>
  </si>
  <si>
    <t xml:space="preserve">- Falta de continuidad en los planes de gobierno.
- Constante cambio en la normatividad y exceso de la misma.
- Presiones o motivaciones sociales o colectivas, que inciten a realizar conductas contrarias al deber ser.
</t>
  </si>
  <si>
    <t xml:space="preserve">- Detrimento patrimonial.
- Investigaciones administrativas disciplinarias y fiscales.
- Afectación de la imagen institucional.
- Incumplimientos de las metas de la entidad.
</t>
  </si>
  <si>
    <t xml:space="preserve">La valoración del riesgo antes de control quedó en escala de probabilidad de frecuencia de posible a MUY BAJA. Se recalifica el impacto del riesgo dando como resultado: disminución en el impacto de catastrófico a MAYOR. En consecuencia bajó de zona resultante Extrema a zona ALTA.		</t>
  </si>
  <si>
    <t>La valoración del riesgo después de controles quedó en escala de probabilidad MUY BAJA y el impacto bajo de catastrófico a MAYOR. En consecuencia deja el riesgo en zona resultante ALTA.</t>
  </si>
  <si>
    <t xml:space="preserve">- Sensibilizar a integrantes de los procesos con el fin de fortalecer la aplicación de controles en los proceso
_______________
- Sensibilizar a integrantes de los procesos con el fin de fortalecer la aplicación de controles en los proceso
</t>
  </si>
  <si>
    <t xml:space="preserve">- Sensibilización a los integrantes del proceso
_______________
- Sensibilización a los integrantes del proceso
</t>
  </si>
  <si>
    <t>- Reportar 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a la Oficina Asesora de Planeación en el informe de monitoreo en caso que tenga fallo.
- Verificar el alcance del presunto hecho del área solicitante 
- Notificar el rechazo de la solicitud 
- Redefinir el proyecto en caso de que considere de carácter estratégico
- Ajustar el PETI
- Actualizar el mapa de riesgos Estrategia de Tecnologías de la Información y las Comunicaciones</t>
  </si>
  <si>
    <t>- Jefe Oficina de Tecnologías de la Información y las Comunicaciones
- Profesional asignado al proceso, Jefe Oficina de Tecnologías de la Información y las Comunicaciones, Aprobadores, Comité Directivo
- Jefe Oficina de Tecnologías de la Información y las Comunicaciones
- Jefe de la dependencia encargada
- Profesional asignado al proceso, Jefe Oficina de Tecnologías de la Información
- Jefe Oficina de Tecnologías de la Información y las Comunicaciones</t>
  </si>
  <si>
    <t>- Notificación realizada del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en caso que el riesgo tenga fallo definitivo.
- Acta o evidencia de reunión con los actores que identificaron el hecho.
- memorando electrónico negando la solicitud y explicando las razones técnicas del rechazo
- Documentación contractual Informes de supervisión
- PETI ajustado
- Mapa de riesgo  Estrategia de Tecnologías de la Información y las Comunicaciones, actualizado.</t>
  </si>
  <si>
    <t>Nuevo riesgo.</t>
  </si>
  <si>
    <t>Se elimina causa "Falta ajustar algunas tareas específicas del proceso, identificación de cuellos de botella y nuevos puntos de control para mejorar el desempeño del proceso." ya que se actualizo el procedimiento PR-116
Se cambió la calificación de la probabilidad del riesgo de factible a  frecuencia. Su resultado redujo la escala de probabilidad de probable  a rara vez.
Se evalúa de nuevo el efecto del riesgo en caso de materialización lo que disminuyo el impacto de catastrófico a mayor en consecuencia la zona resultante paso de ser extrema a alta.
Se ajustaron las actividades de control del riesgo conforme a la actualización de los procedimientos
La valoración del riesgo después de controles quedo en escala de probabilidad continua en RARA VEZ y el impacto bajo de catastrófico a MAYOR, en consecuencia deja el riesgo en zona resultante ALTA.
Se ajustaron las fechas de finalización de las acciones</t>
  </si>
  <si>
    <t xml:space="preserve">Se incluye el proyecto de inversión 1181 “Rediseño de la arquitectura de la plataforma tecnológica en la Secretaría General” dado que posiblemente puede ser afectado
Se incluyen y se califican las perspectivas para los efectos definidos
Probabilidad: Se incluyen las evidencias faltantes de la vigencia 2016-2019 y las evidencias de la vigencia 2020.
Se eliminan las acciones ya que todas fueron cerradas y se incluye una nueva actividad frente a la actualización del PR-116 Teniendo en cuenta las observaciones de la auditoria interna y la nueva administración entrante.
</t>
  </si>
  <si>
    <t>Se elimina proyecto de inversión y se deja "Sin asociación a proyectos de Inversión", teniendo en cuenta que el riesgo no se encuentra asociado al proyecto de inversión vigente.
Se ajustan las causas del riesgo conforme a la nueva necesidad del proceso
Se crea y registra la  acción preventiva Nro. 3. de 2021
Se elimina acción de mejora 2 de 2020, teniendo en cuenta que se encontraba cerrada</t>
  </si>
  <si>
    <t>Evaluar la efectividad del Sistema de Control Interno de manera independiente, objetiva y oportuna a través de las auditorías internas (de gestión o de la calidad), evaluaciones, reportes o informes de ley o seguimientos, que permitan generar valor, contribuyendo con el  mejoramiento  continuo  en  la  gestión  institucional  de  la  Secretaría  General,  bajo  el  enfoque  de  auditorías  basadas  en  riesgos,  de acuerdo  con  el  Plan  Anual  de  Auditorias  de  cada  vigencia.</t>
  </si>
  <si>
    <t>El proceso inicia con la planificación de la evaluación al Sistema de Control Interno y termina con el seguimiento a la implementación de las acciones de mejora y la generación de alertas tempranas para prevenir el incumplimiento de las acciones, de conformidad con el Plan Anual de Auditorias de cada vigencia.</t>
  </si>
  <si>
    <t xml:space="preserve">- Constante actualización de directrices Nacionales y Distritales, que puedan afectar o limitar el proceso auditor
</t>
  </si>
  <si>
    <t>Desarrollar la fase de ejecución de la auditoria interna (de gestión o de la calidad), evaluación, reportes o informes de ley o seguimiento.</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</si>
  <si>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</si>
  <si>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</si>
  <si>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</si>
  <si>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Jefe de la Oficina de Control Interno
_______________
</t>
  </si>
  <si>
    <t xml:space="preserve">- 2 talleres internos realizados.
_______________
</t>
  </si>
  <si>
    <t xml:space="preserve">01/04/2022
_______________
</t>
  </si>
  <si>
    <t xml:space="preserve">30/09/2022
_______________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</si>
  <si>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</si>
  <si>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</si>
  <si>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</si>
  <si>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 xml:space="preserve">Creación del mapa de riesgos.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</si>
  <si>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</si>
  <si>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 xml:space="preserve">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
</t>
  </si>
  <si>
    <t>Se ajusta la tipología del riesgo pasando de operativo a cumplimiento.
Se incluye la actividad de control para ""revisar la suscripción y/o renovación del compromiso de ética por parte del auditor</t>
  </si>
  <si>
    <t>Se define la propuesta de acciones de tratamiento a ejecutar durante la vigencia 2021</t>
  </si>
  <si>
    <t>Se indica que el riesgo no tiene proyectos de inversión vigentes asociados.
Se incluyen las acciones de tratamiento en el marco de la acción preventiva No 28</t>
  </si>
  <si>
    <t>Se redefine el riesgo, según la guía del DAFP.
Se define una acción de tratamiento.
Este riesgo absorbe el riesgo de corrupción: "Decisiones ajustadas a intereses propios o de terceros al Omitir la comunicación de hechos irregulares conocidos por la Oficina de Control Interno, para obtener beneficios a los que no haya lugar"</t>
  </si>
  <si>
    <t xml:space="preserve">- Procesos misionales en el Sistema de Gestión de Calidad
</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</si>
  <si>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</si>
  <si>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Inicia  con  la  formulación  de  acciones  y  programación  de  recursos  de  acuerdo  con  las  necesidades  para  la  gestión  de  los  recursos físicos,  continúa  con  la  administración  y  control  de  los  bienes  y  finaliza  con  el  seguimiento  y  mejora  del  proceso.</t>
  </si>
  <si>
    <t xml:space="preserve">- Procesos de apoyo operativo en el Sistema de Gestión de Calidad
</t>
  </si>
  <si>
    <t>- Subdirector(a) de Servicios Administrativos
- Subdirector(a) de Servicios Administrativos
- Subdirector(a) de Servicios Administrativos
- Subdirector(a) de Servicios Administrativos
- Subdirector(a) de Servicios Administrativos</t>
  </si>
  <si>
    <t xml:space="preserve">Identificación del riesgo
Análisis antes de controles
Análisis después de controles
</t>
  </si>
  <si>
    <t xml:space="preserve">Se incluyeron los proyectos de inversión que se pueden ver afectados.
En efectos se actualiza la perspectiva.
Se actualiza el análisis antes de los controles.
Se actualiza explicación después de los controles. </t>
  </si>
  <si>
    <t>Actualización de controles de acuerdo a las nuevas versiones de procedimientos.</t>
  </si>
  <si>
    <t>Se realiza actualización con respecto a categoría "Sin asociación a los proyectos de inversión"</t>
  </si>
  <si>
    <t>Gestionar los recursos necesarios para el ingreso a bodega y registro en los inventarios de los bienes objeto de solicitud.</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</si>
  <si>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</si>
  <si>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</si>
  <si>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</si>
  <si>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</si>
  <si>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</si>
  <si>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xml:space="preserv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_______________
</t>
  </si>
  <si>
    <t xml:space="preserve">- Profesional Especializado y Contratista
_______________
</t>
  </si>
  <si>
    <t xml:space="preserve">- Listado conformado con la información de los Gestores de dependencia delegados por los jefes de pendencia para el año 2022.
_______________
</t>
  </si>
  <si>
    <t xml:space="preserve">29/07/2022
_______________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</si>
  <si>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</si>
  <si>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</si>
  <si>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</si>
  <si>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Identificación del riesgo
Análisis antes de controles
Análisis después de controles
Tratamiento del riesgo</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</si>
  <si>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</si>
  <si>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</si>
  <si>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</si>
  <si>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</si>
  <si>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</si>
  <si>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</si>
  <si>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</si>
  <si>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Seguimiento y control de la información de los bienes de propiedad de la entidad</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</si>
  <si>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</si>
  <si>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</si>
  <si>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xml:space="preserve">- Elaborar y consolidar el listado de gestores de inventarios 2022 según delegación realizada por los jefes de dependencia.
- Socializar los procedimientos PR235 Control y Seguimiento de Bienes, PR 233 Movimiento de Bienes y PR236 Egreso o Salida Definitiva de Bienes, a los gestores de inventarios delegados por los jefes de dependencia con el fin dar a conocer los lineamientos en materias de inventarios con respecto al control y seguimiento de bienes de la Secretaría General de la Alcaldía Mayor de Bogotá.
_______________
</t>
  </si>
  <si>
    <t xml:space="preserve">- Profesional Especializado y Contratista
- Profesional Universitario
_______________
</t>
  </si>
  <si>
    <t xml:space="preserve">- Listado conformado con la información de los Gestores de dependencia delegados por los jefes de pendencia para el año 2022.
- Evidencias de reunión y listados de asistencia de las socializaciones realizadas.
_______________
</t>
  </si>
  <si>
    <t xml:space="preserve">01/02/2022
01/02/2022
_______________
</t>
  </si>
  <si>
    <t xml:space="preserve">29/07/2022
29/07/2022
_______________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</si>
  <si>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</si>
  <si>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Subdirector(a) de Servicios Administrativos
- Subdirector(a) de Servicios Administrativos
- Subdirector(a) de Servicios Administrativos
- Subdirector(a) de Servicios Administrativos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</si>
  <si>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</si>
  <si>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</si>
  <si>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</si>
  <si>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</si>
  <si>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Se actualiza el contexto de la gestión del proceso.
Se ajusta la identificación del riesgo, ampliando el alcance con respecto a la nueva metodología.
Se incluye el riesgo errores (fallas o deficiencias) en el control y seguimiento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</si>
  <si>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t>
  </si>
  <si>
    <t>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t>
  </si>
  <si>
    <t>5. Fortalecer la prestación del servicio a la ciudadanía con oportunidad, eficiencia y transparencia, a través del uso de la tecnología y la cualificación de los servidores.</t>
  </si>
  <si>
    <t>Creación y aprobación del mapa de riesgos del proceso Gestión del Sistema Distrital de Servicio a la Ciudadanía</t>
  </si>
  <si>
    <t xml:space="preserve">- Desconocimiento por parte de algunos funcionarios acerca de las funciones de la entidad y elementos de la plataforma estratégica.
</t>
  </si>
  <si>
    <t>Se ajustan los controles detectivos y preventivos en coherencia con la actualización del procedimiento Administración del Modelo Multicanal de Servicio a la Ciudadanía (2213300-PR-036) versión 15.</t>
  </si>
  <si>
    <t xml:space="preserve">- Presiones o motivaciones de los ciudadanos que incitan al servidor público a realizar conductas contrarias al deber ser.
</t>
  </si>
  <si>
    <t>Se ajustó proyectos de inversión posiblemente afectados, teniendo en cuenta que el riesgo no esta asociado a los riesgos del proyecto de inversión.
Se ajustó acción de tratamiento de acuerdo con lo registrado en el aplicativo SIG.</t>
  </si>
  <si>
    <t>Prestar servicios de información y orientación a la ciudadanía, a través de los canales de interacción del modelo multicanal</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</si>
  <si>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</si>
  <si>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</si>
  <si>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Pérdida de credibilidad y de confianza que dificulte el ejercicio de las funciones de la Secretaría General. 
- Intervenciones o hallazgos por partes de entes de control u otro ente regulador, interno o externo.
- Incumplimiento de objetivos y metas institucionales.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</si>
  <si>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</si>
  <si>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</si>
  <si>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</si>
  <si>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del Sistema Distrital de Servicio a la Ciudadanía sobre los valores de integridad y las posibles consecuencias disciplinarias establecidas en el Código Disciplinario Único. 
_______________
</t>
  </si>
  <si>
    <t xml:space="preserve">- Gestores de transparencia e integridad de la Dirección del Sistema Distrital de Servicio a la Ciudadana.
_______________
</t>
  </si>
  <si>
    <t xml:space="preserve">- Servidores de la Red CADE sensibilizados los valores de integridad y las posibles consecuencias disciplinarias establecidas en el Código Disciplinario Único.
_______________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</si>
  <si>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Gestión del Sistema Distrital de Servicio a la Ciudadanía</t>
  </si>
  <si>
    <t>- Subsecretario(a) de Servicio a la Ciudadanía
- Director (a) del Sistema Distrital de Servicio a la Ciudadanía
- Subsecretario(a) de Servicio a la Ciudadanía</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</si>
  <si>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Gestión del Sistema Distrital de Servicio a la Ciudadanía, actualizado.</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</si>
  <si>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</si>
  <si>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</si>
  <si>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</si>
  <si>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</si>
  <si>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</si>
  <si>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</si>
  <si>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</si>
  <si>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Se actualiza el contexto de la gestión del proceso.
Se ajusta la identificación del riesgo.
Se ajusta la calificación del impacto.
Se ajusta la redacción y evaluación de los controles según los criterios definidos.
Se incluyeron los controles correctivos.
Se define acción de contingencia.</t>
  </si>
  <si>
    <t>Realizar seguimiento y monitoreo a la gestión de las entidades participantes en la prestación de servicios a la ciudadanía.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</si>
  <si>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</si>
  <si>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</si>
  <si>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</si>
  <si>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</si>
  <si>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DDCS sobre los valores de integridad, con relación al servicio a la ciudadanía.
_______________
</t>
  </si>
  <si>
    <t xml:space="preserve">- Gestor de integridad de la Dirección Distrital de Calidad del Servicio.
_______________
</t>
  </si>
  <si>
    <t xml:space="preserve">- Servidores de la DDCS sensibilizados en el Código de Integridad
_______________
</t>
  </si>
  <si>
    <t xml:space="preserve">31/10/2022
_______________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</si>
  <si>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Gestión del Sistema Distrital de Servicio a la Ciudadanía</t>
  </si>
  <si>
    <t>- Subsecretario(a) de Servicio a la Ciudadanía
- Director Distrital de Calidad del Servicio
- Director Distrital de Calidad del Servicio
- Subsecretario(a) de Servicio a la Ciudadanía</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</si>
  <si>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Gestión del Sistema Distrital de Servicio a la Ciudadanía, actualizado.</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</si>
  <si>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</si>
  <si>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</si>
  <si>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</si>
  <si>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</si>
  <si>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</si>
  <si>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</si>
  <si>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Se actualiza el contexto de la gestión del proceso.
Se ajusta la identificación del riesgo.
Se ajusta la calificación del impacto.
Se ajusta la redacción y evaluación de los controles según los criterios definidos.
Se incluyeron los controles correctivos..</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</si>
  <si>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t>
  </si>
  <si>
    <t>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t>
  </si>
  <si>
    <t>Director(a) Distrital de Archivo de Bogotá</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</si>
  <si>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</si>
  <si>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</si>
  <si>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 xml:space="preserve">15/02/2022
15/02/2022
15/02/2022
_______________
</t>
  </si>
  <si>
    <t>Prestar el servicio para consulta de los fondos documentales custodiados por el archivo de Bogotá.
Realizar Gestión de las solicitudes internas de documentos históricos</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</si>
  <si>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</si>
  <si>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</si>
  <si>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</si>
  <si>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</si>
  <si>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</si>
  <si>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</si>
  <si>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Actualizar el procedimiento Ingreso de documentos históricos al Archivo de Bogotá 2215300-PR-282 fortaleciendo la definición de los controles
- Actualizar el procedimiento Ingreso de documentos históricos al Archivo de Bogotá 2215300-PR-282 fortaleciendo la definición de los controles
_______________
</t>
  </si>
  <si>
    <t xml:space="preserve">- Subdirector de Gestión de Patrimonio Documental del Distrito
- Subdirector de Gestión de Patrimonio Documental del Distrito
_______________
</t>
  </si>
  <si>
    <t xml:space="preserve">- Procedimiento Ingreso de documentos históricos al Archivo de Bogotá 2215300-PR-282 actualizado
- Procedimiento Ingreso de documentos históricos al Archivo de Bogotá 2215300-PR-282 actualizado
_______________
</t>
  </si>
  <si>
    <t xml:space="preserve">15/02/2022
15/02/2022
_______________
</t>
  </si>
  <si>
    <t xml:space="preserve">15/06/2022
15/06/2022
_______________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</si>
  <si>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Gestión de la Función Archivística y del Patrimonio Documental del Distrito Capital</t>
  </si>
  <si>
    <t>- Director(a) Distrital de Archivo de Bogotá
- Subdirector(a) de Gestión de Patrimonio Documental del Distrito
- Profesional universitario de la Subdirección de Gestión de Patrimonio Documental del Distrito								
- Director(a) Distrital de Archivo de Bogotá
- Director(a) Distrital de Archivo de Bogotá</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</si>
  <si>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Gestión de la Función Archivística y del Patrimonio Documental del Distrito Capital, actualizado.</t>
  </si>
  <si>
    <t>Se ajusto el nombre del riesgo
Se realizó la valoración antes y después de controles frente a frecuencia e impacto.
Se incluyen controles detectivos frente al riesgo.
Se propuso un plan de contingencia frente a la materialización del riesgo.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</si>
  <si>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</si>
  <si>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1.Se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</si>
  <si>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t>
  </si>
  <si>
    <t xml:space="preserve">Se modifica la fecha de finalización de las acciones preventivas número 6 y 23, conforme a las fechas de finalización reprogramadas en el aplicativo SIG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</si>
  <si>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acciones de tratamiento.</t>
  </si>
  <si>
    <t xml:space="preserve">Diseñar o actualizar instrumentos técnicos para normalizar la gestión documental en el distrito capital.
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																																																</t>
  </si>
  <si>
    <t>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</si>
  <si>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</si>
  <si>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</si>
  <si>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</si>
  <si>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</si>
  <si>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</si>
  <si>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Gestión de la Función Archivística y del Patrimonio Documental del Distrito Capital</t>
  </si>
  <si>
    <t>- Director(a) Distrital de Archivo de Bogotá
- Director(a) Distrital de Archivo de Bogotá
- Profesional(es) Universitario(s)
- Director(a) Distrital de Archivo de Bogotá
- Director(a) Distrital de Archivo de Bogotá
- Subdirector del Sistema Distrital de Archivos
- Director(a) Distrital de Archivo de Bogotá
- Director(a) Distrital de Archivo de Bogotá</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</si>
  <si>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Gestión de la Función Archivística y del Patrimonio Documental del Distrito Capital, actualizado.</t>
  </si>
  <si>
    <t>Se ajustó el nombre del riesgo
Se realizó la valoración antes y después de controles frente a frecuencia e impacto.
Se incluyen controles detectivos frente al riesgo.
Se propuso un plan de contingencia frente a la materialización del riesgo.</t>
  </si>
  <si>
    <t>Se incluyen en el SIG nuevas acciones preventivas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</si>
  <si>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</si>
  <si>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Se modifica la fecha de finalización de la acción preventiva número 12, conforme a la fecha de finalización reprogramada en el aplicativo SIG</t>
  </si>
  <si>
    <t>Se actualiza el contexto de la gestión del proceso. 
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Se ajustó la redacción y evaluación de los controles según los criterios definidos. 
Se incluyeron los controles correctivos. 
Se ajustaron las acciones de contingencia. 
Se definieron acciones de tratamiento.</t>
  </si>
  <si>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</si>
  <si>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Inicia  con  la  actualización  del  marco  legal  que  rige  la  Secretaría  General  y  la  identificación  de  necesidades  afines  a  la  Gestión Jurídica,  continúa con  los  conceptos  jurídicos  emitidos,  los  actos  administrativos  revisados  o  los  fallos  proferidos  en  los  procesos judiciales  adelantados  contra  la  Entidad  y  finaliza  con  la  verificación  y  seguimiento  del  proceso.</t>
  </si>
  <si>
    <t>Gestionar la defensa judicial y extrajudicial de la Secretaría General de la Alcaldía Mayor de Bogotá, D. C.</t>
  </si>
  <si>
    <t xml:space="preserve">- Dificultades en la transferencia de conocimiento entre los servidores que se vinculan y retiran de la entidad.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</si>
  <si>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</si>
  <si>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Posibilidad de ocurrencia de eventos que afecten la situación jurídica de la organización debido al  incumplimiento o desacato de la normatividad legal.
</t>
  </si>
  <si>
    <t>- Jefe de Oficina Asesora de Jurídica
- Comité de Conciliación
- Jefe de Oficina Asesora de Jurídica</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</si>
  <si>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</si>
  <si>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</si>
  <si>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</si>
  <si>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</si>
  <si>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</si>
  <si>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Identificación del riesgo
Análisis antes de controles
</t>
  </si>
  <si>
    <t>Posibilidad de afectación económica (o presupuestal) por interposición de reclamaciones,  solicitudes de conciliación, demandas y/o decisiones judiciales adversas a los interés de la Entidad, debido a por acción u omisión para favorecer intereses propios o de terceros</t>
  </si>
  <si>
    <t>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t>
  </si>
  <si>
    <t xml:space="preserv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Realizar estudio, evaluación y análisis de las conciliaciones, procesos y laudos arbitrales que fueron de conocimiento del Comité de Conciliación.
_______________
</t>
  </si>
  <si>
    <t xml:space="preserve">- Jefe de Oficina Asesora de Jurídica 
- Comité de Conciliación. 
_______________
</t>
  </si>
  <si>
    <t xml:space="preserve">-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_______________
</t>
  </si>
  <si>
    <t xml:space="preserve">28/02/2022
01/02/2022
_______________
</t>
  </si>
  <si>
    <t xml:space="preserve">31/03/2022
31/12/2022
_______________
</t>
  </si>
  <si>
    <t>- Reportar el presunto hecho de Posibilidad de afectación económica (o presupuestal) por interposición de reclamaciones,  solicitudes de conciliación, demandas y/o decisiones judiciales adversas a los interés de la Entidad, debido a por acción u omisión para favorecer intereses propios o de terceros al operador disciplinario, y a la Oficina Asesora de Planeación en el informe de monitoreo en caso que tenga fallo.
- Estudia, evalúa y analiza casos concretos, en esta instancia y evidenciará si el apoderado requirió insumos necesarios para defender los intereses de la Secretaría General y si preparó adecuada defensa
- Actualizar el mapa de riesgos Gestión Jurídica</t>
  </si>
  <si>
    <t>- Notificación realizada del presunto hecho de Posibilidad de afectación económica (o presupuestal) por interposición de reclamaciones,  solicitudes de conciliación, demandas y/o decisiones judiciales adversas a los interés de la Entidad, debido a por acción u omisión para favorecer intereses propios o de terceros al operador disciplinario, y reporte de monitoreo a la Oficina Asesora de Planeación en caso que el riesgo tenga fallo definitivo.
- Realiza recomendaciones para prevenir la recurrencia de la causa que originó el proceso o la sentencia lo cual se consigna en el acta de Comité de Conciliación
- Mapa de riesgo  Gestión Jurídica, actualizado.</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</si>
  <si>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</si>
  <si>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</si>
  <si>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</si>
  <si>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</si>
  <si>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Identificar,  configurar,  instalar,  conectar  y  brindar  la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</si>
  <si>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Inicia  con  la  formulación  de  acciones  para  la  Gestión,  administración  y  soporte  de  infraestructura  y  recursos  tecnológicos,  la planeación  de  mantenimientos  para  la  infraestructura  tecnología  de  la  Secretaria  General  continua  con  la  ejecución  tareas  de mantenimientos,  administración  y  soporte  de  la  infraestructura  tecnológica  (administración  de  usuarios,  redes,  infraestructura  de equipos activos y bases de datos, copias de respaldos y a la gestión de incidentes y requerimientos tecnológicos), finalizando con la verificación y mejora del proceso.</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</si>
  <si>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</si>
  <si>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 xml:space="preserve">- Revisar la precisión de las evidencias que se generan como resultado de la aplicación del control del procedimiento 2213200-PR-101 
_______________
- Verificar la pertinencia de las Modificación de 4204000-OT-020 Plan de Contingencia TI-DRP
</t>
  </si>
  <si>
    <t xml:space="preserve">- Procedimiento 2213200-PR-101 Modificado
_______________
- Modificación de 4204000-OT-020 Plan de Contingencia TI-DRP
</t>
  </si>
  <si>
    <t xml:space="preserve">30/03/2022
_______________
01/04/2022
</t>
  </si>
  <si>
    <t xml:space="preserve">30/05/2022
_______________
30/07/2022
</t>
  </si>
  <si>
    <t>- Jefe Oficina de Tecnologías de la Información y las Comunicaciones
- Jefe Oficina de Tecnologías de la Información y las Comunicaciones
- Jefe Oficina de Tecnologías de la Información y las Comunicaciones</t>
  </si>
  <si>
    <t>Administración  y/o gestión de los recursos de la Infraestructura tecnológica de la secretaria general</t>
  </si>
  <si>
    <t>Posibilidad de afectación reputacional por inadecuado seguimiento a las actividades, debido a exceso de las facultades otorgadas en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</si>
  <si>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el proceso para la administración y gestión de los recursos.
- Falta ajustar algunas tareas específicas del proceso, identificación de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</si>
  <si>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</si>
  <si>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Detrimento patrimonial.
- Investigaciones disciplinarias, sanciones, fiscales y penales.
- Enriquecimiento licito.
- Perdida de credibilidad en el proceso.
- Incumplimiento de objetivos y metas institucionales.
</t>
  </si>
  <si>
    <t>La valoración antes de controles calificó en rara vez toda vez que existe una probabilidad MUY  BAJA  que suceda. 
El impacto arrojó MODERADO  toda vez que impacta  la imagen y metas de la oficina sumado a que es de corrupción. Lo anterior dejó el riesgo en zona resultante como MODERADO.</t>
  </si>
  <si>
    <t>La evaluación después de controles continúa en "MUY BAJA dentro de la escala de probabilidad dada la solidez de los controles. No obstante el impacto continúa MODERADO  aunque la solidez de los controles detectivos es fuerte (por ser de corrupción), lo que deja en zona resultante MODERADO.</t>
  </si>
  <si>
    <t>- Reportar 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a la Oficina Asesora de Planeación en el informe de monitoreo en caso que tenga fallo.
- Determinar las acciones a seguir conforme al análisis de los hechos para subsanar de manera inmediata
- Actualizar el mapa de riesgos Gestión, Administración y Soporte de infraestructura y Recursos tecnológicos</t>
  </si>
  <si>
    <t>- Notificación realizada del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reporte de monitoreo a la Oficina Asesora de Planeación en caso que el riesgo tenga fallo definitivo.
- Acta o evidencia de reunión 
- Mapa de riesgo  Gestión, Administración y Soporte de infraestructura y Recursos tecnológicos, actualizado.</t>
  </si>
  <si>
    <t>Nuevo riesgo</t>
  </si>
  <si>
    <t>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</si>
  <si>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Así mismo, se ajustaron e incluyeron nuevas actividades de control detectivas asociadas al procedimiento PR-101 “Gestión de incidentes tecnológicos”. 
Se incluye una nueva acción  en todas las actividades correctivas y preventivas cuya programación es para 2021.</t>
  </si>
  <si>
    <t>Se elimina el  proyecto de inversión  y se selecciona "Sin asociación a los proyectos de inversión", teniendo en cuenta que el riesgo no se encuentra asociado en el perfil del proyecto de inversión actual.
Se ajustan las actividades de control conforme a la ultima actualización efectuada del PR-101 “Gestión de incidentes tecnológicos”, efectuada el 28 de diciembre de 2020.
Se elimina la acción correctiva No. 38, teniendo en cuenta que sus actividades ya se cumplieron y la acción está cerrada.
Se crea y registra la acción preventiva No. 22 de 2021.</t>
  </si>
  <si>
    <t xml:space="preserve">Se ajustan las actividades de control conforme a la última actualización efectuada al procedimiento 2213200-PR-101 “Gestión de Incidentes y Requerimientos Tecnológicos”.
Se ajustan las actividades de control conforme a la última actualización efectuada al procedimiento 2213200-PR-104 “Mantenimientos de la infraestructura tecnológica”
Se cambia fecha fin real de la acción preventiva #22 en las actividades 1 (10-mar-2021) y 2 (31-may-2021). 
</t>
  </si>
  <si>
    <t>Gestionar  la  seguridad  y  salud  en  el  trabajo  de  los(as)  Servidores(as)  Públicos(as)  de  la  entidad,  contratistas  y  visitantes,  para minimizar la ocurrencia de incidentes, accidentes de trabajo, enfermedades laborales y los riesgos que puedan afectar su calidad debida  y  fomentar  una  cultura  encaminada  al  cuidado  personal,  mediante  la  adopción  de  hábitos  de  vida  saludable,  promoviendo la salud,  previniendo  la  enfermedad  y  preparándolos  ante  situaciones  de  emergencia.</t>
  </si>
  <si>
    <t>Inicia  con  la  elaboración  del  diagnóstico,  la  identificación  de  peligros  y  valoración  de  riesgos  y  amenazas,  la  caracterización  de  las condiciones  de  salud  de  los  Servidores  públicos  de  la  Secretaria  General  de  la  Alcaldía  Mayor  de  Bogotá,  D.C.,  y  finaliza  con  la implementación de los planes y programas de prevención y promoción contenidos en el plan anual de seguridad y salud en el trabajo.</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</si>
  <si>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las acciones de tratamiento.</t>
  </si>
  <si>
    <t>Ejecutar actividades de Gestión de Peligros, Riesgos y Amenazas.</t>
  </si>
  <si>
    <t xml:space="preserve">- Director/a Técnico/a de Talento Humano.
- Director/a Técnico/a de Talento Humano.
- Director/a Técnico/a de Talento Humano.
_______________
</t>
  </si>
  <si>
    <t xml:space="preserve">- Procedimiento 4232000-PR-372 - Gestión de Peligros, Riesgos y Amenazas       actualizado
- Procedimiento 4232000-PR-372 - Gestión de Peligros, Riesgos y Amenazas       actualizado
- Procedimiento 4232000-PR-372 - Gestión de Peligros, Riesgos y Amenazas       actualizado
_______________
</t>
  </si>
  <si>
    <t xml:space="preserve">15/02/2022
15/02/2022
15/02/2022
_______________
</t>
  </si>
  <si>
    <t xml:space="preserve">01/08/2022
01/08/2022
01/08/2022
_______________
</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</si>
  <si>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</si>
  <si>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Deficiencias en la utilización de los elementos de protección personal - EPP por parte de los/as servidores/as y colaboradores/as de la entidad.
</t>
  </si>
  <si>
    <t xml:space="preserve">- Detrimento patrimonial
- Investigaciones disciplinarias.
- Generación de reprocesos y desgaste administrativo.
- Pérdida de credibilidad hacia la entidad de parte de los/as servidores/as, colaboradores/as y ciudadanos/as.
</t>
  </si>
  <si>
    <t>El proceso estima que el riesgo se ubica en una zona alta, debido a que existe una posibilidad media que suceda y se identificó que ante su materialización, podrían presentarse los efectos significativos, señalados en la encuesta del Departamento Administrativo de la Función Pública.</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</si>
  <si>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</si>
  <si>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 Alinear actividades y puntos de control del procedimiento   4232000-PR-372 - Gestión de Peligros, Riesgos y Amenazas
 con los controles preventivos y detectivos definidos en el mapa de riesgo del proceso de Gestión de Seguridad y Salud en el Trabajo.
- Alinear actividades y puntos de control del procedimiento   4232000-PR-372 - Gestión de Peligros, Riesgos y Amenazas
 con los controles preventivos y detectivos definidos en el mapa de riesgo del proceso de Gestión de Seguridad y Salud en el Trabajo.
- Alinear actividades y puntos de control del procedimiento   4232000-PR-372 - Gestión de Peligros, Riesgos y Amenazas
 con los controles preventivos y detectivos definidos en el mapa de riesgo del proceso de Gestión de Seguridad y Salud en el Trabajo.
_______________
</t>
  </si>
  <si>
    <t xml:space="preserve">- Definir cronograma de verificación a la completitud de los botiquines ubicados en las diferentes sedes de la entidad.
_______________
</t>
  </si>
  <si>
    <t xml:space="preserve">- Director/a Técnico/a de Talento Humano.
_______________
</t>
  </si>
  <si>
    <t xml:space="preserve">- Cronograma de verificación a los botiquines en términos de completitud y cumplimiento de las condiciones establecidas en la normatividad aplicable.
_______________
</t>
  </si>
  <si>
    <t xml:space="preserve">15/02/2022
_______________
</t>
  </si>
  <si>
    <t xml:space="preserve">15/03/2022
_______________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</si>
  <si>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 Seguridad y Salud en el Trabajo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</si>
  <si>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 Seguridad y Salud en el Trabajo, actualizado.</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</si>
  <si>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</si>
  <si>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Inicia con la identificación de las necesidades y/o recepción de las solicitudes para la prestación de servicios de apoyo administrativo, la  formulación  del  Plan  Institucional  de  Gestión  Ambiental  –PIGA  y  del  Plan  Estratégico  de  Seguridad  Vial  –PESV.  Continua  con  la gestión a cada uno de los requerimientos y/o necesidades, ejecución de las actividades para la implementación del Plan Institucional de  Gestión  Ambiental  –PIGA  y  del  Plan  Estratégico  de  Seguridad  Vial  –PESV,  finalizando  con  la  verificación  del  cumplimiento  del proceso  y  el  mejoramiento  continuo  del  mismo.</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</si>
  <si>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</si>
  <si>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</si>
  <si>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 xml:space="preserve">Se ajusta la actividad 16 como actividad de control, conforme con la actividad 2 de la acción preventiva No. 2 asociada al proceso Gestión de Servicios Administrativos. </t>
  </si>
  <si>
    <t xml:space="preserve">Realizar la adquisición del bien o servicio y su legalización </t>
  </si>
  <si>
    <t>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</si>
  <si>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</si>
  <si>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</si>
  <si>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</si>
  <si>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</si>
  <si>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</si>
  <si>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 xml:space="preserve">- Realizar sensibilización del procedimiento a los jefes de las dependencias de la Secretaría General  y/o sus delegados, con énfasis en la prevención de la materialización del riesgo de corrupción.
_______________
</t>
  </si>
  <si>
    <t xml:space="preserve">- Subdirector de Servicios Administrativos
_______________
</t>
  </si>
  <si>
    <t xml:space="preserve">- Soportes del desarrollo de la sensibilización
_______________
</t>
  </si>
  <si>
    <t xml:space="preserve">30/07/2022
_______________
</t>
  </si>
  <si>
    <t>- Reportar 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t>
  </si>
  <si>
    <t>- Subdirector(a) de Servicios Administrativos
- Subdirector(a) de Servicios Administrativos.
- Subdirector Servicios Administrativos
- Subdirector(a) de Servicios Administrativos</t>
  </si>
  <si>
    <t>- Notificación realizada del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actualizado.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</si>
  <si>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</si>
  <si>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</si>
  <si>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</si>
  <si>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</si>
  <si>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 el contexto de la gestión del proceso
Se ajusta la identificación del riesgo, ampliando su alcance
Se define la probabilidad por frecuencia
Se ajustó la calificación del impacto
Se ajustó la redacción y evaluación de los controles según los criterios definidos
Se incluyeron los controles correctivos 
Se ajustaron las acciones de contingencia</t>
  </si>
  <si>
    <t>Inicia con la identificación de necesidades en materia archivística en la Secretaría General, la gestión de la documentación producida y recibida con fin de facilitar el acceso y finaliza con la atención a consultas de la información.</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</si>
  <si>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</si>
  <si>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 xml:space="preserve">- Dificultad en la articulación de actividades comunes a las dependencias.
- No existe una apropiación frente a la cultura de la gestión documental por parte de los servidores públicos y demás personas involucradas con la entidad.
</t>
  </si>
  <si>
    <t>Se actualizaron las fechas de finalización de las acciones acorde con el aplicativo SIG y los memorandos de solicitud de cierre y reprogramación.</t>
  </si>
  <si>
    <t>Gestionar y tramitar las comunicaciones oficiales, transferencias documentales, actos administrativos, consulta y préstamo de documentos.</t>
  </si>
  <si>
    <t>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t>
  </si>
  <si>
    <t xml:space="preserve">- Cambios de estructura organizacional que afecten el desempeño del proceso de gestión documental.
- Altos costos de la tecnología.  
</t>
  </si>
  <si>
    <t xml:space="preserve">- Pérdida de credibilidad del proceso y de la Entidad.
- Uso indebido e inadecuado de información de la Secretaría General.
- Sanciones disciplinarias, fiscales y penales.
- Pérdida de información de la entidad.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</si>
  <si>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</si>
  <si>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Realizar sensibilización cuatrimestral sobre el manejo y custodia de los documentos conforme a los lineamientos establecidos en el proceso
_______________
</t>
  </si>
  <si>
    <t xml:space="preserve">- Profesional Especializado (Subdirección de Servicios Administrativos)
_______________
</t>
  </si>
  <si>
    <t xml:space="preserve">- Evidencias de sensibilizaciones realizadas
_______________
</t>
  </si>
  <si>
    <t>- Reportar 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Documental Interna</t>
  </si>
  <si>
    <t>- Subdirector(a) de Servicios Administrativos
- Profesional encargado del área de Gestión documental
- Subdirector(a) de Servicios Administrativos
- Subdirector(a) de Servicios Administrativos
- Subdirector(a) de Servicios Administrativos</t>
  </si>
  <si>
    <t>- Notificación realizada del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Documental Interna, actualizado.</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</si>
  <si>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</si>
  <si>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</si>
  <si>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Se  ajusta acción de tratamiento para la vigencia, de acuerdo con lo registrado en el aplicativo SIG.</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</si>
  <si>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</si>
  <si>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t>
  </si>
  <si>
    <t>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t>
  </si>
  <si>
    <t>8. Fomentar la innovación y la gestión del conocimiento, a través del fortalecimiento de las competencias del talento humano de la entidad, con el propósito de mejorar la capacidad institucional y su gestión.</t>
  </si>
  <si>
    <t>Ejecutar el Plan Anual de Vacantes y el Plan de Previsión de Recursos Humanos.</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</si>
  <si>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</si>
  <si>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</si>
  <si>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</si>
  <si>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</si>
  <si>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</si>
  <si>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</si>
  <si>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Estratégica de Talento Humano</t>
  </si>
  <si>
    <t>- Director(a) Técnico(a) de Talento Humano
- Director/a Técnico/a de Talento Humano y Profesional Especializado o Profesional Universitario de Talento Humano.
- Director(a) Técnico(a)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</si>
  <si>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Estratégica de Talento Humano, actualizado.</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</si>
  <si>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</si>
  <si>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</si>
  <si>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</si>
  <si>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</si>
  <si>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</si>
  <si>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</si>
  <si>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2211300-PR-221. </t>
  </si>
  <si>
    <t>Ejecutar el Plan para el pago de nómina</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</si>
  <si>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</si>
  <si>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t>
  </si>
  <si>
    <t xml:space="preserve">- Desviación de los recursos públicos 
- Detrimento patrimonial
- Investigaciones disciplinarias, fiscales y/o penales
- Generación de reprocesos y desgaste administrativo.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</si>
  <si>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Estratégica de Talento Humano</t>
  </si>
  <si>
    <t>- Director(a) Técnico(a) de Talento Humano
- Director/a Técnico/a de Talento Humano o quien se designe por competencia.
- Director/a Técnico/a y Profesional Especializado o Profesional Universitario de Talento Humano.
- Director/a Técnico/a de Talento Humano
- Director(a) Técnico(a)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</si>
  <si>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Estratégica de Talento Humano, actualizado.</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</si>
  <si>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</si>
  <si>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</si>
  <si>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</si>
  <si>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</si>
  <si>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</si>
  <si>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</si>
  <si>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</si>
  <si>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Se actualizó el contexto de la gestión del proceso.
Se ajustó la identificación del riesgo. 
Se ajustó la redacción y evaluación de los controles según los criterios definidos.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
</t>
  </si>
  <si>
    <t xml:space="preserve">15/02/2022
_______________
</t>
  </si>
  <si>
    <t>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
Adicionalmente  participa  dentro  del  proceso  de  planeación  en  la  conformación  de  anteproyecto  de  presupuesto  y  en  el  proceso  de contratación  en  la  evaluación  de  indicadores  financieros.</t>
  </si>
  <si>
    <t>7. Mejorar la oportunidad en la ejecución de los recursos, a través del fortalecimiento de una cultura financiera, para lograr una gestión
pública efectiva.</t>
  </si>
  <si>
    <t>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</si>
  <si>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
Análisis después de controles
Tratamiento del riesgo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</si>
  <si>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</si>
  <si>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</si>
  <si>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</si>
  <si>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</si>
  <si>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</si>
  <si>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</si>
  <si>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</si>
  <si>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Realizar seguimiento al avance a oficina de OTIC respecto al desarrollo de las funcionalidades de los  aplicativos financieros teniendo en cuenta los requerimientos realizados a los sistemas internos de información derivados de la gestión contable  
- Construir una herramienta de validación para la identificación de las cuentas bancarias asociadas a los proveedores que tienen varios contratos suscritos con la Secretaría General
- Establecer una herramienta de control del trámite de pagos
_______________
</t>
  </si>
  <si>
    <t xml:space="preserve">- Subdirector Financiero y equipo de pagos
- Subdirector Financiero y equipo de pagos
- Subdirector Financiero y equipo de pagos
_______________
</t>
  </si>
  <si>
    <t xml:space="preserve">- Registros de seguimiento al avance en el desarrollo de las funcionalidades de los sistemas internos de información derivados de la gestión contable  
- Matriz cuentas bancarias identificadas
- Matriz Control de Pagos
_______________
</t>
  </si>
  <si>
    <t xml:space="preserve">30/06/2022
30/06/2022
30/06/2022
_______________
</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</si>
  <si>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</si>
  <si>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Subdirector Financiero
- Subdirector Financiero
- Subdirector Financiero
- Subdirector Financiero
- Profesional de la Subdirección Financiera
- Subdirector Financiero</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</si>
  <si>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</si>
  <si>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</si>
  <si>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</si>
  <si>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</si>
  <si>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</si>
  <si>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</si>
  <si>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 xml:space="preserve">
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</si>
  <si>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</si>
  <si>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</si>
  <si>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</si>
  <si>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</si>
  <si>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</si>
  <si>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xml:space="preserve">- Solicitar a la oficina de OTIC la realización de capacitaciones relacionadas con cada uno de los aplicativos internos financieros
- Realizar seguimiento al avance a oficina de OTIC respecto al desarrollo de las funcionalidades de los  aplicativos financieros teniendo en cuenta los requerimientos realizados a los sistemas internos de información derivados de la gestión contable  
_______________
</t>
  </si>
  <si>
    <t xml:space="preserve">- Subdirector Financiero y equipo contable
- Subdirector Financiero y equipo contable
_______________
</t>
  </si>
  <si>
    <t xml:space="preserve">- Solicitud de la capacitación relacionada con cada uno de los aplicativos internos financieros y evidencia de la participación del equipo contable
- Registros de seguimiento al avance en el desarrollo de las funcionalidades de los sistemas internos de información derivados de la gestión contable  
_______________
</t>
  </si>
  <si>
    <t xml:space="preserve">30/06/2022
30/06/2022
_______________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</si>
  <si>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</si>
  <si>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Subdirector Financiero
- Profesional de la Subdirección Financiera
- Profesional de la Subdirección Financiera
- Subdirector Financiero</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</si>
  <si>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</si>
  <si>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</si>
  <si>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</si>
  <si>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</si>
  <si>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</si>
  <si>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</si>
  <si>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Este  proceso  inicia  con  la  formulación  del  Plan  de  Acción  Distrital,  continúa  con  la  Coordinación  del  Sistema  Distrital  de  Asistencia, Atención   y   Reparación   Integral   a   Víctimas   en   Bogotá,   el   Otorgamiento   de   Ayuda   Humanitaria   Inmediata,   la   Elaboración, implementación,  seguimiento  y  medidas  individuales  de  reparación  en  los  planes  de  atención  a  víctimas  del  conflicto  armado residentes en Bogotá, la Implementación de Medidas de Reparación Colectiva a cargo de la Alta Consejería para los Derechos de las Víctimas,  la  Paz  y  la  Reconciliación,  además  de  la  Implementación  de  acciones  en  materia  de  Memoria,  Paz  y  Reconciliación  con saldo  pedagógico,  y  termina  con  la  contribución  al  acceso  al  goce  efectivo  de  derechos  de  las  víctimas.</t>
  </si>
  <si>
    <t>Jefe de Oficina Alta Consejería de Paz, Víctimas y la Reconciliación</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</si>
  <si>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</si>
  <si>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</si>
  <si>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</si>
  <si>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Entregar medidas de ayuda humanitaria inmediata a las personas que llegan a la ciudad de Bogotá y que manifiestan haber sido desplazadas y encontrarse en situación de vulnerabilidad acentuada 
Fase (actividad): Gestionar el funcionamiento administrativo y operativo para el otorgamiento de la ayuda humanitaria.</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</si>
  <si>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</si>
  <si>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</si>
  <si>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</si>
  <si>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</si>
  <si>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Implementar controles preventivos automáticos en el Sistema de Información de Víctimas de Bogotá - SIVIC.
_______________
</t>
  </si>
  <si>
    <t xml:space="preserve">- Alto Consejero de Paz, Victimas y Reconciliación
_______________
</t>
  </si>
  <si>
    <t xml:space="preserve">- Controles preventivos automáticos implementados en el sistema de información de víctimas de Bogotá - SIVIC
_______________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</si>
  <si>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Asistencia, atención y reparación integral a víctimas del conflicto armado e implementación de acciones de memoria, paz y reconciliación en Bogotá</t>
  </si>
  <si>
    <t>- Jefe de Oficina Alta Consejería de Paz, Víctimas y la Reconciliación
- Profesional Universitario y/o especializado Oficina Alta Consejería de Paz, Victimas y Reconciliación
- Profesional Universitario y/o especializado Oficina Alta Consejería de Paz, Victimas y Reconciliación
- Jefe de Oficina Alta Consejería de Paz, Víctimas y la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</si>
  <si>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Asistencia, atención y reparación integral a víctimas del conflicto armado e implementación de acciones de memoria, paz y reconciliación en Bogotá, actualizado.</t>
  </si>
  <si>
    <t>Se realizó el análisis de probabilidad por frecuencia y por tanto se redujo la valoración del riesgo antes de controles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</si>
  <si>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</si>
  <si>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</si>
  <si>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</si>
  <si>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formulo acción de tratamiento</t>
  </si>
  <si>
    <t xml:space="preserve">31/07/2022
_______________
</t>
  </si>
  <si>
    <t xml:space="preserve">- Realizar dos taller internos de fortalecimiento de la ética del auditor.
_______________
</t>
  </si>
  <si>
    <t>- Director(a) de Talento Humano
- Profesional Universitario de Talento Humano. 
- Director/a Técnico/a y Profesional Universitario de Talento Humano.
- Director(a) de Talento Humano</t>
  </si>
  <si>
    <t xml:space="preserv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</si>
  <si>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de la Dirección de Talento Humano autorizado por el(la) Director(a) de Talento Humano.
- Director/a Técnico/a de Talento Humano
- Director/a Técnico/a de Talento Humano
_______________
</t>
  </si>
  <si>
    <t xml:space="preserve">- Base de Datos de la planta de personal de la entidad actualizada.
- Certificación de cumplimiento de requisitos mínimos proyectada y revisada por los Profesionales de la Dirección de Talento.
- Certificación de cumplimiento de requisitos mínimos proyectada y revisada por los Profesionales de la Dirección de Talento.
_______________
</t>
  </si>
  <si>
    <t xml:space="preserve">31/12/2022
31/12/2022
31/12/2022
_______________
</t>
  </si>
  <si>
    <t xml:space="preserve">- Proyectar para firma de la Subsecretaría Corporativa, la solicitud que se realiza a la Subdirección Financiera, para la expedición del Registro Presupuestal acompañado de los respectivos soportes firmados y aprobados por los responsables.
- Proyectar para firma de la Subsecretaría Corporativa, la solicitud que se realiza a la Subdirección Financiera, para la expedición del Registro Presupuestal acompañado de los respectivos soportes firmados y aprobados por los responsables.
_______________
</t>
  </si>
  <si>
    <t xml:space="preserve">- Profesional Especializado o Profesional Universitario de Talento Humano.
- Profesional Especializado o Profesional Universitario de Talento Humano.
_______________
</t>
  </si>
  <si>
    <t xml:space="preserve">- Memorando en el cual se solicita el registro presupuestal a la Subdirección Financiera.
- Memorando en el cual se solicita el registro presupuestal a la Subdirección Financiera.
_______________
</t>
  </si>
  <si>
    <t xml:space="preserve">-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_______________
</t>
  </si>
  <si>
    <t xml:space="preserve">- Director Distrital de Archivo de Bogotá
- Director Distrital de Archivo de Bogotá
_______________
</t>
  </si>
  <si>
    <t xml:space="preserve">- Documento con línea argumentativa y acuerdos de servicio en materia contractual relacionadas con actividades de gestión documental y archivos.
- Documento con línea argumentativa y acuerdos de servicio en materia contractual relacionadas con actividades de gestión documental y archivos.
_______________
</t>
  </si>
  <si>
    <t xml:space="preserve">21/02/2022
21/02/2022
_______________
</t>
  </si>
  <si>
    <t xml:space="preserve">21/06/2022
21/06/2022
_______________
</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</si>
  <si>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</si>
  <si>
    <t>Para registrar sus aportes y comentarios  haga clic aquí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</si>
</sst>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d&quot; de &quot;mmmm&quot; de &quot;yyyy;@"/>
    <numFmt numFmtId="166" formatCode="0.0%"/>
  </numFmts>
  <fonts count="21"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Calibri"/>
      <family val="2"/>
      <scheme val="minor"/>
    </font>
    <font>
      <sz val="10"/>
      <name val="Arial Narrow"/>
      <family val="2"/>
    </font>
    <font>
      <u/>
      <sz val="11"/>
      <color theme="10"/>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
      <u/>
      <sz val="36"/>
      <color theme="10"/>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0">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style="thick">
        <color theme="4"/>
      </left>
      <right style="thick">
        <color theme="4"/>
      </right>
      <top style="thick">
        <color theme="4"/>
      </top>
      <bottom style="thick">
        <color theme="4"/>
      </bottom>
      <diagonal/>
    </border>
    <border>
      <left/>
      <right/>
      <top style="dashed">
        <color auto="1"/>
      </top>
      <bottom style="dashed">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xf numFmtId="0" fontId="4" fillId="0" borderId="0"/>
    <xf numFmtId="9" fontId="9" fillId="0" borderId="0" applyFont="0" applyFill="0" applyBorder="0" applyAlignment="0" applyProtection="0"/>
  </cellStyleXfs>
  <cellXfs count="196">
    <xf numFmtId="0" fontId="0" fillId="0" borderId="0" xfId="0"/>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4" fillId="4" borderId="4" xfId="0" applyFont="1" applyFill="1" applyBorder="1" applyAlignment="1" applyProtection="1">
      <alignment horizontal="justify" vertical="center" wrapText="1"/>
      <protection hidden="1"/>
    </xf>
    <xf numFmtId="0" fontId="2" fillId="0" borderId="3" xfId="0" applyFont="1" applyBorder="1" applyAlignment="1" applyProtection="1">
      <alignment wrapText="1"/>
      <protection hidden="1"/>
    </xf>
    <xf numFmtId="0" fontId="8" fillId="14" borderId="4" xfId="0" applyFont="1" applyFill="1" applyBorder="1" applyAlignment="1" applyProtection="1">
      <alignment horizontal="center" vertical="center" wrapText="1"/>
      <protection hidden="1"/>
    </xf>
    <xf numFmtId="0" fontId="8" fillId="17" borderId="4" xfId="0" applyFont="1" applyFill="1" applyBorder="1" applyAlignment="1" applyProtection="1">
      <alignment horizontal="center" vertical="center" wrapText="1"/>
      <protection hidden="1"/>
    </xf>
    <xf numFmtId="0" fontId="8" fillId="17"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8" fillId="17" borderId="18" xfId="0" applyFont="1" applyFill="1" applyBorder="1" applyAlignment="1" applyProtection="1">
      <alignment horizontal="center" vertical="center" textRotation="90" wrapText="1"/>
      <protection hidden="1"/>
    </xf>
    <xf numFmtId="0" fontId="8" fillId="14" borderId="18" xfId="0" applyFont="1" applyFill="1" applyBorder="1" applyAlignment="1" applyProtection="1">
      <alignment horizontal="center" vertical="center" wrapText="1"/>
      <protection hidden="1"/>
    </xf>
    <xf numFmtId="0" fontId="8" fillId="17" borderId="18" xfId="0" applyFont="1" applyFill="1" applyBorder="1" applyAlignment="1" applyProtection="1">
      <alignment horizontal="center" vertical="center" wrapText="1"/>
      <protection hidden="1"/>
    </xf>
    <xf numFmtId="0" fontId="8" fillId="9" borderId="17" xfId="0" applyFont="1" applyFill="1" applyBorder="1" applyAlignment="1" applyProtection="1">
      <alignment horizontal="center" vertical="center" wrapText="1"/>
      <protection hidden="1"/>
    </xf>
    <xf numFmtId="164" fontId="6" fillId="0" borderId="4" xfId="0" applyNumberFormat="1" applyFont="1" applyBorder="1" applyAlignment="1" applyProtection="1">
      <alignment horizontal="justify" vertical="center" wrapText="1"/>
      <protection hidden="1"/>
    </xf>
    <xf numFmtId="0" fontId="6" fillId="0" borderId="13" xfId="0" applyFont="1" applyBorder="1" applyAlignment="1" applyProtection="1">
      <alignment horizontal="justify" vertical="center" wrapText="1"/>
      <protection hidden="1"/>
    </xf>
    <xf numFmtId="0" fontId="8" fillId="17" borderId="14" xfId="0" applyFont="1" applyFill="1" applyBorder="1" applyAlignment="1" applyProtection="1">
      <alignment horizontal="center" vertical="center" wrapText="1"/>
      <protection hidden="1"/>
    </xf>
    <xf numFmtId="0" fontId="6" fillId="0" borderId="14" xfId="0" applyFont="1" applyBorder="1" applyAlignment="1" applyProtection="1">
      <alignment horizontal="justify" vertical="center" wrapText="1"/>
      <protection hidden="1"/>
    </xf>
    <xf numFmtId="0" fontId="8" fillId="14" borderId="22" xfId="0" applyFont="1" applyFill="1" applyBorder="1" applyAlignment="1" applyProtection="1">
      <alignment horizontal="center" vertical="center" wrapText="1"/>
      <protection hidden="1"/>
    </xf>
    <xf numFmtId="0" fontId="8" fillId="17" borderId="21" xfId="0" applyFont="1" applyFill="1" applyBorder="1" applyAlignment="1" applyProtection="1">
      <alignment horizontal="center" vertical="center" wrapText="1"/>
      <protection hidden="1"/>
    </xf>
    <xf numFmtId="0" fontId="6" fillId="0" borderId="22" xfId="0" applyFont="1" applyBorder="1" applyAlignment="1" applyProtection="1">
      <alignment horizontal="justify" vertical="center" wrapText="1"/>
      <protection hidden="1"/>
    </xf>
    <xf numFmtId="0" fontId="6" fillId="0" borderId="21" xfId="0" applyFont="1" applyBorder="1" applyAlignment="1" applyProtection="1">
      <alignment horizontal="justify" vertical="center" wrapText="1"/>
      <protection hidden="1"/>
    </xf>
    <xf numFmtId="0" fontId="8" fillId="17" borderId="20" xfId="0" applyFont="1" applyFill="1" applyBorder="1" applyAlignment="1" applyProtection="1">
      <alignment horizontal="center" vertical="center" wrapText="1"/>
      <protection hidden="1"/>
    </xf>
    <xf numFmtId="0" fontId="6" fillId="0" borderId="20" xfId="0" applyFont="1" applyBorder="1" applyAlignment="1" applyProtection="1">
      <alignment horizontal="justify" vertical="center" wrapText="1"/>
      <protection hidden="1"/>
    </xf>
    <xf numFmtId="0" fontId="8" fillId="14" borderId="13" xfId="0" applyFont="1" applyFill="1" applyBorder="1" applyAlignment="1" applyProtection="1">
      <alignment horizontal="center" vertical="center" wrapText="1"/>
      <protection hidden="1"/>
    </xf>
    <xf numFmtId="0" fontId="2" fillId="0" borderId="0" xfId="0" applyFont="1" applyBorder="1" applyAlignment="1" applyProtection="1">
      <alignment wrapText="1"/>
      <protection hidden="1"/>
    </xf>
    <xf numFmtId="0" fontId="1" fillId="5"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4" xfId="0" applyFont="1" applyBorder="1" applyAlignment="1" applyProtection="1">
      <alignment horizontal="center" vertical="center" textRotation="90" wrapText="1"/>
      <protection hidden="1"/>
    </xf>
    <xf numFmtId="0" fontId="0" fillId="0" borderId="0" xfId="0" applyFill="1"/>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1"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0" fillId="19" borderId="0" xfId="0" applyFont="1" applyFill="1" applyBorder="1" applyAlignment="1" applyProtection="1">
      <alignment horizontal="center" vertical="center"/>
      <protection hidden="1"/>
    </xf>
    <xf numFmtId="0" fontId="13" fillId="7" borderId="0" xfId="0" applyFont="1" applyFill="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3" fillId="6"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2" fillId="2" borderId="0" xfId="0" applyFont="1" applyFill="1" applyBorder="1" applyAlignment="1" applyProtection="1">
      <alignment horizontal="center" vertical="center"/>
      <protection hidden="1"/>
    </xf>
    <xf numFmtId="0" fontId="13" fillId="5" borderId="0" xfId="0" applyFont="1" applyFill="1" applyBorder="1" applyAlignment="1" applyProtection="1">
      <alignment horizontal="center" vertical="center"/>
      <protection hidden="1"/>
    </xf>
    <xf numFmtId="0" fontId="13" fillId="8" borderId="0" xfId="0" applyFont="1" applyFill="1" applyBorder="1" applyAlignment="1" applyProtection="1">
      <alignment horizontal="center" vertical="center"/>
      <protection hidden="1"/>
    </xf>
    <xf numFmtId="0" fontId="5"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2" xfId="0" applyBorder="1" applyProtection="1">
      <protection hidden="1"/>
    </xf>
    <xf numFmtId="0" fontId="13" fillId="0" borderId="0" xfId="0" applyFont="1" applyBorder="1" applyAlignment="1" applyProtection="1">
      <alignment horizontal="center" vertical="center"/>
      <protection hidden="1"/>
    </xf>
    <xf numFmtId="0" fontId="13" fillId="2" borderId="0" xfId="0" applyFont="1" applyFill="1" applyBorder="1" applyAlignment="1" applyProtection="1">
      <alignment horizontal="center" vertical="center"/>
      <protection hidden="1"/>
    </xf>
    <xf numFmtId="0" fontId="14" fillId="8" borderId="0" xfId="0" applyFont="1" applyFill="1" applyBorder="1" applyAlignment="1" applyProtection="1">
      <alignment horizontal="center" vertical="center"/>
      <protection hidden="1"/>
    </xf>
    <xf numFmtId="0" fontId="11" fillId="0" borderId="0" xfId="0" applyFont="1" applyBorder="1" applyProtection="1">
      <protection hidden="1"/>
    </xf>
    <xf numFmtId="0" fontId="14" fillId="5" borderId="0" xfId="0" applyFont="1" applyFill="1" applyBorder="1" applyAlignment="1" applyProtection="1">
      <alignment horizontal="center" vertical="center"/>
      <protection hidden="1"/>
    </xf>
    <xf numFmtId="0" fontId="14" fillId="7" borderId="0" xfId="0" applyFont="1" applyFill="1" applyBorder="1" applyAlignment="1" applyProtection="1">
      <alignment horizontal="center" vertical="center"/>
      <protection hidden="1"/>
    </xf>
    <xf numFmtId="0" fontId="14" fillId="6" borderId="0" xfId="0" applyFont="1" applyFill="1" applyBorder="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applyFill="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0" borderId="0" xfId="0" pivotButton="1" applyAlignment="1" applyProtection="1">
      <alignment wrapText="1"/>
      <protection hidden="1"/>
    </xf>
    <xf numFmtId="0" fontId="0" fillId="0" borderId="0" xfId="0" applyAlignment="1" applyProtection="1">
      <alignment horizontal="left" wrapText="1"/>
      <protection hidden="1"/>
    </xf>
    <xf numFmtId="0" fontId="0" fillId="0" borderId="0" xfId="0" applyNumberFormat="1" applyAlignment="1" applyProtection="1">
      <alignment wrapText="1"/>
      <protection hidden="1"/>
    </xf>
    <xf numFmtId="0" fontId="13" fillId="8" borderId="24" xfId="0" applyFont="1" applyFill="1" applyBorder="1" applyAlignment="1" applyProtection="1">
      <alignment horizontal="center" vertical="center"/>
      <protection hidden="1"/>
    </xf>
    <xf numFmtId="0" fontId="15" fillId="0" borderId="0" xfId="0" applyFont="1" applyProtection="1">
      <protection hidden="1"/>
    </xf>
    <xf numFmtId="0" fontId="16" fillId="0" borderId="0" xfId="0" applyFont="1" applyProtection="1">
      <protection hidden="1"/>
    </xf>
    <xf numFmtId="0" fontId="16" fillId="0" borderId="0" xfId="0" applyFont="1" applyAlignment="1" applyProtection="1">
      <alignment vertical="center"/>
      <protection hidden="1"/>
    </xf>
    <xf numFmtId="0" fontId="0" fillId="0" borderId="0" xfId="0" applyFill="1" applyProtection="1">
      <protection hidden="1"/>
    </xf>
    <xf numFmtId="0" fontId="1" fillId="0" borderId="15" xfId="0" applyFont="1" applyFill="1" applyBorder="1" applyAlignment="1" applyProtection="1">
      <alignment wrapText="1"/>
      <protection hidden="1"/>
    </xf>
    <xf numFmtId="0" fontId="0" fillId="0" borderId="15" xfId="0" applyFill="1" applyBorder="1" applyAlignment="1" applyProtection="1">
      <alignment wrapText="1"/>
      <protection hidden="1"/>
    </xf>
    <xf numFmtId="0" fontId="0" fillId="0" borderId="0" xfId="0" applyFill="1" applyAlignment="1" applyProtection="1">
      <alignment wrapText="1"/>
      <protection hidden="1"/>
    </xf>
    <xf numFmtId="0" fontId="1" fillId="0" borderId="5" xfId="0" applyFont="1" applyFill="1" applyBorder="1" applyProtection="1">
      <protection hidden="1"/>
    </xf>
    <xf numFmtId="0" fontId="0" fillId="0" borderId="9" xfId="0" applyFill="1" applyBorder="1"/>
    <xf numFmtId="0" fontId="0" fillId="0" borderId="0" xfId="0" applyFill="1" applyBorder="1"/>
    <xf numFmtId="0" fontId="0" fillId="0" borderId="5" xfId="0" applyFill="1" applyBorder="1"/>
    <xf numFmtId="0" fontId="0" fillId="0" borderId="15" xfId="0" applyFill="1" applyBorder="1"/>
    <xf numFmtId="0" fontId="1" fillId="0" borderId="5" xfId="0" applyFont="1" applyFill="1" applyBorder="1"/>
    <xf numFmtId="0" fontId="8" fillId="17" borderId="17" xfId="0" applyFont="1" applyFill="1" applyBorder="1" applyAlignment="1" applyProtection="1">
      <alignment horizontal="center" vertical="center" wrapText="1"/>
      <protection hidden="1"/>
    </xf>
    <xf numFmtId="0" fontId="0" fillId="0" borderId="9" xfId="0" applyFill="1" applyBorder="1" applyAlignment="1" applyProtection="1">
      <alignment wrapText="1"/>
      <protection hidden="1"/>
    </xf>
    <xf numFmtId="0" fontId="1" fillId="0" borderId="15" xfId="0" applyFont="1" applyFill="1" applyBorder="1" applyProtection="1">
      <protection hidden="1"/>
    </xf>
    <xf numFmtId="0" fontId="1" fillId="0" borderId="9" xfId="0" applyFont="1" applyFill="1" applyBorder="1" applyAlignment="1" applyProtection="1">
      <alignment horizontal="center" vertical="center"/>
      <protection hidden="1"/>
    </xf>
    <xf numFmtId="0" fontId="0" fillId="0" borderId="0" xfId="0" applyFill="1" applyAlignment="1" applyProtection="1">
      <alignment vertical="top"/>
      <protection hidden="1"/>
    </xf>
    <xf numFmtId="0" fontId="0" fillId="0" borderId="5" xfId="0" applyFill="1" applyBorder="1" applyAlignment="1" applyProtection="1">
      <alignment horizontal="center" vertical="top"/>
      <protection hidden="1"/>
    </xf>
    <xf numFmtId="0" fontId="0" fillId="0" borderId="25" xfId="0" applyBorder="1" applyAlignment="1" applyProtection="1">
      <alignment horizontal="left" wrapText="1"/>
      <protection hidden="1"/>
    </xf>
    <xf numFmtId="0" fontId="0" fillId="0" borderId="25" xfId="0" applyNumberFormat="1" applyBorder="1" applyAlignment="1" applyProtection="1">
      <alignment wrapText="1"/>
      <protection hidden="1"/>
    </xf>
    <xf numFmtId="0" fontId="13" fillId="5" borderId="24" xfId="0" applyFont="1" applyFill="1" applyBorder="1" applyAlignment="1" applyProtection="1">
      <alignment horizontal="center" vertical="center"/>
      <protection hidden="1"/>
    </xf>
    <xf numFmtId="0" fontId="1" fillId="0" borderId="15" xfId="0" applyFont="1" applyFill="1" applyBorder="1"/>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Fill="1" applyBorder="1" applyAlignment="1" applyProtection="1">
      <alignment horizontal="center" vertical="center"/>
      <protection hidden="1"/>
    </xf>
    <xf numFmtId="10" fontId="0" fillId="0" borderId="0" xfId="0" applyNumberFormat="1" applyFill="1" applyAlignment="1" applyProtection="1">
      <alignment horizontal="center" vertical="center"/>
      <protection hidden="1"/>
    </xf>
    <xf numFmtId="0" fontId="0" fillId="0" borderId="5" xfId="0" applyFill="1" applyBorder="1" applyProtection="1">
      <protection hidden="1"/>
    </xf>
    <xf numFmtId="10" fontId="0" fillId="0" borderId="5" xfId="3" applyNumberFormat="1" applyFont="1" applyFill="1" applyBorder="1" applyAlignment="1" applyProtection="1">
      <alignment horizontal="center" vertical="center"/>
      <protection hidden="1"/>
    </xf>
    <xf numFmtId="0" fontId="0" fillId="0" borderId="5" xfId="0" applyFill="1" applyBorder="1" applyAlignment="1" applyProtection="1">
      <alignment vertical="top"/>
      <protection hidden="1"/>
    </xf>
    <xf numFmtId="10" fontId="0" fillId="0" borderId="5" xfId="3" applyNumberFormat="1" applyFont="1" applyFill="1" applyBorder="1" applyAlignment="1" applyProtection="1">
      <alignment horizontal="center" vertical="top"/>
      <protection hidden="1"/>
    </xf>
    <xf numFmtId="0" fontId="1" fillId="0" borderId="5" xfId="0" applyFont="1" applyFill="1" applyBorder="1" applyAlignment="1" applyProtection="1">
      <alignment horizontal="center" vertical="center"/>
      <protection hidden="1"/>
    </xf>
    <xf numFmtId="10" fontId="1" fillId="0" borderId="5" xfId="0" applyNumberFormat="1" applyFont="1" applyFill="1" applyBorder="1" applyAlignment="1" applyProtection="1">
      <alignment horizontal="center" vertical="center"/>
      <protection hidden="1"/>
    </xf>
    <xf numFmtId="10" fontId="0" fillId="0" borderId="5" xfId="0" applyNumberFormat="1" applyFill="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8" fillId="10" borderId="5" xfId="0" applyFont="1" applyFill="1" applyBorder="1" applyAlignment="1" applyProtection="1">
      <alignment vertical="center" wrapText="1"/>
      <protection hidden="1"/>
    </xf>
    <xf numFmtId="0" fontId="8" fillId="10" borderId="0" xfId="0" applyFont="1" applyFill="1" applyBorder="1" applyAlignment="1" applyProtection="1">
      <alignment vertical="center" wrapText="1"/>
      <protection hidden="1"/>
    </xf>
    <xf numFmtId="0" fontId="8" fillId="10" borderId="9" xfId="0" applyFont="1" applyFill="1" applyBorder="1" applyAlignment="1" applyProtection="1">
      <alignment horizontal="center" vertical="center" wrapText="1"/>
      <protection hidden="1"/>
    </xf>
    <xf numFmtId="0" fontId="8" fillId="14" borderId="6" xfId="0" applyFont="1" applyFill="1" applyBorder="1" applyAlignment="1" applyProtection="1">
      <alignment vertical="center" wrapText="1"/>
      <protection hidden="1"/>
    </xf>
    <xf numFmtId="0" fontId="8" fillId="17" borderId="6" xfId="0" applyFont="1" applyFill="1" applyBorder="1" applyAlignment="1" applyProtection="1">
      <alignment horizontal="center" vertical="center" wrapText="1"/>
      <protection hidden="1"/>
    </xf>
    <xf numFmtId="0" fontId="8" fillId="14" borderId="11" xfId="0" applyFont="1" applyFill="1" applyBorder="1" applyAlignment="1" applyProtection="1">
      <alignment vertical="center" wrapText="1"/>
      <protection hidden="1"/>
    </xf>
    <xf numFmtId="0" fontId="8" fillId="17" borderId="11" xfId="0" applyFont="1" applyFill="1" applyBorder="1" applyAlignment="1" applyProtection="1">
      <alignment horizontal="center" vertical="center" wrapText="1"/>
      <protection hidden="1"/>
    </xf>
    <xf numFmtId="0" fontId="8" fillId="17" borderId="16" xfId="0" applyFont="1" applyFill="1" applyBorder="1" applyAlignment="1" applyProtection="1">
      <alignment horizontal="center" vertical="center" wrapText="1"/>
      <protection hidden="1"/>
    </xf>
    <xf numFmtId="0" fontId="17" fillId="16" borderId="8" xfId="0" applyFont="1" applyFill="1" applyBorder="1" applyAlignment="1" applyProtection="1">
      <alignment wrapText="1"/>
      <protection hidden="1"/>
    </xf>
    <xf numFmtId="0" fontId="17" fillId="16" borderId="10" xfId="0" applyFont="1" applyFill="1" applyBorder="1" applyAlignment="1" applyProtection="1">
      <alignment wrapText="1"/>
      <protection hidden="1"/>
    </xf>
    <xf numFmtId="0" fontId="8" fillId="14" borderId="8" xfId="0" applyFont="1" applyFill="1" applyBorder="1" applyAlignment="1" applyProtection="1">
      <alignment horizontal="center" vertical="center" wrapText="1"/>
      <protection hidden="1"/>
    </xf>
    <xf numFmtId="0" fontId="7" fillId="0" borderId="13" xfId="1" applyBorder="1" applyAlignment="1" applyProtection="1">
      <alignment horizontal="center" vertical="center" wrapText="1"/>
      <protection hidden="1"/>
    </xf>
    <xf numFmtId="9" fontId="2" fillId="0" borderId="4" xfId="0" applyNumberFormat="1" applyFont="1" applyBorder="1" applyAlignment="1" applyProtection="1">
      <alignment horizontal="center" vertical="center" textRotation="90" wrapText="1"/>
      <protection hidden="1"/>
    </xf>
    <xf numFmtId="166" fontId="2" fillId="0" borderId="4" xfId="0" applyNumberFormat="1" applyFont="1" applyBorder="1" applyAlignment="1" applyProtection="1">
      <alignment horizontal="center" vertical="center" wrapText="1"/>
      <protection hidden="1"/>
    </xf>
    <xf numFmtId="0" fontId="8" fillId="14" borderId="14" xfId="0" applyFont="1" applyFill="1" applyBorder="1" applyAlignment="1" applyProtection="1">
      <alignment horizontal="center" vertical="center" wrapText="1"/>
      <protection hidden="1"/>
    </xf>
    <xf numFmtId="164" fontId="6" fillId="0" borderId="14" xfId="0" applyNumberFormat="1" applyFont="1" applyBorder="1" applyAlignment="1" applyProtection="1">
      <alignment horizontal="justify" vertical="center" wrapText="1"/>
      <protection hidden="1"/>
    </xf>
    <xf numFmtId="0" fontId="2" fillId="0" borderId="5" xfId="0" applyFont="1" applyBorder="1" applyAlignment="1" applyProtection="1">
      <alignment wrapText="1"/>
      <protection hidden="1"/>
    </xf>
    <xf numFmtId="0" fontId="2" fillId="0" borderId="23"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8" fillId="10" borderId="18" xfId="0" applyFont="1" applyFill="1" applyBorder="1" applyAlignment="1" applyProtection="1">
      <alignment vertical="center" wrapText="1"/>
      <protection hidden="1"/>
    </xf>
    <xf numFmtId="0" fontId="8" fillId="10" borderId="16" xfId="0" applyFont="1" applyFill="1" applyBorder="1" applyAlignment="1" applyProtection="1">
      <alignment vertical="center" wrapText="1"/>
      <protection hidden="1"/>
    </xf>
    <xf numFmtId="0" fontId="8" fillId="10" borderId="17"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0" xfId="0" applyFont="1" applyBorder="1" applyAlignment="1" applyProtection="1">
      <alignment horizontal="center" wrapText="1"/>
      <protection hidden="1"/>
    </xf>
    <xf numFmtId="0" fontId="2" fillId="0" borderId="11"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8" fillId="15" borderId="6" xfId="0" applyFont="1" applyFill="1" applyBorder="1" applyAlignment="1" applyProtection="1">
      <alignment horizontal="center" vertical="center" wrapText="1"/>
      <protection hidden="1"/>
    </xf>
    <xf numFmtId="0" fontId="8" fillId="15" borderId="5" xfId="0" applyFont="1" applyFill="1" applyBorder="1" applyAlignment="1" applyProtection="1">
      <alignment horizontal="center" vertical="center" wrapText="1"/>
      <protection hidden="1"/>
    </xf>
    <xf numFmtId="0" fontId="8" fillId="15" borderId="7" xfId="0" applyFont="1" applyFill="1" applyBorder="1" applyAlignment="1" applyProtection="1">
      <alignment horizontal="center" vertical="center" wrapText="1"/>
      <protection hidden="1"/>
    </xf>
    <xf numFmtId="0" fontId="8" fillId="15" borderId="8" xfId="0" applyFont="1" applyFill="1" applyBorder="1" applyAlignment="1" applyProtection="1">
      <alignment horizontal="center" vertical="center" wrapText="1"/>
      <protection hidden="1"/>
    </xf>
    <xf numFmtId="0" fontId="8" fillId="15" borderId="9" xfId="0" applyFont="1" applyFill="1" applyBorder="1" applyAlignment="1" applyProtection="1">
      <alignment horizontal="center" vertical="center" wrapText="1"/>
      <protection hidden="1"/>
    </xf>
    <xf numFmtId="0" fontId="8" fillId="15" borderId="10" xfId="0" applyFont="1" applyFill="1" applyBorder="1" applyAlignment="1" applyProtection="1">
      <alignment horizontal="center" vertical="center" wrapText="1"/>
      <protection hidden="1"/>
    </xf>
    <xf numFmtId="0" fontId="8" fillId="18" borderId="6" xfId="0" applyFont="1" applyFill="1" applyBorder="1" applyAlignment="1" applyProtection="1">
      <alignment horizontal="center" vertical="center" wrapText="1"/>
      <protection hidden="1"/>
    </xf>
    <xf numFmtId="0" fontId="8" fillId="18" borderId="5" xfId="0" applyFont="1" applyFill="1" applyBorder="1" applyAlignment="1" applyProtection="1">
      <alignment horizontal="center" vertical="center" wrapText="1"/>
      <protection hidden="1"/>
    </xf>
    <xf numFmtId="0" fontId="8" fillId="18" borderId="7" xfId="0" applyFont="1" applyFill="1" applyBorder="1" applyAlignment="1" applyProtection="1">
      <alignment horizontal="center" vertical="center" wrapText="1"/>
      <protection hidden="1"/>
    </xf>
    <xf numFmtId="0" fontId="8" fillId="18" borderId="8" xfId="0" applyFont="1" applyFill="1" applyBorder="1" applyAlignment="1" applyProtection="1">
      <alignment horizontal="center" vertical="center" wrapText="1"/>
      <protection hidden="1"/>
    </xf>
    <xf numFmtId="0" fontId="8" fillId="18" borderId="9" xfId="0" applyFont="1" applyFill="1" applyBorder="1" applyAlignment="1" applyProtection="1">
      <alignment horizontal="center" vertical="center" wrapText="1"/>
      <protection hidden="1"/>
    </xf>
    <xf numFmtId="0" fontId="8" fillId="18" borderId="10" xfId="0" applyFont="1" applyFill="1" applyBorder="1" applyAlignment="1" applyProtection="1">
      <alignment horizontal="center" vertical="center" wrapText="1"/>
      <protection hidden="1"/>
    </xf>
    <xf numFmtId="0" fontId="17" fillId="16" borderId="18" xfId="0" applyFont="1" applyFill="1" applyBorder="1" applyAlignment="1" applyProtection="1">
      <alignment horizontal="center" wrapText="1"/>
      <protection hidden="1"/>
    </xf>
    <xf numFmtId="0" fontId="8" fillId="16" borderId="5" xfId="0" applyFont="1" applyFill="1" applyBorder="1" applyAlignment="1" applyProtection="1">
      <alignment horizontal="center" vertical="center" wrapText="1"/>
      <protection hidden="1"/>
    </xf>
    <xf numFmtId="0" fontId="8" fillId="16" borderId="7" xfId="0" applyFont="1" applyFill="1" applyBorder="1" applyAlignment="1" applyProtection="1">
      <alignment horizontal="center" vertical="center" wrapText="1"/>
      <protection hidden="1"/>
    </xf>
    <xf numFmtId="0" fontId="8" fillId="16" borderId="8" xfId="0" applyFont="1" applyFill="1" applyBorder="1" applyAlignment="1" applyProtection="1">
      <alignment horizontal="center" vertical="center" wrapText="1"/>
      <protection hidden="1"/>
    </xf>
    <xf numFmtId="0" fontId="8" fillId="16" borderId="9" xfId="0" applyFont="1" applyFill="1" applyBorder="1" applyAlignment="1" applyProtection="1">
      <alignment horizontal="center" vertical="center" wrapText="1"/>
      <protection hidden="1"/>
    </xf>
    <xf numFmtId="0" fontId="8" fillId="16" borderId="10" xfId="0" applyFont="1" applyFill="1" applyBorder="1" applyAlignment="1" applyProtection="1">
      <alignment horizontal="center" vertical="center" wrapText="1"/>
      <protection hidden="1"/>
    </xf>
    <xf numFmtId="0" fontId="8" fillId="12" borderId="6" xfId="0" applyFont="1" applyFill="1" applyBorder="1" applyAlignment="1" applyProtection="1">
      <alignment horizontal="center" vertical="center" wrapText="1"/>
      <protection hidden="1"/>
    </xf>
    <xf numFmtId="0" fontId="8" fillId="12" borderId="5" xfId="0" applyFont="1" applyFill="1" applyBorder="1" applyAlignment="1" applyProtection="1">
      <alignment horizontal="center" vertical="center" wrapText="1"/>
      <protection hidden="1"/>
    </xf>
    <xf numFmtId="0" fontId="8" fillId="12" borderId="7" xfId="0" applyFont="1" applyFill="1" applyBorder="1" applyAlignment="1" applyProtection="1">
      <alignment horizontal="center" vertical="center" wrapText="1"/>
      <protection hidden="1"/>
    </xf>
    <xf numFmtId="0" fontId="8" fillId="12" borderId="8" xfId="0" applyFont="1" applyFill="1" applyBorder="1" applyAlignment="1" applyProtection="1">
      <alignment horizontal="center" vertical="center" wrapText="1"/>
      <protection hidden="1"/>
    </xf>
    <xf numFmtId="0" fontId="8" fillId="12" borderId="9" xfId="0" applyFont="1" applyFill="1" applyBorder="1" applyAlignment="1" applyProtection="1">
      <alignment horizontal="center" vertical="center" wrapText="1"/>
      <protection hidden="1"/>
    </xf>
    <xf numFmtId="0" fontId="8" fillId="12" borderId="10" xfId="0" applyFont="1" applyFill="1" applyBorder="1" applyAlignment="1" applyProtection="1">
      <alignment horizontal="center" vertical="center" wrapText="1"/>
      <protection hidden="1"/>
    </xf>
    <xf numFmtId="0" fontId="18" fillId="0" borderId="26" xfId="0" applyFont="1" applyFill="1" applyBorder="1" applyAlignment="1" applyProtection="1">
      <alignment horizontal="center" vertical="center" wrapText="1"/>
      <protection hidden="1"/>
    </xf>
    <xf numFmtId="0" fontId="18" fillId="0" borderId="1" xfId="0" applyFont="1" applyFill="1" applyBorder="1" applyAlignment="1" applyProtection="1">
      <alignment horizontal="center" vertical="center" wrapText="1"/>
      <protection hidden="1"/>
    </xf>
    <xf numFmtId="0" fontId="18" fillId="0" borderId="2" xfId="0" applyFont="1" applyFill="1" applyBorder="1" applyAlignment="1" applyProtection="1">
      <alignment horizontal="center" vertical="center" wrapText="1"/>
      <protection hidden="1"/>
    </xf>
    <xf numFmtId="0" fontId="18" fillId="0" borderId="27" xfId="0" applyFont="1" applyFill="1" applyBorder="1" applyAlignment="1" applyProtection="1">
      <alignment horizontal="center" vertical="center" wrapText="1"/>
      <protection hidden="1"/>
    </xf>
    <xf numFmtId="0" fontId="18" fillId="0" borderId="28" xfId="0" applyFont="1" applyFill="1" applyBorder="1" applyAlignment="1" applyProtection="1">
      <alignment horizontal="center" vertical="center" wrapText="1"/>
      <protection hidden="1"/>
    </xf>
    <xf numFmtId="0" fontId="18" fillId="0" borderId="29" xfId="0" applyFont="1" applyFill="1" applyBorder="1" applyAlignment="1" applyProtection="1">
      <alignment horizontal="center" vertical="center" wrapText="1"/>
      <protection hidden="1"/>
    </xf>
    <xf numFmtId="0" fontId="8" fillId="9" borderId="11" xfId="0" applyFont="1" applyFill="1" applyBorder="1" applyAlignment="1" applyProtection="1">
      <alignment horizontal="center" vertical="center" wrapText="1"/>
      <protection hidden="1"/>
    </xf>
    <xf numFmtId="0" fontId="8" fillId="9" borderId="0" xfId="0" applyFont="1" applyFill="1" applyBorder="1" applyAlignment="1" applyProtection="1">
      <alignment horizontal="center" vertical="center" wrapText="1"/>
      <protection hidden="1"/>
    </xf>
    <xf numFmtId="0" fontId="8" fillId="9" borderId="12" xfId="0" applyFont="1" applyFill="1" applyBorder="1" applyAlignment="1" applyProtection="1">
      <alignment horizontal="center" vertical="center" wrapText="1"/>
      <protection hidden="1"/>
    </xf>
    <xf numFmtId="0" fontId="8" fillId="9" borderId="18" xfId="0" applyFont="1" applyFill="1" applyBorder="1" applyAlignment="1" applyProtection="1">
      <alignment horizontal="center" vertical="center" wrapText="1"/>
      <protection hidden="1"/>
    </xf>
    <xf numFmtId="0" fontId="8" fillId="9" borderId="4" xfId="0" applyFont="1" applyFill="1" applyBorder="1" applyAlignment="1" applyProtection="1">
      <alignment horizontal="center" vertical="center" wrapText="1"/>
      <protection hidden="1"/>
    </xf>
    <xf numFmtId="0" fontId="8" fillId="12" borderId="1" xfId="0" applyFont="1" applyFill="1" applyBorder="1" applyAlignment="1" applyProtection="1">
      <alignment horizontal="left" vertical="center" wrapText="1"/>
      <protection hidden="1"/>
    </xf>
    <xf numFmtId="0" fontId="8" fillId="12" borderId="2" xfId="0" applyFont="1" applyFill="1" applyBorder="1" applyAlignment="1" applyProtection="1">
      <alignment horizontal="left" vertical="center" wrapText="1"/>
      <protection hidden="1"/>
    </xf>
    <xf numFmtId="0" fontId="8" fillId="12" borderId="9" xfId="0" applyFont="1" applyFill="1" applyBorder="1" applyAlignment="1" applyProtection="1">
      <alignment horizontal="left" vertical="center" wrapText="1"/>
      <protection hidden="1"/>
    </xf>
    <xf numFmtId="0" fontId="8" fillId="12" borderId="19" xfId="0" applyFont="1" applyFill="1" applyBorder="1" applyAlignment="1" applyProtection="1">
      <alignment horizontal="left" vertical="center" wrapText="1"/>
      <protection hidden="1"/>
    </xf>
    <xf numFmtId="0" fontId="8" fillId="11" borderId="13" xfId="0" applyFont="1" applyFill="1" applyBorder="1" applyAlignment="1" applyProtection="1">
      <alignment horizontal="center" vertical="center" wrapText="1"/>
      <protection hidden="1"/>
    </xf>
    <xf numFmtId="0" fontId="8" fillId="11" borderId="15" xfId="0" applyFont="1" applyFill="1" applyBorder="1" applyAlignment="1" applyProtection="1">
      <alignment horizontal="center" vertical="center" wrapText="1"/>
      <protection hidden="1"/>
    </xf>
    <xf numFmtId="0" fontId="8" fillId="11" borderId="14" xfId="0" applyFont="1" applyFill="1" applyBorder="1" applyAlignment="1" applyProtection="1">
      <alignment horizontal="center" vertical="center" wrapText="1"/>
      <protection hidden="1"/>
    </xf>
    <xf numFmtId="0" fontId="8" fillId="15" borderId="13" xfId="0" applyFont="1" applyFill="1" applyBorder="1" applyAlignment="1" applyProtection="1">
      <alignment horizontal="center" vertical="center" wrapText="1"/>
      <protection hidden="1"/>
    </xf>
    <xf numFmtId="0" fontId="8" fillId="15" borderId="15" xfId="0" applyFont="1" applyFill="1" applyBorder="1" applyAlignment="1" applyProtection="1">
      <alignment horizontal="center" vertical="center" wrapText="1"/>
      <protection hidden="1"/>
    </xf>
    <xf numFmtId="0" fontId="8" fillId="15" borderId="14" xfId="0" applyFont="1" applyFill="1" applyBorder="1" applyAlignment="1" applyProtection="1">
      <alignment horizontal="center" vertical="center" wrapText="1"/>
      <protection hidden="1"/>
    </xf>
    <xf numFmtId="0" fontId="8" fillId="13" borderId="13" xfId="0" applyFont="1" applyFill="1" applyBorder="1" applyAlignment="1" applyProtection="1">
      <alignment horizontal="center" vertical="center" wrapText="1"/>
      <protection hidden="1"/>
    </xf>
    <xf numFmtId="0" fontId="8" fillId="13" borderId="15" xfId="0" applyFont="1" applyFill="1" applyBorder="1" applyAlignment="1" applyProtection="1">
      <alignment horizontal="center" vertical="center" wrapText="1"/>
      <protection hidden="1"/>
    </xf>
    <xf numFmtId="0" fontId="8" fillId="13" borderId="14"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20" fillId="0" borderId="11" xfId="1" applyFont="1" applyBorder="1" applyAlignment="1" applyProtection="1">
      <alignment horizontal="left"/>
      <protection hidden="1"/>
    </xf>
  </cellXfs>
  <cellStyles count="4">
    <cellStyle name="Hipervínculo" xfId="1" builtinId="8"/>
    <cellStyle name="Normal" xfId="0" builtinId="0"/>
    <cellStyle name="Normal 2" xfId="2"/>
    <cellStyle name="Porcentaje" xfId="3" builtinId="5"/>
  </cellStyles>
  <dxfs count="43">
    <dxf>
      <font>
        <color rgb="FFFF0000"/>
      </font>
    </dxf>
    <dxf>
      <font>
        <color rgb="FFFF0000"/>
      </font>
    </dxf>
    <dxf>
      <font>
        <color rgb="FFFFC000"/>
      </font>
    </dxf>
    <dxf>
      <font>
        <color rgb="FFFFFF00"/>
      </font>
    </dxf>
    <dxf>
      <font>
        <color rgb="FF92D050"/>
      </font>
    </dxf>
    <dxf>
      <font>
        <color rgb="FFFF0000"/>
      </font>
    </dxf>
    <dxf>
      <font>
        <color rgb="FFFFC000"/>
      </font>
    </dxf>
    <dxf>
      <font>
        <color rgb="FFFFFF00"/>
      </font>
    </dxf>
    <dxf>
      <font>
        <color rgb="FF92D050"/>
      </font>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protection hidden="1"/>
    </dxf>
    <dxf>
      <protection hidden="1"/>
    </dxf>
    <dxf>
      <protection hidden="1"/>
    </dxf>
    <dxf>
      <protection hidden="1"/>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[Mapa_Riesgos_Inst_SG_2022.xlsx]Dependencias_Procesos!TablaDinámica2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NÚMERO DE RIESGOS POR DEPENDENCIA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Dependencias_Procesos!$A$4:$A$22</c:f>
              <c:strCache>
                <c:ptCount val="18"/>
                <c:pt idx="0">
                  <c:v> Oficina Asesora de Jurídica</c:v>
                </c:pt>
                <c:pt idx="1">
                  <c:v> Oficina de Control Interno </c:v>
                </c:pt>
                <c:pt idx="2">
                  <c:v> Oficina de Control Interno Disciplinario</c:v>
                </c:pt>
                <c:pt idx="3">
                  <c:v> Oficina de Tecnologías de la Información y las Comunicaciones</c:v>
                </c:pt>
                <c:pt idx="4">
                  <c:v>Alta Consejería Distrital de Tecnologías de Información y Comunicaciones - TIC</c:v>
                </c:pt>
                <c:pt idx="5">
                  <c:v>Alta Consejería para los Derechos de las Víctimas, la Paz y la Reconciliación</c:v>
                </c:pt>
                <c:pt idx="6">
                  <c:v>Dirección de Contratación</c:v>
                </c:pt>
                <c:pt idx="7">
                  <c:v>Dirección de Talento Humano</c:v>
                </c:pt>
                <c:pt idx="8">
                  <c:v>Dirección Distrital de Archivo de Bogotá</c:v>
                </c:pt>
                <c:pt idx="9">
                  <c:v>Dirección Distrital de Desarrollo Institucional</c:v>
                </c:pt>
                <c:pt idx="10">
                  <c:v>Dirección Distrital de Relaciones Internacionales</c:v>
                </c:pt>
                <c:pt idx="11">
                  <c:v>Oficina Asesora de Planeación</c:v>
                </c:pt>
                <c:pt idx="12">
                  <c:v>Oficina de Consejería de Comunicaciones</c:v>
                </c:pt>
                <c:pt idx="13">
                  <c:v>Subdirección de Imprenta Distrital</c:v>
                </c:pt>
                <c:pt idx="14">
                  <c:v>Subdirección de Servicios Administrativos</c:v>
                </c:pt>
                <c:pt idx="15">
                  <c:v>Subdirección Financiera</c:v>
                </c:pt>
                <c:pt idx="16">
                  <c:v>Subsecretaría de Servicio a la Ciudadanía</c:v>
                </c:pt>
                <c:pt idx="17">
                  <c:v>Subsecretaría Distrital de Fortalecimiento Institucional</c:v>
                </c:pt>
              </c:strCache>
            </c:strRef>
          </c:cat>
          <c:val>
            <c:numRef>
              <c:f>Dependencias_Procesos!$B$4:$B$22</c:f>
              <c:numCache>
                <c:formatCode>General</c:formatCode>
                <c:ptCount val="18"/>
                <c:pt idx="0">
                  <c:v>4</c:v>
                </c:pt>
                <c:pt idx="1">
                  <c:v>4</c:v>
                </c:pt>
                <c:pt idx="2">
                  <c:v>4</c:v>
                </c:pt>
                <c:pt idx="3">
                  <c:v>7</c:v>
                </c:pt>
                <c:pt idx="4">
                  <c:v>4</c:v>
                </c:pt>
                <c:pt idx="5">
                  <c:v>4</c:v>
                </c:pt>
                <c:pt idx="6">
                  <c:v>7</c:v>
                </c:pt>
                <c:pt idx="7">
                  <c:v>14</c:v>
                </c:pt>
                <c:pt idx="8">
                  <c:v>4</c:v>
                </c:pt>
                <c:pt idx="9">
                  <c:v>2</c:v>
                </c:pt>
                <c:pt idx="10">
                  <c:v>2</c:v>
                </c:pt>
                <c:pt idx="11">
                  <c:v>6</c:v>
                </c:pt>
                <c:pt idx="12">
                  <c:v>7</c:v>
                </c:pt>
                <c:pt idx="13">
                  <c:v>6</c:v>
                </c:pt>
                <c:pt idx="14">
                  <c:v>15</c:v>
                </c:pt>
                <c:pt idx="15">
                  <c:v>6</c:v>
                </c:pt>
                <c:pt idx="16">
                  <c:v>12</c:v>
                </c:pt>
                <c:pt idx="17">
                  <c:v>3</c:v>
                </c:pt>
              </c:numCache>
            </c:numRef>
          </c:val>
          <c:extLst>
            <c:ext xmlns:c16="http://schemas.microsoft.com/office/drawing/2014/chart" uri="{C3380CC4-5D6E-409C-BE32-E72D297353CC}">
              <c16:uniqueId val="{00000000-8DF2-4E63-8FEA-BABA19350E00}"/>
            </c:ext>
          </c:extLst>
        </c:ser>
        <c:dLbls>
          <c:dLblPos val="outEnd"/>
          <c:showLegendKey val="0"/>
          <c:showVal val="1"/>
          <c:showCatName val="0"/>
          <c:showSerName val="0"/>
          <c:showPercent val="0"/>
          <c:showBubbleSize val="0"/>
        </c:dLbls>
        <c:gapWidth val="182"/>
        <c:axId val="717269312"/>
        <c:axId val="717265048"/>
      </c:barChart>
      <c:catAx>
        <c:axId val="71726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65048"/>
        <c:crosses val="autoZero"/>
        <c:auto val="1"/>
        <c:lblAlgn val="ctr"/>
        <c:lblOffset val="100"/>
        <c:noMultiLvlLbl val="0"/>
      </c:catAx>
      <c:valAx>
        <c:axId val="717265048"/>
        <c:scaling>
          <c:orientation val="minMax"/>
        </c:scaling>
        <c:delete val="1"/>
        <c:axPos val="b"/>
        <c:numFmt formatCode="General" sourceLinked="1"/>
        <c:majorTickMark val="none"/>
        <c:minorTickMark val="none"/>
        <c:tickLblPos val="nextTo"/>
        <c:crossAx val="71726931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[Mapa_Riesgos_Inst_SG_2022.xlsx]Dependencias_Procesos!TablaDinámica3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Dependencias_Procesos!$B$26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Dependencias_Procesos!$A$27:$A$50</c:f>
              <c:strCache>
                <c:ptCount val="23"/>
                <c:pt idx="0">
                  <c:v>7868 Desarrollo institucional para una gestión pública eficiente</c:v>
                </c:pt>
                <c:pt idx="1">
                  <c:v>7869 Implementación del modelo de gobierno abierto, accesible e incluyente de Bogotá</c:v>
                </c:pt>
                <c:pt idx="2">
                  <c:v>Asesoría Técnica y Proyectos en Materia TIC</c:v>
                </c:pt>
                <c:pt idx="3">
                  <c:v>Asistencia, atención y reparación integral a víctimas del conflicto armado e implementación de acciones de memoria, paz y reconciliación en Bogotá</c:v>
                </c:pt>
                <c:pt idx="4">
                  <c:v>Comunicación Pública</c:v>
                </c:pt>
                <c:pt idx="5">
                  <c:v>Contratación</c:v>
                </c:pt>
                <c:pt idx="6">
                  <c:v>Control Disciplinario</c:v>
                </c:pt>
                <c:pt idx="7">
                  <c:v>Direccionamiento Estratégico</c:v>
                </c:pt>
                <c:pt idx="8">
                  <c:v>Elaboración de Impresos y Registro Distrital</c:v>
                </c:pt>
                <c:pt idx="9">
                  <c:v>Estrategia de Tecnologías de la Información y las Comunicaciones</c:v>
                </c:pt>
                <c:pt idx="10">
                  <c:v>Evaluación del Sistema de Control Interno</c:v>
                </c:pt>
                <c:pt idx="11">
                  <c:v>Fortalecimiento de la Administración y la Gestión Pública Distrital</c:v>
                </c:pt>
                <c:pt idx="12">
                  <c:v>Gestión de la Función Archivística y del Patrimonio Documental del Distrito Capital</c:v>
                </c:pt>
                <c:pt idx="13">
                  <c:v>Gestión de Recursos Físicos</c:v>
                </c:pt>
                <c:pt idx="14">
                  <c:v>Gestión de Seguridad y Salud en el Trabajo</c:v>
                </c:pt>
                <c:pt idx="15">
                  <c:v>Gestión de Servicios Administrativos</c:v>
                </c:pt>
                <c:pt idx="16">
                  <c:v>Gestión del Sistema Distrital de Servicio a la Ciudadanía</c:v>
                </c:pt>
                <c:pt idx="17">
                  <c:v>Gestión Documental Interna</c:v>
                </c:pt>
                <c:pt idx="18">
                  <c:v>Gestión Estratégica de Talento Humano</c:v>
                </c:pt>
                <c:pt idx="19">
                  <c:v>Gestión Financiera</c:v>
                </c:pt>
                <c:pt idx="20">
                  <c:v>Gestión Jurídica</c:v>
                </c:pt>
                <c:pt idx="21">
                  <c:v>Gestión, Administración y Soporte de infraestructura y Recursos tecnológicos</c:v>
                </c:pt>
                <c:pt idx="22">
                  <c:v>Internacionalización de Bogotá</c:v>
                </c:pt>
              </c:strCache>
            </c:strRef>
          </c:cat>
          <c:val>
            <c:numRef>
              <c:f>Dependencias_Procesos!$B$27:$B$50</c:f>
              <c:numCache>
                <c:formatCode>General</c:formatCode>
                <c:ptCount val="23"/>
                <c:pt idx="0">
                  <c:v>3</c:v>
                </c:pt>
                <c:pt idx="1">
                  <c:v>4</c:v>
                </c:pt>
                <c:pt idx="2">
                  <c:v>4</c:v>
                </c:pt>
                <c:pt idx="3">
                  <c:v>4</c:v>
                </c:pt>
                <c:pt idx="4">
                  <c:v>7</c:v>
                </c:pt>
                <c:pt idx="5">
                  <c:v>7</c:v>
                </c:pt>
                <c:pt idx="6">
                  <c:v>4</c:v>
                </c:pt>
                <c:pt idx="7">
                  <c:v>2</c:v>
                </c:pt>
                <c:pt idx="8">
                  <c:v>6</c:v>
                </c:pt>
                <c:pt idx="9">
                  <c:v>5</c:v>
                </c:pt>
                <c:pt idx="10">
                  <c:v>4</c:v>
                </c:pt>
                <c:pt idx="11">
                  <c:v>2</c:v>
                </c:pt>
                <c:pt idx="12">
                  <c:v>4</c:v>
                </c:pt>
                <c:pt idx="13">
                  <c:v>4</c:v>
                </c:pt>
                <c:pt idx="14">
                  <c:v>5</c:v>
                </c:pt>
                <c:pt idx="15">
                  <c:v>5</c:v>
                </c:pt>
                <c:pt idx="16">
                  <c:v>12</c:v>
                </c:pt>
                <c:pt idx="17">
                  <c:v>6</c:v>
                </c:pt>
                <c:pt idx="18">
                  <c:v>9</c:v>
                </c:pt>
                <c:pt idx="19">
                  <c:v>6</c:v>
                </c:pt>
                <c:pt idx="20">
                  <c:v>4</c:v>
                </c:pt>
                <c:pt idx="21">
                  <c:v>2</c:v>
                </c:pt>
                <c:pt idx="22">
                  <c:v>2</c:v>
                </c:pt>
              </c:numCache>
            </c:numRef>
          </c:val>
          <c:extLst>
            <c:ext xmlns:c16="http://schemas.microsoft.com/office/drawing/2014/chart" uri="{C3380CC4-5D6E-409C-BE32-E72D297353CC}">
              <c16:uniqueId val="{00000002-F705-4B46-A37E-47F12F37FDCA}"/>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1125260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9525</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309848</xdr:colOff>
      <xdr:row>1</xdr:row>
      <xdr:rowOff>84044</xdr:rowOff>
    </xdr:from>
    <xdr:to>
      <xdr:col>8</xdr:col>
      <xdr:colOff>605117</xdr:colOff>
      <xdr:row>21</xdr:row>
      <xdr:rowOff>160244</xdr:rowOff>
    </xdr:to>
    <xdr:graphicFrame macro="">
      <xdr:nvGraphicFramePr>
        <xdr:cNvPr id="3" name="Gráfico 2">
          <a:extLst>
            <a:ext uri="{FF2B5EF4-FFF2-40B4-BE49-F238E27FC236}">
              <a16:creationId xmlns:a16="http://schemas.microsoft.com/office/drawing/2014/main" id="{DD72550D-B16F-4463-8836-3D75ABAE17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25</xdr:row>
      <xdr:rowOff>111778</xdr:rowOff>
    </xdr:from>
    <xdr:to>
      <xdr:col>8</xdr:col>
      <xdr:colOff>571500</xdr:colOff>
      <xdr:row>47</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322356</xdr:colOff>
      <xdr:row>11</xdr:row>
      <xdr:rowOff>86659</xdr:rowOff>
    </xdr:from>
    <xdr:to>
      <xdr:col>16</xdr:col>
      <xdr:colOff>735106</xdr:colOff>
      <xdr:row>11</xdr:row>
      <xdr:rowOff>369421</xdr:rowOff>
    </xdr:to>
    <xdr:sp macro="" textlink="">
      <xdr:nvSpPr>
        <xdr:cNvPr id="3" name="Rectángulo 2">
          <a:extLst>
            <a:ext uri="{FF2B5EF4-FFF2-40B4-BE49-F238E27FC236}">
              <a16:creationId xmlns:a16="http://schemas.microsoft.com/office/drawing/2014/main" id="{4C72E575-9A01-47AC-A557-14B1EB1D916D}"/>
            </a:ext>
          </a:extLst>
        </xdr:cNvPr>
        <xdr:cNvSpPr/>
      </xdr:nvSpPr>
      <xdr:spPr>
        <a:xfrm>
          <a:off x="11799981" y="3452159"/>
          <a:ext cx="412750" cy="282762"/>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90581</xdr:colOff>
      <xdr:row>10</xdr:row>
      <xdr:rowOff>46130</xdr:rowOff>
    </xdr:from>
    <xdr:to>
      <xdr:col>10</xdr:col>
      <xdr:colOff>78627</xdr:colOff>
      <xdr:row>12</xdr:row>
      <xdr:rowOff>89647</xdr:rowOff>
    </xdr:to>
    <xdr:sp macro="" textlink="">
      <xdr:nvSpPr>
        <xdr:cNvPr id="4" name="Rectángulo 3">
          <a:extLst>
            <a:ext uri="{FF2B5EF4-FFF2-40B4-BE49-F238E27FC236}">
              <a16:creationId xmlns:a16="http://schemas.microsoft.com/office/drawing/2014/main" id="{A84054FF-E669-4943-839D-92BACE5B77B1}"/>
            </a:ext>
          </a:extLst>
        </xdr:cNvPr>
        <xdr:cNvSpPr/>
      </xdr:nvSpPr>
      <xdr:spPr>
        <a:xfrm>
          <a:off x="6011956" y="3300505"/>
          <a:ext cx="1432671" cy="662642"/>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1047750</xdr:colOff>
      <xdr:row>11</xdr:row>
      <xdr:rowOff>412750</xdr:rowOff>
    </xdr:from>
    <xdr:to>
      <xdr:col>9</xdr:col>
      <xdr:colOff>238125</xdr:colOff>
      <xdr:row>13</xdr:row>
      <xdr:rowOff>206375</xdr:rowOff>
    </xdr:to>
    <xdr:cxnSp macro="">
      <xdr:nvCxnSpPr>
        <xdr:cNvPr id="10" name="Conector recto de flecha 9">
          <a:extLst>
            <a:ext uri="{FF2B5EF4-FFF2-40B4-BE49-F238E27FC236}">
              <a16:creationId xmlns:a16="http://schemas.microsoft.com/office/drawing/2014/main" id="{094BDF1F-7C57-4784-8571-F0A5D8713AD2}"/>
            </a:ext>
          </a:extLst>
        </xdr:cNvPr>
        <xdr:cNvCxnSpPr/>
      </xdr:nvCxnSpPr>
      <xdr:spPr>
        <a:xfrm flipH="1">
          <a:off x="5651500" y="3778250"/>
          <a:ext cx="635000" cy="428625"/>
        </a:xfrm>
        <a:prstGeom prst="straightConnector1">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317500</xdr:colOff>
      <xdr:row>11</xdr:row>
      <xdr:rowOff>79375</xdr:rowOff>
    </xdr:from>
    <xdr:to>
      <xdr:col>16</xdr:col>
      <xdr:colOff>730250</xdr:colOff>
      <xdr:row>11</xdr:row>
      <xdr:rowOff>365125</xdr:rowOff>
    </xdr:to>
    <xdr:sp macro="" textlink="">
      <xdr:nvSpPr>
        <xdr:cNvPr id="14" name="Rectángulo 13">
          <a:extLst>
            <a:ext uri="{FF2B5EF4-FFF2-40B4-BE49-F238E27FC236}">
              <a16:creationId xmlns:a16="http://schemas.microsoft.com/office/drawing/2014/main" id="{643260BD-60E9-4EBE-B8BE-1E0DDE9A3811}"/>
            </a:ext>
          </a:extLst>
        </xdr:cNvPr>
        <xdr:cNvSpPr/>
      </xdr:nvSpPr>
      <xdr:spPr>
        <a:xfrm>
          <a:off x="11795125" y="3444875"/>
          <a:ext cx="412750" cy="285750"/>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53788</xdr:colOff>
      <xdr:row>10</xdr:row>
      <xdr:rowOff>62754</xdr:rowOff>
    </xdr:from>
    <xdr:to>
      <xdr:col>10</xdr:col>
      <xdr:colOff>47625</xdr:colOff>
      <xdr:row>14</xdr:row>
      <xdr:rowOff>71718</xdr:rowOff>
    </xdr:to>
    <xdr:sp macro="" textlink="">
      <xdr:nvSpPr>
        <xdr:cNvPr id="2" name="Rectángulo 1">
          <a:extLst>
            <a:ext uri="{FF2B5EF4-FFF2-40B4-BE49-F238E27FC236}">
              <a16:creationId xmlns:a16="http://schemas.microsoft.com/office/drawing/2014/main" id="{18CFAD0F-DD62-48A1-B68D-F698C2335589}"/>
            </a:ext>
          </a:extLst>
        </xdr:cNvPr>
        <xdr:cNvSpPr/>
      </xdr:nvSpPr>
      <xdr:spPr>
        <a:xfrm>
          <a:off x="4530538" y="3317129"/>
          <a:ext cx="2883087" cy="1263089"/>
        </a:xfrm>
        <a:prstGeom prst="rect">
          <a:avLst/>
        </a:prstGeom>
        <a:noFill/>
        <a:ln w="571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esar Arcos" refreshedDate="44396.289621759257" createdVersion="6" refreshedVersion="6" minRefreshableVersion="3" recordCount="111">
  <cacheSource type="worksheet">
    <worksheetSource ref="A12:CA35" sheet="Mapa_riesgos"/>
  </cacheSource>
  <cacheFields count="91">
    <cacheField name="Proceso / Proyecto de inversión" numFmtId="0">
      <sharedItems count="23">
        <s v="Asesoría Técnica y Proyectos en Materia TIC"/>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de Recursos Físicos"/>
        <s v="Gestión del Sistema Distrital de Servicio a la Ciudadanía"/>
        <s v="Gestión de la Función Archivística y del Patrimonio Documental del Distrito Capital"/>
        <s v="Gestión Jurídica"/>
        <s v="Gestión, Administración y Soporte de infraestructura y Recursos tecnológicos"/>
        <s v="Gestión de Seguridad y Salud en el Trabajo"/>
        <s v="Gestión de Servicios Administrativos"/>
        <s v="Gestión Documental Interna"/>
        <s v="Gestión Estratégica de Talento Humano"/>
        <s v="Gestión Financiera"/>
        <s v="Internacionalización de Bogotá"/>
        <s v="Asistencia, atención y reparación integral a víctimas del conflicto armado e implementación de acciones de memoria, paz y reconciliación en Bogotá"/>
        <s v="7868 Desarrollo institucional para una gestión pública eficiente"/>
        <s v="7869 Implementación del modelo de gobierno abierto, accesible e incluyente de Bogotá"/>
      </sharedItems>
    </cacheField>
    <cacheField name="Actividad clave / Fase del proyecto" numFmtId="0">
      <sharedItems longText="1"/>
    </cacheField>
    <cacheField name="Riesgo asociado" numFmtId="0">
      <sharedItems longText="1"/>
    </cacheField>
    <cacheField name="Fuente del riesgo" numFmtId="0">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yectos de inversión posiblemente afectados" numFmtId="0">
      <sharedItems/>
    </cacheField>
    <cacheField name="Probabilidad inicial" numFmtId="0">
      <sharedItems/>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icial" numFmtId="0">
      <sharedItems/>
    </cacheField>
    <cacheField name="Valoración inicial" numFmtId="0">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 Probabilidad" numFmtId="0">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 Impacto" numFmtId="0">
      <sharedItems/>
    </cacheField>
    <cacheField name="La solidez en conjunto respecto a la aparición de los efectos más significativos, detecta:" numFmtId="0">
      <sharedItems/>
    </cacheField>
    <cacheField name="Probabilidad final" numFmtId="0">
      <sharedItems/>
    </cacheField>
    <cacheField name="Impacto final" numFmtId="0">
      <sharedItems/>
    </cacheField>
    <cacheField name="Valoración final" numFmtId="0">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Del proceso / Proyecto" numFmtId="0">
      <sharedItems/>
    </cacheField>
    <cacheField name="Institucional" numFmtId="0">
      <sharedItems/>
    </cacheField>
    <cacheField name="Fecha de cambio" numFmtId="164">
      <sharedItems containsDate="1" containsMixedTypes="1" minDate="2018-09-04T00:00:00" maxDate="2021-05-07T00:00:00"/>
    </cacheField>
    <cacheField name="Aspecto(s) que cambiaron" numFmtId="0">
      <sharedItems/>
    </cacheField>
    <cacheField name="Descripción de los cambios efectuados" numFmtId="0">
      <sharedItems longText="1"/>
    </cacheField>
    <cacheField name="Fecha de cambio2" numFmtId="164">
      <sharedItems containsDate="1" containsMixedTypes="1" minDate="2019-04-29T00:00:00" maxDate="2021-06-02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4-17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18-09-04T00:00:00" maxDate="2021-06-29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19-05-09T00:00:00" maxDate="2021-07-16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19-11-18T00:00:00" maxDate="2021-07-16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03-02T00:00:00" maxDate="2021-07-16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0-12-04T00:00:00" maxDate="2021-07-16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2-22T00:00:00" maxDate="2021-05-01T00:00:00"/>
    </cacheField>
    <cacheField name="Aspecto(s) que cambiaron9" numFmtId="0">
      <sharedItems/>
    </cacheField>
    <cacheField name="Descripción de los cambios efectuados9" numFmtId="0">
      <sharedItems longText="1"/>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ount="19">
        <s v="Alta Consejería Distrital de Tecnologías de Información y Comunicaciones - TIC"/>
        <s v="Oficina de Consejería de Comunicaciones"/>
        <s v="Dirección de Contratación"/>
        <s v=" Oficina de Control Interno Disciplinario"/>
        <s v="Oficina Asesora de Planeación"/>
        <s v="Subdirección de Imprenta Distrital"/>
        <s v=" Oficina de Tecnologías de la Información y las Comunicaciones"/>
        <s v=" Oficina de Control Interno "/>
        <s v="Dirección Distrital de Desarrollo Institucional"/>
        <s v="Subdirección de Servicios Administrativos"/>
        <s v="Subsecretaría de Servicio a la Ciudadanía"/>
        <s v="Dirección Distrital de Archivo de Bogotá"/>
        <s v=" Oficina Asesora de Jurídica"/>
        <s v="Dirección de Talento Humano"/>
        <s v="Subdirección Financiera"/>
        <s v="Dirección Distrital de Relaciones Internacionales"/>
        <s v="Alta Consejería para los Derechos de las Víctimas, la Paz y la Reconciliación"/>
        <s v="Subsecretaría Distrital de Fortalecimiento Institucional"/>
        <s v="Subsecretaría Técnic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1">
  <r>
    <x v="0"/>
    <s v="Definir las Asesorías Técnicas y Formulación de los Proyectos en materia TIC y Transformación Digital"/>
    <s v="Decisiones erróneas o no acertadas en la formulación de los Proyectos en materia TIC y Transformación Digital"/>
    <s v="Gestión de procesos"/>
    <s v="Estratégico"/>
    <s v="- La identificación de necesidades que se requiere para la  formulación de proyectos no es suficiente, clara, completa y de calidad._x000a__x000a__x000a__x000a__x000a__x000a__x000a__x000a__x000a_"/>
    <s v="- Conocimiento parcial de la normatividad aplicable al proceso._x000a__x000a__x000a__x000a__x000a__x000a__x000a__x000a__x000a_"/>
    <s v="- Interrupciones en la ejecución del  Proyecto._x000a_- Pérdidas financieras por mala utilización de recursos en los proyectos._x000a_- Pérdida credibilidad por parte de las entidades interesadas._x000a_- Incumplimiento de metas institucionales._x000a__x000a__x000a__x000a__x000a__x000a_"/>
    <s v="- Promover procesos de transformación digital en la Secretaría General para aportar a la gestión pública eficiente._x000a__x000a__x000a__x000a_"/>
    <s v="- -- Ningún trámite y/o procedimiento administrativo_x000a__x000a__x000a__x000a_"/>
    <s v="- Ningún otro proceso en el Sistema de Gestión de Calidad_x000a__x000a__x000a__x000a_"/>
    <s v="- 7872 Transformación digital y gestión TIC_x000a__x000a__x000a__x000a_"/>
    <s v="Rara vez (1)"/>
    <s v="Insignificante (1)"/>
    <s v="Moderado (3)"/>
    <s v="Insignificante (1)"/>
    <s v="Mayor (4)"/>
    <s v="Moderado (3)"/>
    <s v="Mayor (4)"/>
    <s v="Mayor (4)"/>
    <s v="Alta"/>
    <s v="Se determina la probabilidad de 1 (Rara vez), debido a que las evidencias que soportan la elección, no registran la inadecuada definición de Proyectos. El impacto (4 mayor) obedece a que en cuanto a la parte operativa  el impacto es  mayor debido a que la Planta Temporal  requiere hacer reproceso,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PC#5): indica que el Asesor de Despacho, autorizado(a) por el Jefe de la Oficina Alta Consejeri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an registradas en el control de revisión del perfil del proyecto, para que se hagan los respectivos ajustes._x000a_En caso contrario el asesor firma en señal de aprobación del documento.. Queda como evidencia Perfil del Proyecto    4130000- FT-1017._x000a_- El procedimiento 1210200-PR-306 &quot;Asesoría Técnica o Formulación y Ejecución de Proyectos en el Distrito Capital&quot; (PC#7): indica que el Asesor de Despacho, autorizado(a) por el Jefe de la Oficina Alta Consejeria Distrital de TIC,  cada vez que se elabore la formulación del Proyecto verifica que cumpla con lo establecido en las condiciones generales de este procedimiento. La(s) fuente(s) de información utilizadas es(son) el procedimiento y el formato Formulación Proyecto 4130000-FT-1161. En caso de evidenciar observaciones, desviaciones o diferencias, se realizará la devolución del documento para que se tengan en cuenta las observaciones realizadas en el control de revisión del documento. En caso contrario remite por correo electrónico al jefe de la oficina para su aprobación. Queda como evidencia Formulación Proyecto 4130000-FT-1161, Correo electrónico / Observaciones formulación de proyecto o Correo electrónico / Aprobación formulación de proyect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Se determina la probabilidad de 1 (Rara vez)  debido a que con la publicación del procedimiento 1210200-PR-306, y el formato 4130000-FT-1017, se fortalecieron los controles y el riesgo no se materializó. El impacto pasa a ser menor (2) ya que los efectos no se presentaro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formulación de los Proyectos en materia TIC y Transformación Digital en el informe de monitoreo a la Oficina Asesora de Planeación._x000a_- Analizar los errores que se evidenciaron en la formulación_x000a_- Se reformula el proyecto  y se pasa para su revisión y aprobación_x000a__x000a__x000a__x000a__x000a__x000a__x000a_- Actualizar el mapa de riesgos del proceso Asesoría Técnica y Proyectos en Materia TIC"/>
    <s v="- Jefe de Oficina Alta Consejería Distrital de Tecnologías de la Información y las Comunicaciones -TIC-_x000a_- Jefe Oficina de la Alta Consejería Distrital de TIC_x000a_- Jefe Oficina de la Alta Consejería Distrital de TIC_x000a__x000a__x000a__x000a__x000a__x000a__x000a_- Jefe de Oficina Alta Consejería Distrital de Tecnologías de la Información y las Comunicaciones -TIC-"/>
    <s v="- Reporte de monitoreo indicando la materialización del riesgo de Decisiones erróneas o no acertadas en la formulación de los Proyectos en materia TIC y Transformación Digital_x000a_- Documento de análisis de errores _x000a_- Proyecto reformulado_x000a__x000a__x000a__x000a__x000a__x000a__x000a_- Mapa de riesgo del proceso Asesoría Técnica y Proyectos en Materia TIC,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 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s v=""/>
    <s v="_x000a__x000a__x000a__x000a_"/>
    <s v=""/>
    <s v=""/>
    <s v="_x000a__x000a__x000a__x000a_"/>
    <s v=""/>
    <s v=""/>
    <s v="_x000a__x000a__x000a__x000a_"/>
    <s v=""/>
    <s v=""/>
    <s v="_x000a__x000a__x000a__x000a_"/>
    <s v=""/>
    <x v="0"/>
  </r>
  <r>
    <x v="0"/>
    <s v="Ejecutar las Asesorías Técnicas y Proyectos en materia  TIC y Transformación digital."/>
    <s v="Incumplimiento parcial de compromisos en la ejecución de Proyectos en materia TIC y Transformación digital."/>
    <s v="Gestión de procesos"/>
    <s v="Cumplimiento"/>
    <s v="- No se cuenta con información de entrada oportuna para realizar adecuadamente el seguimiento del proyecto. _x000a_- Los Informes de ejecución de proyectos cuando se presentan no son claros, completos y de calidad. _x000a__x000a__x000a__x000a__x000a__x000a__x000a__x000a_"/>
    <s v="- Expedición de normatividad que modifique la ejecución  del proyecto._x000a_- Los Aliados Estratégicos modifican el Plan de Trabajo o Cronograma sin articularse con la Alta Consejería TIC._x000a__x000a__x000a__x000a__x000a__x000a__x000a__x000a_"/>
    <s v="- Desviaciones en los objetivos, el alcance y el cronograma del Proyecto._x000a_- Pérdidas financieras para el  patrocinador por mala utilización de recursos en los Proyectos. _x000a_- Pérdida credibilidad por parte de la entidades interesadas._x000a_- Incumplimiento de metas institucionales. _x000a__x000a__x000a__x000a__x000a__x000a_"/>
    <s v="- Promover procesos de transformación digital en la Secretaría General para aportar a la gestión pública eficiente._x000a__x000a__x000a__x000a_"/>
    <s v="- -- Ningún trámite y/o procedimiento administrativo_x000a__x000a__x000a__x000a_"/>
    <s v="- Ningún otro proceso en el Sistema de Gestión de Calidad_x000a__x000a__x000a__x000a_"/>
    <s v="- 7872 Transformación digital y gestión TIC_x000a__x000a__x000a__x000a_"/>
    <s v="Rara vez (1)"/>
    <s v="Insignificante (1)"/>
    <s v="Moderado (3)"/>
    <s v="Menor (2)"/>
    <s v="Insignificante (1)"/>
    <s v="Insignificante (1)"/>
    <s v="Mayor (4)"/>
    <s v="Mayor (4)"/>
    <s v="Alta"/>
    <s v="Se determina la probabilidad 1 (Rara vez), debido a que las evidencias que soportan la elección, no registran el incumplimiento parcial de Proyectos. El impacto disminuye de (Catastrófico 5  ) a (Mayor 4) lo que obedece a la nueva calificación de las perspectivas de impacto operativo y de información  a insignificante, esto  disminuyó la zona resultante del riesgo de Catastrófico a Alta."/>
    <s v="- El procedimiento 1210200-PR-306 &quot;Asesoría Técnica o Formulación y Ejecución de Proyectos en el Distrito Capital&quot; (PC#9): indica que el Asesor de despacho y el profesional  lider del proyecto, autorizado(a) por el Jefe de la Oficina Alta Consejería Distrital de TIC , trimestralmente realizan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PC#11): indica que el Asesor de Despacho, autorizado(a) por el  Jefe de Oficina Alta Consejería Distrital de TIC, anualmente o al finalizar el proyecto verifica el informe parcial/Final del proyecto que se haya tenido en cuenta los aspectos relevantes, el cumplimiento de objetivos, la evaluación del cronograma de trabajo y el presupuesto entre otros. La(s) fuente(s) de información utilizadas es(son) el formato  Formulación Proyecto 4130000-FT-1161, Acta 2211600-FT-008 - Mesas Técnicas Seguimiento Proyectos.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para su aprobación. Queda como evidencia Informe parcial/Final del proyecto 4130000-FT-1159_x000a_Correo electrónico/solicitud aprobación del informe_x000a_Correo electrónico/ajustes informe parcial o final del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La escala de impacto baja de mayor  a menor, de acuerdo con la valoración efectuada a las perspectivas del riesgo, lo que ubicó la valoración del riesgo después de controles  de zona resultante alta 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ejecución de Proyectos en materia TIC y Transformación digital. en el informe de monitoreo a la Oficina Asesora de Planeación._x000a_- Identificar las causas de porque se incumplió  la ejecución de un proyecto_x000a_- Formular acciones preventivas o correctivas_x000a_- Ajustar el plan de trabajo con los tiempos en que se cumplirá el proyecto_x000a__x000a__x000a__x000a__x000a__x000a_- Actualizar el mapa de riesgos del proceso Asesoría Técnica y Proyectos en Materia TIC"/>
    <s v="- Jefe de Oficina Alta Consejería Distrital de Tecnologías de la Información y las Comunicaciones -TIC-_x000a_- Jefe Oficina de la Alta Consejería Distrital de TIC, Asesora de despacho, profesional especializado_x000a_- Jefe Oficina de la Alta Consejería Distrital de TIC, Asesora de despacho, profesional especializado_x000a_- Jefe Oficina de la Alta Consejería Distrital de TIC, Asesora de despacho, profesional especializado_x000a__x000a__x000a__x000a__x000a__x000a_- Jefe de Oficina Alta Consejería Distrital de Tecnologías de la Información y las Comunicaciones -TIC-"/>
    <s v="- Reporte de monitoreo indicando la materialización del riesgo de Incumplimiento parcial de compromisos en la ejecución de Proyectos en materia TIC y Transformación digital._x000a_- Causas de incumplimiento identificadas_x000a_- Acción formulada en el aplicativo Sistema Integrado de Gestión_x000a_- Plan de trabajo actualizado _x000a__x000a__x000a__x000a__x000a__x000a_- Mapa de riesgo del proceso Asesoría Técnica y Proyectos en Materia TIC,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a retroalimentación del Plan de Acción para la vigencia 2019 (corte segundo trimestre), los reportes del Plan de Acción de la vigencia 2018, los reportes a los monitoreos de riesgos, y los informes de Auditoría Interna y Externa."/>
    <d v="2020-03-06T00:00:00"/>
    <s v="Identificación del riesgo_x000a_Análisis antes de controles_x000a__x000a_Análisis después de controles_x000a_Tratamiento del riesgo"/>
    <s v="- Se incluye el proyecto de inversión 1111 “Fortalecimiento de la economía, el gobierno y la ciudad digital de Bogotá D.C. “_x000a_- Se definen las perspectivas para los efectos ya identificados._x000a__x000a_- Análisis antes de controles: _x000a_Calificación de la Probabilidad: Se incluyen las evidencias faltantes de la vigencia 2016-2019 y las evidencias de la vigencia 2020._x000a_Calificación del Impacto: Se realiza nuevamente la calificación de impacto y se ajustan las perspectivas: Operativa y de información, toda vez que ésta no afectan el riesgo. Lo que genera una valoración resultante MAYOR dentro de la escala de impacto. _x000a_Valoración antes de controles: Teniendo en cuenta que cambio la calificación del impacto en el riesgo la valoración de los controles ubicó al riesgo en zona resultante ALTA, por lo que cambia la explicación del riesgo._x000a__x000a_-Análisis después de controles:_x000a_Escala de impacto: La escala de impacto después de controles cambia de Moderado a Menor, teniendo en cuenta los cambios efectuados en la valoración antes de controles._x000a_Valoración después de controles: La valoración después de controles cambió de moderado a baja, teniendo en cuenta los cambios efectuados en la valoración antes de controles, por lo anterior se cambia la  explicación del riesgo._x000a__x000a_- Tratamiento del riesgo:  El proceso decide Aceptar el riesgo, toda vez que las actividades de control son de calificación fuerte y la zona resultante del riesgo después de controles fue valorado en zona baja._x000a__x000a_-Acciones de tratamiento para fortalecer las actividades de control: Se eliminan las acciones ya que todas fueron cerradas, así mismo el proceso acepto el riesgo."/>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 _x000a_Se ajustaron las causas del riesgo conforme al nuevo análisis efectuado a los antecedentes y comportamiento del riesgo._x000a_Se ajustó al nuevo proyecto de inversión 7872, teniendo en cuenta que el riesgo está directamente asociado al proyecto de inversión._x000a_Se ajustaron las actividades de control conforme a la actualización del procedimiento._x000a_"/>
    <d v="2021-05-19T00:00:00"/>
    <s v="_x000a__x000a_Análisis de controles_x000a__x000a_"/>
    <s v="Se realizan ajustes menores a las actividades de control preventivas (PC#9) y detectiva (PC#11). "/>
    <s v=""/>
    <s v="_x000a__x000a__x000a__x000a_"/>
    <s v=""/>
    <s v=""/>
    <s v="_x000a__x000a__x000a__x000a_"/>
    <s v=""/>
    <s v=""/>
    <s v="_x000a__x000a__x000a__x000a_"/>
    <s v=""/>
    <s v=""/>
    <s v="_x000a__x000a__x000a__x000a_"/>
    <s v=""/>
    <x v="0"/>
  </r>
  <r>
    <x v="0"/>
    <s v="Ejecutar las Asesorías Técnicas y Proyectos en materia TIC y Transformación digital"/>
    <s v="Decisiones ajustadas a intereses propios o de terceros en la aprobación de ejecución de Proyectos  en materia TIC y Transformación digital, para obtener dádivas o beneficios."/>
    <s v="Corrupción"/>
    <s v="Estratégico"/>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Promover procesos de transformación digital en la Secretaría General para aportar a la gestión pública eficiente._x000a__x000a__x000a__x000a_"/>
    <s v="- -- Ningún trámite y/o procedimiento administrativo_x000a__x000a__x000a__x000a_"/>
    <s v="- Ningún otro proceso en el Sistema de Gestión de Calidad_x000a__x000a__x000a__x000a_"/>
    <s v="- 7872 Transformación digital y gestión TIC_x000a__x000a__x000a__x000a_"/>
    <s v="Rara vez (1)"/>
    <s v="Insignificante (1)"/>
    <s v="Moderado (3)"/>
    <s v="Menor (2)"/>
    <s v="Menor (2)"/>
    <s v="Insignificante (1)"/>
    <s v="Menor (2)"/>
    <s v="Catastrófico (5)"/>
    <s v="Extrema"/>
    <s v="Se determina una probabilidad ( rara vez 1 ) teniendo en cuenta que el riesgo no se ha materializado. En impacto se ubica en zona catastrófico (5) debido a que  el riesgo en caso de materializarse podría tener consecuencias en 13 de 19 ítems. "/>
    <s v="- 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PC#9): indica que el Asesor de despacho y el profesional  lider del proyecto, autorizado(a) por el Jefe de la Oficina Alta Consejería Distrital de TIC , trimestralmente realizan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tienen dos actividades que actúan como puntos de control para prevención y detección, sin embargo,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_x000a_________________x000a__x000a_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
    <s v="- Profesional Especializado - _x000a_Oficina Alta Consejería Distrital de TIC_x000a__x000a__x000a__x000a__x000a__x000a__x000a__x000a__x000a__x000a_________________x000a__x000a__x000a_- Profesional Especializado - _x000a_Oficina Alta Consejería Distrital de TIC_x000a__x000a__x000a__x000a__x000a__x000a__x000a__x000a_"/>
    <s v="- Procedimiento PR-306 actualizado_x000a__x000a__x000a__x000a__x000a__x000a__x000a__x000a__x000a__x000a_________________x000a__x000a__x000a_- Procedimiento PR-306 actualizado_x000a__x000a__x000a__x000a__x000a__x000a__x000a__x000a_"/>
    <s v="01/04/2020_x000a__x000a__x000a__x000a__x000a__x000a__x000a__x000a__x000a__x000a_________________x000a__x000a__x000a_01/04/2020_x000a__x000a__x000a__x000a__x000a__x000a__x000a__x000a_"/>
    <s v="31/03/2021_x000a__x000a__x000a__x000a__x000a__x000a__x000a__x000a__x000a__x000a_________________x000a__x000a__x000a_31/03/2021_x000a__x000a__x000a__x000a__x000a__x000a__x000a__x000a_"/>
    <s v="-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de Oficina Alta Consejería Distrital de Tecnologías de la Información y las Comunicaciones -TIC-_x000a_- Jefe Oficina de la Alta Consejería Distrital de TIC_x000a__x000a__x000a__x000a__x000a__x000a__x000a__x000a_- Jefe de Oficina Alta Consejería Distrital de Tecnologías de la Información y las Comunicaciones -TIC-"/>
    <s v="-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9-05-08T00:00:00"/>
    <s v="Identificación del riesgo_x000a_Análisis antes de controles_x000a_Análisis de controles_x000a_Análisis después de controles_x000a_Tratamiento del riesgo"/>
    <s v="Creación mapa de corrupción"/>
    <d v="2019-10-17T00:00:00"/>
    <s v="_x000a_Análisis antes de controles_x000a__x000a__x000a_"/>
    <s v="_x000a_Se atendieron las recomendaciones de la retroalimentación del monitoreo de riesgos, modificando la calificación de probabilidad de factibilidad a frecuencia. Para lo anterior, se cuenta con el respaldo los informes de seguimiento del riesgo de corrupción."/>
    <s v="06//03/2020"/>
    <s v="Identificación del riesgo_x000a__x000a_Análisis de controles_x000a__x000a_Tratamiento del riesgo"/>
    <s v="- Se incluye el proyecto de inversión 1111 “Fortalecimiento de la economía, el gobierno y la ciudad digital de Bogotá D.C. “_x000a_- Se definen las perspectivas para los efectos ya identificados._x000a_- Calificación de la Probabilidad antes: Se incluyen las evidencias faltantes de la vigencia 2016-2019 y las evidencias de la vigencia 2020._x000a_- Calificación del impacto antes: Se realiza la calificación de las perspectivas para el riesgo de corrupción._x000a__x000a_- Análisis  de controles:  Se realiza el ajuste en redacción de la actividad control No. 3 y 5 del PR-306._x000a__x000a_-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
    <d v="2020-08-13T00:00:00"/>
    <s v="_x000a__x000a__x000a__x000a_Tratamiento del riesgo"/>
    <s v="- Se eliminaron las actividades de control detectivas asociadas al procedimiento de auditorias internas de gestión PR-006 y al procedimiento de Auditorías Internas de Calidad PR-361_x000a_- Se ajustaron las fichas de finalización de la acción preventiva de la acción #1 conforme a lo señalado en el aplicativo del SIG"/>
    <d v="2020-12-03T00:00:00"/>
    <s v="_x000a_Análisis antes de controles_x000a__x000a__x000a_Tratamiento del riesgo"/>
    <s v="Se realiza la calificación del riesgo por frecuencia la cual es: &quot;Nunca o no se ha presentado durante los últimos 4 años&quot;. Asimismo, se registran las evidencias que registran su elección para la vigencia 2020._x000a__x000a_Se ajusta la fecha de finalización conforme a lo señalado en el aplicativo sistema integrado de gestión"/>
    <d v="2021-05-19T00:00:00"/>
    <s v="_x000a__x000a_Análisis de controles_x000a__x000a_"/>
    <s v="Se realizan ajustes menores a las actividades de control preventivas (PC#8) y detectiva (PC#9). "/>
    <s v=""/>
    <s v="_x000a__x000a__x000a__x000a_"/>
    <s v=""/>
    <s v=""/>
    <s v="_x000a__x000a__x000a__x000a_"/>
    <s v=""/>
    <s v=""/>
    <s v="_x000a__x000a__x000a__x000a_"/>
    <s v=""/>
    <s v=""/>
    <s v="_x000a__x000a__x000a__x000a_"/>
    <s v=""/>
    <s v=""/>
    <s v="_x000a__x000a__x000a__x000a_"/>
    <s v=""/>
    <s v=""/>
    <s v="_x000a__x000a__x000a__x000a_"/>
    <s v=""/>
    <x v="0"/>
  </r>
  <r>
    <x v="0"/>
    <s v="Identificar las necesidades y gestionar las Asesorías Técnicas y proyectos en materia TIC y de Transformación Digital"/>
    <s v="Errores (fallas o deficiencias) en la Identificación de las necesidades y gestión de las Asesorías Técnicas y proyectos en materia TIC y de Transformación Digital"/>
    <s v="Gestión de procesos"/>
    <s v="Estratégico"/>
    <s v="- La información suministrada para la  identificación de necesidades que se requiere para la definición de asesoría técnica y proyectos en materia TIC no es suficiente, clara, completa y de calidad._x000a__x000a__x000a__x000a__x000a__x000a__x000a__x000a__x000a_"/>
    <s v="- Conocimiento parcial de la normatividad aplicable al proceso._x000a__x000a__x000a__x000a__x000a__x000a__x000a__x000a__x000a_"/>
    <s v="- Interrupciones en la gestión de la Asesoría técnica y proyecto en materia TIC_x000a_- Pérdidas financieras por mala utilización de recursos._x000a_- Pérdida credibilidad por parte de las entidades interesadas._x000a_- Incumplimiento de metas institucionales._x000a__x000a__x000a__x000a__x000a__x000a_"/>
    <s v="- Promover procesos de transformación digital en la Secretaría General para aportar a la gestión pública eficiente._x000a__x000a__x000a__x000a_"/>
    <s v="- -- Ningún trámite y/o procedimiento administrativo_x000a__x000a__x000a__x000a_"/>
    <s v="- Ningún otro proceso en el Sistema de Gestión de Calidad_x000a__x000a__x000a__x000a_"/>
    <s v="- 7872 Transformación digital y gestión TIC_x000a__x000a__x000a__x000a_"/>
    <s v="Rara vez (1)"/>
    <s v="Insignificante (1)"/>
    <s v="Moderado (3)"/>
    <s v="Menor (2)"/>
    <s v="Mayor (4)"/>
    <s v="Menor (2)"/>
    <s v="Mayor (4)"/>
    <s v="Mayor (4)"/>
    <s v="Alta"/>
    <s v="Se califica la probabilidad por factibilidad teniendo en cuenta que el riesgo es nuevo. Una vez analizado el riesgo se determina la probabilidad 1 (excepcionalmente ocurriría). La escala de impacto queda en (Mayor 4), teniendo en cuenta que puede verse afectada  la imagen de la entidad a nivel regional así como  la parte operativa de la entidad hacia los grupos de valor y el cumplimiento de las y objetivos institucionales, en consecuencia la  zona resultante del riesgo quedó en Alta."/>
    <s v="- El procedimiento 1210200-PR-306 &quot;Asesoría Técnica o Formulación y Ejecución de Proyectos en el Distrito Capital&quot; (PC#1): indica que El Profesional asignado, autorizado(a) por el Jefe de la Oficina Alta Consejeria Distrital de TIC,  cada vez que se identifique una asesoria técnica o un proyecto en materia TIC verifica que este enmarcado en los siguientes aspectos:_x000a_1._x0009_Políticas Públicas_x000a_2._x0009_Normatividad Nacional._x000a_3._x0009_Directrices y lineamientos._x000a_4. Funciones de la Oficina Alta Consejeria Distrital de TIC._x000a_. La(s) fuente(s) de información utilizadas es(son) el procedimiento y la Identificación Necesidad Asesoría Técnica/Proyecto En Materia Tic 4130000-FT- 1160. En caso de evidenciar observaciones, desviaciones o diferencias, con relación a la alineación de las funciones de la oficina de la Alta Consejería Tic, el objetivo del proyecto de inversión y del Plan Distrital de Desarrollo, o que no cuente con la disponibilidad de recursos técnicos, financieros y del talento humano según el caso, no se podrá gestionar la asesoría ni formular el proyecto y se da respuesta negativa por medio de correo electrónico. En caso contratrio se gestiona la asesoria tecnica o se formula el perrfil del proyecto. Queda como evidencia Queda como evidencia Identificación Asesoría Técnica/Proyecto 4130000-FT-1160, Correo electrónico/ Respuesta identificación de la necesida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PC#3): indica que El asesor de despacho, autorizado(a) por el Jefe de la Oficina Alta Consejeria Distrital de TIC,  cada vez que se identifique la gestión de una asesoria  a través del formato 4130000-FT-1016 se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Queda como evidencia Asesoría Técnica 4130000-FT-1016 ._x000a_- El procedimiento 1210200-PR-306 &quot;Asesoría Técnica o Formulación y Ejecución de Proyectos en el Distrito Capital&quot; (PC#5): indica que el Asesor de Despacho, autorizado(a) por el Jefe de la Oficina Alta Consejeri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an registradas en el control de revisión del perfil del proyecto, para que se hagan los respectivos ajustes._x000a_En caso contrario el asesor firma en señal de aprobación del documento.. Queda como evidencia Perfil del Proyecto    4130000- FT-1017.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s v="Baja"/>
    <s v="Una vez calificados el diseño, la ejecución y la solidez de los controles, el resultado de la escala de probabilidad quedo en rara vez (1) y la escala de impacto quedó en menor (2), en consecuencia la zona resultante del riesgo después de controles quedó ubicado en zona baja (1,2).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Identificación de las necesidades y gestión de las Asesorías Técnicas y proyectos en materia TIC y de Transformación Digital en el informe de monitoreo a la Oficina Asesora de Planeación._x000a_- Elaborar informe con las causas que conllevaron al error de la identificación de las necesidades de gestionar la asesoría o formular el proyecto_x000a_- Formular acciones preventivas o correctivas_x000a__x000a__x000a__x000a__x000a__x000a__x000a_- Actualizar el mapa de riesgos del proceso Asesoría Técnica y Proyectos en Materia TIC"/>
    <s v="- Jefe de Oficina Alta Consejería Distrital de Tecnologías de la Información y las Comunicaciones -TIC-_x000a_- Asesor de despacho, Profesional _x000a_- Jefe Oficina de la Alta Consejería Distrital de TIC, Asesora de despacho, profesional especializado_x000a__x000a__x000a__x000a__x000a__x000a__x000a_- Jefe de Oficina Alta Consejería Distrital de Tecnologías de la Información y las Comunicaciones -TIC-"/>
    <s v="- Reporte de monitoreo indicando la materialización del riesgo de Errores (fallas o deficiencias) en la Identificación de las necesidades y gestión de las Asesorías Técnicas y proyectos en materia TIC y de Transformación Digital_x000a_- Informe con el diagnostico de lo identificado en la materialización del riesgo_x000a_- Acción formulada en el aplicativo Sistema Integrado de Gestión_x000a__x000a__x000a__x000a__x000a__x000a__x000a_- Mapa de riesgo del proceso Asesoría Técnica y Proyectos en Materia TIC,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21-02-22T00:00:00"/>
    <s v="_x000a__x000a__x000a__x000a_"/>
    <s v="Se crea y registra el riesgo &quot;Errores (fallas o deficiencias) en la Identificación de las necesidades y gestión de las Asesorías Técnicas y proyectos en materia TIC y de Transformación Digital”"/>
    <d v="2021-05-19T00:00:00"/>
    <s v="_x000a__x000a_Análisis de controles_x000a__x000a_"/>
    <s v="Se realizan ajustes menores a las actividades de control preventivas (PC#1) y detectiva (PC#3) y  (PC#5).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0"/>
  </r>
  <r>
    <x v="1"/>
    <s v="Elaborar el plan de comunicaciones institucional, orientar y aplicar lineamientos comunicacionales para las entidades del distrito, para generar bienestar en los servidores públicos y confianza en la en la administración distrital"/>
    <s v="Omisión en la formulación del plan de comunicaciones para la divulgación de campañas y piezas comunicacionales"/>
    <s v="Gestión de procesos"/>
    <s v="Operativo"/>
    <s v="- Falta de información sobre factores de satisfacción de servidores y ciudadanía._x000a__x000a_- Respuestas a temáticas emergentes no previsibles dentro de la planeación de comunicaciones._x000a_- Necesidad de revisión del proceso y procedimientos para posible simplificación de actividades, identificación de cuellos de botella y detalle en las actividades._x000a__x000a__x000a__x000a__x000a__x000a_"/>
    <s v="- Recorte presupuestal._x000a_-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
    <s v="- Pérdida de credibilidad._x000a_- Pérdida de imagen y gobernabilidad externas._x000a_- Hallazgos y requerimientos dentro de las auditorias internas._x000a_- Hallazgos y requerimientos dentro de las auditorias externas.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Posible (3)"/>
    <s v="Menor (2)"/>
    <s v="Menor (2)"/>
    <s v="Menor (2)"/>
    <s v="Menor (2)"/>
    <s v="Menor (2)"/>
    <s v="Moderado (3)"/>
    <s v="Moderado (3)"/>
    <s v="Alta"/>
    <s v="En cuanto a probabilidad ya que se materializó este riesgo en la vigencia 2018, y posteriormente no volvió a presentarse, la escala disminuye de Probable (4) -Se presentó una vez en el presente año (4)- a Posible (3) -Se presentó al menos una vez en los últimos 2 años (3)-.. El impacto se reduce de calificación a Moderado (3) ya que la materialización del riesgo podría ocasionar un incumplimiento en las metas y objetivos institucionales, afectando el cumplimiento en las metas regionales_x000a_La nueva zona de riesgo según esta disminución pasa de Extrema a Alta."/>
    <s v="- El procedimiento PR-368 Comunicación Corporativa, indica que el(la) Asesor(a) del (la) Secretario (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_x000a_- El procedimiento PR-368 Comunicación Corporativa, indica que el(la) Asesor(a) del (la) Secretario (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rán enviadas a la dependencia remitente para su corrección. Queda como evidencia Correo electrónico con nuevas necesidades de comunicación, comunicación escrita con observaciones a nueva solicitud de comunicación y Plan de Comunicaciones actualiza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368 Comunicación Corporativa, indica que el(la) Asesor(a) del (la) Secretario (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Se disminuye la probabilidad a (1 Rara vez) ya que las actividades de control preventivas han evitado la materialización de este riesgo y presentan solidez fuerte. El impacto pasa a 1 &quot;insignificante&quot; ya que el riesgo no volvió a presentarse y los controles detectivos son fuer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en la formulación del plan de comunicaciones para la divulgación de campañas y piezas comunicacionales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mapa de riesgos del proceso Comunicación Pública"/>
    <s v="- Jefe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Jefe Oficina Consejería de Comunicaciones"/>
    <s v="- Reporte de monitoreo indicando la materialización del riesgo de Omisión en la formulación del plan de comunicaciones para la divulgación de campañas y piezas comunicacionales_x000a_- Comunicaciones escritas._x000a_- Plan de Comunicaciones._x000a_- Estrategia de divulgación del Plan de Comunicaciones, implementada._x000a_- Campañas del Plan de Comunicaciones ejecutadas y reporte del Plan de Acción Institucional._x000a__x000a__x000a__x000a__x000a_- Mapa de riesgo del proceso Comunicación Pública, actualizado."/>
    <s v="Antes de controles_x000a_Desde el cuadrante de probabilidad Improbable (2) e impacto Moderado (3)_x000a__x000a_Después de controles_x000a_Hasta el cuadrante de probabilidad Improbable (2)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Se ajusta la valoración inherente a Extrema en atención a la materialización del riesgo (probabilidad 4 probable, impacto 4 mayor)._x000a_Se califica la probabilidad por frecuencia._x000a_Se modifican las actividades de control y se califican._x000a_Se ajusta la valoración residual a Alta en atención a la calificación de las actividades de control (probabilidad 4 probable, impacto 2 menor)._x000a_Se formulan acciones para documentar las actividades de control preventivas en el procedimiento PR-368 Comunicación Corporativa, se establecen acciones por valoración y se definen acciones de contingencia."/>
    <d v="2019-11-25T00:00:00"/>
    <s v="_x000a__x000a_Análisis de controles_x000a_Análisis después de controles_x000a_Tratamiento del riesgo"/>
    <s v="Se modifica la calificación de los controles, teniendo en cuenta que ya han sido ejecutadas las acciones que se establecieron dentro del plan de mejoramiento._x000a_La valoración del riesgo después de controles pasa a &quot;Bajo&quot;  ya que las actividades de control preventivas evitaron la materialización de este riesgo y los efectos más significativos no se presentaron._x000a_Se reprograma la ejecución del plan de mejoramiento, teniendo en cuenta las fechas que se establecieron en el aplicativo SIG"/>
    <d v="2020-03-13T00:00:00"/>
    <s v="Identificación del riesgo_x000a_Análisis antes de controles_x000a_Análisis de controles_x000a_Análisis después de controles_x000a_Tratamiento del riesgo"/>
    <s v="Se actualiza el contexto de la gestión del proceso._x000a_Se ajusta la actividad clave según lo descrito en el proceso._x000a_Se analizan los proyectos de inversión que posiblemente se afecten con la materialización del riesgo._x000a_Se asociaron las perspectivas de impacto a los efectos identificados._x000a_Probabilidad antes de controles:_x000a_- La probabilidad disminuye de Probable (4) -Se presentó una vez en el presente año (4)- a Posible (3) -Se presentó al menos una vez en los últimos 2 años (3)-._x000a_- El impacto se reduce de calificación a Moderado (3) ya que la materialización del riesgo podría ocasionar un incumplimiento en las metas y objetivos institucionales, afectando el cumplimiento en las metas regionales_x000a_- La nueva zona de riesgo según esta disminución pasa de Extrema a Alta._x000a_Se reafirman las actividades de control establecidas, según la actualización del procedimiento de Relaciones Estratégicas Comunicacionales PR-366._x000a_Se disminuye la probabilidad a (1 Rara vez) ya que las actividades de control preventivas han evitado la materialización de este riesgo y presentan solidez fuerte. El impacto pasa a 1 &quot;insignificante&quot; ya que el riesgo no se ha presentado y los controles detectivos son fuertes. El riesgo continúa con valoración con baja._x000a_La opción de tratamiento cambia a Aceptar._x000a_Se suprimen las acciones de tratamiento ya que se ejecutaron durante la vigencia 2019."/>
    <d v="2020-12-03T00:00:00"/>
    <s v="_x000a__x000a_Análisis de controles_x000a__x000a_"/>
    <s v="Se retiran los controles detectivos asociados a las auditorias y se incluye uno propio del proceso."/>
    <d v="2021-02-22T00:00:00"/>
    <s v="Identificación del riesgo_x000a__x000a__x000a__x000a_"/>
    <s v="Se indica que el riesgo no tiene proyectos de inversión vigentes asociados."/>
    <s v=""/>
    <s v="_x000a__x000a__x000a__x000a_"/>
    <s v=""/>
    <s v=""/>
    <s v="_x000a__x000a__x000a__x000a_"/>
    <s v=""/>
    <s v=""/>
    <s v="_x000a__x000a__x000a__x000a_"/>
    <s v=""/>
    <s v=""/>
    <s v="_x000a__x000a__x000a__x000a_"/>
    <s v=""/>
    <s v=""/>
    <s v="_x000a__x000a__x000a__x000a_"/>
    <s v=""/>
    <s v=""/>
    <s v="_x000a__x000a__x000a__x000a_"/>
    <s v=""/>
    <x v="1"/>
  </r>
  <r>
    <x v="1"/>
    <s v="Realizar cubrimiento de la agenda del Alcalde Mayor, consolidar las tendencias en el ecosistema digital y elaborar el plan de comunicaciones de contenido en redes sociales."/>
    <s v="Decisiones erróneas o no acertadas en la información divulgada a la ciudadanía a través de plataformas digitales"/>
    <s v="Gestión de procesos"/>
    <s v="Imagen"/>
    <s v="- Falta de conocimiento de las tendencias digitales para la divulgación de información._x000a_- Deficiencias en el análisis de la información y su trascendencia estratégica.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_x000a_"/>
    <s v="- Coyunturas políticas que afectan la toma de decisiones._x000a_- Débil divulgación de normativa externa que pueda dificultar la adecuada implementación, el cumplimiento y el conocimiento actual, respecto a la gestión del proceso._x000a_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Procesos misionales y estratégicos misionales en el Sistema de Gestión de Calidad_x000a__x000a__x000a__x000a_"/>
    <s v="- No aplica_x000a__x000a__x000a__x000a_"/>
    <s v="Rara vez (1)"/>
    <s v="Insignificante (1)"/>
    <s v="Mayor (4)"/>
    <s v="Menor (2)"/>
    <s v="Menor (2)"/>
    <s v="Insignificante (1)"/>
    <s v="Menor (2)"/>
    <s v="Mayor (4)"/>
    <s v="Alta"/>
    <s v="Se determina la probabilidad (1 rara vez) ya que no se ha materializado este riesgo. El impacto (4 mayor) obedece a que la divulgación errónea impacta la imagen interna y externa de la Entidad."/>
    <s v="- El procedimiento de Ecosistema Digital PR-367, indica que los profesionales (Analista SEO, Editores de Contenidos) de prensa y del portal web y el  profesional coordinador del Equipo Portal Web Oficina Consejería de Comunicaciones, autorizado(a) por la(el) Jefe de Oficina Consejería de Comunicaciones, diariamente monitorean las tendencias de búsqueda por parte de la ciudadanía sobre la gestión del (la) Alcalde (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ían al editor de contenidos para el Portal Web y al coordinador del equipo de Redes Sociales. Queda como evidencia el correo electrónico con recomendaciones remitidas al editor de contenidos para el portal y al coordinador de redes sociales._x000a_-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Se determina la probabilidad (1 rara vez) ya que las actividades de control preventivas han evitado la materialización de este riesgo y presentan solidez fuerte. El impacto es 2 &quot;menor&quot; ya que el riesgo no se ha presentado y los controles detectivos son fuer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nformación divulgada a la ciudadanía a través de plataformas digitales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mapa de riesgos del proceso Comunicación Pública"/>
    <s v="- Jefe Oficina Consejería de Comunicaciones_x000a_- Líderes de los equipos portal web y redes sociales_x000a_- Periodistas, Profesionales del equipo de redes, editor y Jefe de la Oficina Consejería de Comunicaciones (en caso de información sensible)_x000a_- Periodistas y Profesionales del equipo de redes_x000a__x000a__x000a__x000a__x000a__x000a_- Jefe Oficina Consejería de Comunicaciones"/>
    <s v="- Reporte de monitoreo indicando la materialización del riesgo de Decisiones erróneas o no acertadas en la información divulgada a la ciudadanía a través de plataformas digitales_x000a_- Información desactivada de las plataformas digitales_x000a_- Información ajustada para publicación_x000a_- Información publicada nuevamente en las plataformas digitales._x000a__x000a__x000a__x000a__x000a__x000a_- Mapa de riesgo del proceso Comunicación Pública, actualizado."/>
    <s v="Antes de controles_x000a_Desde el cuadrante de probabilidad Improbable (2) e impacto Moderado (3)_x000a__x000a_Después de controles_x000a_Hasta el cuadrante de probabilidad Improbable (2)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y se califican._x000a_Continúa la valoración residual en Bajo (probabilidad 1 rara vez, impacto 2 menor)._x000a_Se formulan acciones para mejorar la documentación de las actividades de control preventivas en el procedimiento PR-367 Ecosistema Digital, se asume el riesgo y se definen acciones de contingencia."/>
    <d v="2019-11-25T00:00:00"/>
    <s v="_x000a__x000a_Análisis de controles_x000a__x000a_Tratamiento del riesgo"/>
    <s v="Se modifica la calificación de los controles, teniendo en cuenta que ya han sido ejecutadas las acciones que se establecieron dentro del plan de mejoramiento._x000a_Se reprograma la ejecución del plan de mejoramiento, teniendo en cuenta las fechas que se establecieron en el aplicativo SIG"/>
    <d v="2020-03-13T00:00:00"/>
    <s v="Identificación del riesgo_x000a__x000a_Análisis de controles_x000a__x000a_Tratamiento del riesgo"/>
    <s v="Se actualiza el contexto de la gestión del proceso._x000a_Se ajusta la actividad clave según lo descrito en el proceso._x000a_Se analizan los proyectos de inversión que posiblemente se afecten con la materialización del riesgo._x000a_Se asociaron las perspectivas de impacto a los efectos identificados._x000a_Se reafirman las actividades de control establecidas, según la actualización del procedimiento de Ecosistema Digital PR-367._x000a_La opción de tratamiento cambia a Aceptar._x000a_Se suprimen las acciones de tratamiento ya que se ejecutaron durante la vigencia 2019."/>
    <d v="2020-12-03T00:00:00"/>
    <s v="_x000a__x000a_Análisis de controles_x000a__x000a_"/>
    <s v="Se retiran los controles detectivos asociados a las auditorias y se incluye uno propio del proceso."/>
    <d v="2021-02-22T00:00:00"/>
    <s v="Identificación del riesgo_x000a__x000a__x000a__x000a_"/>
    <s v="Se indica que el riesgo no tiene proyectos de inversión vigentes asociados."/>
    <s v=""/>
    <s v="_x000a__x000a__x000a__x000a_"/>
    <s v=""/>
    <s v=""/>
    <s v="_x000a__x000a__x000a__x000a_"/>
    <s v=""/>
    <s v=""/>
    <s v="_x000a__x000a__x000a__x000a_"/>
    <s v=""/>
    <s v=""/>
    <s v="_x000a__x000a__x000a__x000a_"/>
    <s v=""/>
    <s v=""/>
    <s v="_x000a__x000a__x000a__x000a_"/>
    <s v=""/>
    <s v=""/>
    <s v="_x000a__x000a__x000a__x000a_"/>
    <s v=""/>
    <x v="1"/>
  </r>
  <r>
    <x v="1"/>
    <s v="Realizar el diseño de campañas y piezas comunicacionales para divulgar contenidos hacia la ciudadanía, para informar sobre la gestión, acercar la ciudadanía a la administración distrital y generar sentido de pertenencia y amor por la ciudad  "/>
    <s v="Errores (fallas o deficiencias) al momento de elaborar la campaña o pieza comunicacional solicitada"/>
    <s v="Gestión de procesos"/>
    <s v="Operativo"/>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
    <s v="- Errores por parte de una Entidad externa al momento de diligenciar la información a divulgar en el formato FT1048 BRIEF._x000a_- Débil divulgación de normativa externa que pueda dificultar la adecuada implementación, el cumplimiento y el conocimiento actual, respecto a la gestión del proceso._x000a_- Recorte presupuestal y económicos._x000a_- Coyunturas políticas que impiden la definición de necesidades de comunicación._x000a__x000a__x000a__x000a__x000a__x000a_"/>
    <s v="- Pérdida de credibilidad._x000a_- Perdida de confianza interna en la administración._x000a_- Desconfianza en los productos desarrollados por la administración distrital._x000a_- Desinformación_x000a_- Pérdida de imagen externa.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Procesos misionales y estratégicos misionales en el Sistema de Gestión de Calidad_x000a__x000a__x000a__x000a_"/>
    <s v="- No aplica_x000a__x000a__x000a__x000a_"/>
    <s v="Rara vez (1)"/>
    <s v="Insignificante (1)"/>
    <s v="Mayor (4)"/>
    <s v="Insignificante (1)"/>
    <s v="Insignificante (1)"/>
    <s v="Moderado (3)"/>
    <s v="Mayor (4)"/>
    <s v="Mayor (4)"/>
    <s v="Alta"/>
    <s v="Se determina la probabilidad (1 rara vez) ya que no se ha materializado este riesgo. El impacto (4 mayor) obedece a que los errores (fallas o deficiencias) al momento de elaborar una campaña o pieza comunicacional afecta la imagen interna y externa de la entidad."/>
    <s v="- El procedimiento PR-369 Comunicación Hacía la Ciudadanía indica que el(la) Jefe Oficina Consejería de Comunicaciones, autorizado(a) por al Manual de fun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quiere al solicitante que aclare su solicitud. Queda como evidencia Correo electrónico con observaciones a la solicitud de campaña y propuesta de campaña._x000a_- E| procedimiento PR-369 Comunicación Hacía la Ciudadanía  indica que  los coordinadores de los equipos de Agencia en Casa y Audiovisual de la Oficina Consejería de Comunicaciones, autorizado(a) por el(la) Jefe Oficina Consejería de Comunicaciones, a demanda verifican que la propuesta de piezas para la campaña y/o estrategia de comunicación pública se ajusten a los requerimientos plasmados en el formato Brief, así como la aplicación de los parámetros establecidos en el Manual de Marca vigente, utilizando el formato de verificación de campañas 4140000-FT-1065.. La(s) fuente(s) de información utilizadas es(son) la propuesta de diseño de campañas. En caso de evidenciar observaciones, desviaciones o diferencias, se remite correo electrónico o se registra en la evidencia de reunión las observaciones de la propuesta de diseño de campaña. Queda como evidencia el correo electrónico o evidencia de reunión con observaciones o solicitud de aprobación de la propuesta de diseño de campaña._x000a_- 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Queda como evidencia el correo electrónico o evidencia de reunión con aprobación del diseño de campaña u observaciones._x000a_- 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as"/>
    <s v="- 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Queda como evidencia el correo electrónico o evidencia de reunión con aprobación del diseño de campaña u observaciones._x000a_- 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s v="Baja"/>
    <s v="Se determina la probabilidad (1 rara vez) ya que las actividades de control preventivas permiten disminuir la probabilidad de ocurrencia del riesgo. El impacto es 2 &quot;menor&quot; ya que el riesgo no se ha presentado y los controles detectivo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5 Act. 3 Presentar, aprobar y divulgar el Manual Estratégico de Comunicaciones con los lineamientos y políticas de Comunicación Pública._x000a__x000a__x000a__x000a__x000a__x000a__x000a__x000a__x000a__x000a_________________x000a__x000a__x000a__x000a__x000a__x000a__x000a__x000a__x000a__x000a__x000a_"/>
    <s v="- Jefe Oficina Consejería de Comunicaciones_x000a__x000a__x000a__x000a__x000a__x000a__x000a__x000a__x000a__x000a_________________x000a__x000a__x000a__x000a__x000a__x000a__x000a__x000a__x000a__x000a__x000a_"/>
    <s v="- Manual Estratégico de Comunicaciones en el Distrito Capital_x000a__x000a__x000a__x000a__x000a__x000a__x000a__x000a__x000a__x000a_________________x000a__x000a__x000a__x000a__x000a__x000a__x000a__x000a__x000a__x000a__x000a_"/>
    <s v="23/10/2018_x000a__x000a__x000a__x000a__x000a__x000a__x000a__x000a__x000a__x000a_________________x000a__x000a__x000a__x000a__x000a__x000a__x000a__x000a__x000a__x000a__x000a_"/>
    <s v="31/03/2021_x000a__x000a__x000a__x000a__x000a__x000a__x000a__x000a__x000a__x000a_________________x000a__x000a__x000a__x000a__x000a__x000a__x000a__x000a__x000a__x000a__x000a_"/>
    <s v="- Reportar el riesgo materializado de Errores (fallas o deficiencias) al momento de elaborar la campaña o pieza comunicacional solicitad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mapa de riesgos del proceso Comunicación Pública"/>
    <s v="- Jefe Oficina Consejería de Comunicaciones_x000a_- Jefe Oficina Consejería de Comunicaciones_x000a_- Solicitante de la campaña o pieza comunicacional y profesionales equipos creativo y audiovisual_x000a_- Profesionales y Jefe de la Oficina Consejería de Comunicaciones_x000a__x000a__x000a__x000a__x000a__x000a_- Jefe Oficina Consejería de Comunicaciones"/>
    <s v="- Reporte de monitoreo indicando la materialización del riesgo de Errores (fallas o deficiencias) al momento de elaborar la campaña o pieza comunicacional solicitada_x000a_- Campaña o pieza comunicacional detenida._x000a_- Información de la campaña o pieza comunicacional ajustada para divulgación_x000a_- Campaña o pieza comunicacional ajustada y divulgada._x000a__x000a__x000a__x000a__x000a__x000a_- Mapa de riesgo del proceso Comunicación Pública, actualizado."/>
    <s v="Antes de controles_x000a_Desde el cuadrante de probabilidad Improbable (2) e impacto Moderado (3)_x000a__x000a_Después de controles_x000a_Hasta el cuadrante de probabilidad Improbable (2)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ambia la valoración inherente de Extrema a Alto (probabilidad 1 rara vez, impacto 4 mayor)._x000a_Se califica la probabilidad por frecuencia._x000a_Se modifican las actividades de control  según el procedimiento PR-369 y se califican._x000a_Cambia la valoración residual de Moderada a Alta (probabilidad 1 rara vez, impacto 2 menor)._x000a_Se asume el riesgo y se formulan acciones de contingencia."/>
    <d v="2020-03-13T00:00:00"/>
    <s v="Identificación del riesgo_x000a__x000a__x000a__x000a_"/>
    <s v="Se actualiza el contexto de la gestión del proceso._x000a_Se ajusta la actividad clave según lo descrito en el proceso._x000a_Se analizan los proyectos de inversión que posiblemente se afecten con la materialización del riesgo._x000a_Se asociaron las perspectivas de impacto a los efectos identificados."/>
    <d v="2020-12-03T00:00:00"/>
    <s v="_x000a__x000a_Análisis de controles_x000a__x000a_"/>
    <s v="Se retiran los controles detectivos asociados a las auditorias y se incluye uno propio del proceso._x000a_Se incorpora el riesgo eliminado, relacionado con el incumplimiento parcial de compromisos para la divulgación de campañas e información relacionada con la gestión de la administración distrital, mediante relaciones estratégicas comunicacionales."/>
    <d v="2021-02-22T00:00:00"/>
    <s v="Identificación del riesgo_x000a__x000a__x000a__x000a_Tratamiento del riesgo"/>
    <s v="Se indica que el riesgo no tiene proyectos de inversión vigentes asociados._x000a_Se incluye la acción preventiva número 25."/>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
  </r>
  <r>
    <x v="1"/>
    <s v="Publicar, actualizar y desactivar información de interés público a través de portales y micrositios web de la Secretaría General."/>
    <s v="Incumplimiento parcial de compromisos para la divulgación oportuna, veraz y eficaz de la información publicada a través de portales y micrositios web de la Secretaría General."/>
    <s v="Gestión de procesos"/>
    <s v="Operativo"/>
    <s v="- Desconocimiento del esquema de publicación de información._x000a_- Inexistencia de instancias para la revisión y aprobación de la información a publicar, actualizar y/o desactivar en los portales y micrositios de la Secretaría General._x000a_- No se publica adecuadamente la información en la plataforma_x000a_- La información suministrada no atiende los estándares para la gestión de publicación de información._x000a_- El esquema de publicación de información se encuentra desactualizado._x000a_- No se realiza seguimiento al cumplimiento del esquema de publicación de información._x000a_- La dependencia productora de la información no ha finalizado la generación de la misma._x000a_- La plataforma que aloja la información presenta fallas técnicas._x000a_- Desarticulación de las dependencias para la definición, aplicación y seguimiento al esquema de publicación._x000a_"/>
    <s v="- Modificaciones frecuentes a los requerimientos de publicación de información por parte de los entes gubernamentales._x000a_- Las fuentes externas de información proveen información inoportuna o imprecisa._x000a__x000a__x000a__x000a__x000a__x000a__x000a__x000a_"/>
    <s v="- Inconformidad de la ciudadanía con la información que se presenta de la gestión del distrito._x000a_- Desinformación._x000a_- Desconfianza en los resultados de la gestión desarrollada por la Administración Distrital._x000a_- Hallazgos por parte de un ente de control_x000a_- Posible incumplimiento de la Ley de Transparencia 1712 de 2014_x000a_- Disminución de la interacción de la ciudadanía con el sitio web._x000a__x000a__x000a__x000a_"/>
    <s v="- Consolidar una gestión pública eficiente, a través del desarrollo de capacidades institucionales, para contribuir a la generación de valor público._x000a__x000a_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 No aplica_x000a__x000a__x000a__x000a_"/>
    <s v="Posible (3)"/>
    <s v="Insignificante (1)"/>
    <s v="Moderado (3)"/>
    <s v="Moderado (3)"/>
    <s v="Moderado (3)"/>
    <s v="Moderado (3)"/>
    <s v="Moderado (3)"/>
    <s v="Moderado (3)"/>
    <s v="Alta"/>
    <s v="Se determina la probabilidad (3 Posible) ya que por factibilidad existe una posibilidad media de que el riesgo se presente. El impacto (3 moderado) obedece a que la materialización de este riesgo puede causar hallazgos de entes de control e inconformidad por parte de la ciudadanía frente a la información publicada."/>
    <s v="-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Queda como evidencia Correo electrónico con la  Información a publicar, actualizar o desactivar con observaciones  y el Formato No 4204000-FT-1025._x000a_-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 La(s) fuente(s) de información utilizadas es(son) el portal o micrositio y el correo informativo de notificación. En caso de evidenciar observaciones, desviaciones o diferencias, se informa al delegado de publicar para realizar los ajustes pertinentes. Queda como evidencia el correo electrónico de aceptación u observaciones._x000a_- El procedimiento Publicación de información en los portales y micrositios web de la secretaría general PR-359 indica que el servidor responsable de la información de la dependencia, Jefes de dependencia y el funcionario que reporta los indicadores de cada dependencia, autorizado(a) por Jefes de Dependencia y el Manual de Funciones, Mensualmente Verifican que las publicaciones realizadas en la página web o micrositio, se encuentren actualizadas según lo dispuesto en el esquema de publicación y otros requerimientos asociados. La(s) fuente(s) de información utilizadas es(son) portales web o micrositios de la Secretaría General, el Esquema de Publicación y los referentes que indiquen las características de la información. En caso de evidenciar observaciones, desviaciones o diferencias, se gestiona la publicación, actualización o desactivación respectiva y gestiona el reporte mensual del indicador de publicación establecido en el plan de acción de la dependencia, de acuerdo con lo establecido en el procedimiento “Monitoreo a los planes institucionales” 4202000-PR-183”. Queda como evidencia correo electrónico con propuesta de información a publicar, actualizar o desactivar y publicación, actualización o desactivación en los portales web o micrositios de la Secretaria General._x000a_- El procedimiento Publicación de información en los portales y micrositios web de la secretaría general PR-359 indica que el profesional de la Oficina Asesora de Planeación, el profesional Oficina Consejería de Comunicaciones y el  profesional Oficina Tecnologías de Información y las Comunicaciones, autorizado(a) por los Jefes de las  dependencias, trimestralmente verifican aleatoriamente que las evidencias alojadas en la carpeta compartida correspondan a lo publicado en los portales web o micrositios. La(s) fuente(s) de información utilizadas es(son) portales web o micrositios de la Secretaría General, el Esquema de Publicación, los referentes que identifiquen las características de la información y el registro de indicadores de publicación.. En caso de evidenciar observaciones, desviaciones o diferencias, se informan mediante correo electrónico a las dependencias responsables de la información y deja constancia en el cuadro de seguimiento a publicaciones, para preparar la información a publicar, actualizar o solicitud de desactivar. Queda como evidencia los cuadros de seguimiento, diligenciados con observaciones o cumplimiento y en caso de que aplique el correo electrónico informando las inconsistencias ._x000a_- El procedimiento Publicación de información en los portales y micrositios web de la secretaría general PR-359 indica que la Mesa Técnica de apoyo en Transparencia, Participación Ciudadana y Gobierno Digital, autorizado(a) por los Jefes de las  dependencias, trimestralmente informa lo proveniente del reporte de los indicadores de publicación, los cuadros de seguimiento, los índices de medición de desempeño en términos de publicación y la gestión publicación de información en los portales y micrositios web, con el fin de tomar decisiones a que haya lugar. La(s) fuente(s) de información utilizadas es(son) cuadros de seguimiento, los índices de medición de desempeño en términos de publicación y la gestión publicación de información en los portales y micrositios web . En caso de evidenciar observaciones, desviaciones o diferencias, se hacen las recomendaciones mediante correo electrónico al respectivo delegado para realizar las acciones pertinentes. Queda como evidencia Acta  con temas tratados y decisiones tomadas y correo electrónico informando recomendaciones sobre la gestión de la publicación.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El procedimiento Publicación de información en los portales y micrositios web de la secretaría general PR-359 indica que el profesional de la Oficina Asesora de Planeación, el profesional Oficina Consejería de Comunicaciones y el  profesional Oficina Tecnologías de Información y las Comunicaciones, autorizado(a) por los Jefes de las  dependencias, trimestralmente verifican aleatoriamente que las evidencias alojadas en la carpeta compartida correspondan a lo publicado en los portales web o micrositios. La(s) fuente(s) de información utilizadas es(son) portales web o micrositios de la Secretaría General, el Esquema de Publicación, los referentes que identifiquen las características de la información y el registro de indicadores de publicación.. En caso de evidenciar observaciones, desviaciones o diferencias, se informan mediante correo electrónico a las dependencias responsables de la información y deja constancia en el cuadro de seguimiento a publicaciones, para preparar la información a publicar, actualizar o solicitud de desactivar. Queda como evidencia los cuadros de seguimiento, diligenciados con observaciones o cumplimiento y en caso de que aplique el correo electrónico informando las inconsistencias ._x000a_- El procedimiento Publicación de información en los portales y micrositios web de la secretaría general PR-359 indica que la Mesa Técnica de apoyo en Transparencia, Participación Ciudadana y Gobierno Digital, autorizado(a) por los Jefes de las  dependencias, trimestralmente informa lo proveniente del reporte de los indicadores de publicación, los cuadros de seguimiento, los índices de medición de desempeño en términos de publicación y la gestión publicación de información en los portales y micrositios web, con el fin de tomar decisiones a que haya lugar. La(s) fuente(s) de información utilizadas es(son) cuadros de seguimiento, los índices de medición de desempeño en términos de publicación y la gestión publicación de información en los portales y micrositios web . En caso de evidenciar observaciones, desviaciones o diferencias, se hacen las recomendaciones mediante correo electrónico al respectivo delegado para realizar las acciones pertinentes. Queda como evidencia Acta  con temas tratados y decisiones tomadas y correo electrónico informando recomendaciones sobre la gestión de la public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s v="Baja"/>
    <s v="Se determina la probabilidad (1 rara vez) ya que las actividades de control preventivas permiten disminuir la probabilidad de ocurrencia del riesgo, aunque requieren ser ajustadas en el procedimiento. El impacto es 2 &quot;menor&quot; ya que el riesgo no se ha presentado y los controles detectivos son fuer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para la divulgación oportuna, veraz y eficaz de la información publicada a través de portales y micrositios web de la Secretaría General. en el informe de monitoreo a la Oficina Asesora de Planeación._x000a_- Informar al aliado estratégico comunicacional sobre el incumplimiento realizado._x000a_- Buscar alternativas para desarrollar los compromisos no ejecutados, ya sea con la alianza vigente o con otra alianza en caso de ser posible._x000a_- Señalar en el informe de seguimiento a la alianza estratégica comunicacional los incumplimientos presentados._x000a__x000a__x000a__x000a__x000a__x000a_- Actualizar el mapa de riesgos del proceso Comunicación Pública"/>
    <s v="- Jefe Oficina Consejería de Comunicaciones_x000a_- Jefe y Profesional de la Oficina Consejería de Comunicaciones asignado para las alianzas estratégicas_x000a_- Profesional de la Oficina Consejería de Comunicaciones asignado para las alianzas estratégicas_x000a_- Profesional de la Oficina Consejería de Comunicaciones asignado para las alianzas estratégicas_x000a__x000a__x000a__x000a__x000a__x000a_- Jefe Oficina Consejería de Comunicaciones"/>
    <s v="- Reporte de monitoreo indicando la materialización del riesgo de Incumplimiento parcial de compromisos para la divulgación oportuna, veraz y eficaz de la información publicada a través de portales y micrositios web de la Secretaría General._x000a_- Comunicación escrita informando al aliado estratégico comunicacional sobre el incumplimiento realizado_x000a_- Compromisos del plan de trabajo de la alianza estratégica ejecutados_x000a_- Informe de seguimiento a la alianza estratégica comunicacional con observaciones._x000a__x000a__x000a__x000a__x000a__x000a_- Mapa de riesgo del proceso Comunicación Pública, actualizado."/>
    <s v="Antes de controles_x000a_Desde el cuadrante de probabilidad Improbable (2) e impacto Moderado (3)_x000a__x000a_Después de controles_x000a_Hasta el cuadrante de probabilidad Improbable (2) e impacto Menor (2)"/>
    <s v="Antes de controles_x000a_Desde el cuadrante de probabilidad Improbable (2) e impacto Moderado (3)_x000a__x000a_Después de controles_x000a_Hasta el cuadrante de probabilidad Rara vez (1) e impacto Menor (2)"/>
    <d v="2020-12-03T00:00:00"/>
    <s v="Identificación del riesgo_x000a_Análisis antes de controles_x000a_Análisis de controles_x000a_Análisis después de controles_x000a_Tratamiento del riesgo"/>
    <s v="Creación del riesgo"/>
    <d v="2021-02-22T00:00:00"/>
    <s v="Identificación del riesgo_x000a__x000a__x000a__x000a_"/>
    <s v="Se indica que el riesgo no tiene proyectos de inversión vigentes asociad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
  </r>
  <r>
    <x v="1"/>
    <s v="Identificar las necesidades en términos de comunicación publica "/>
    <s v="Errores (fallas o deficiencias) en la coordinación interinstitucional para la aplicación de los lineamientos dictados en materia de comunicación pública"/>
    <s v="Gestión de procesos"/>
    <s v="Imagen"/>
    <s v="- Implementación inadecuada en la aplicación de los lineamientos dictados lo que generaría una mala comunicación_x000a_- Reproceso en las actividades de las distintas áreas y malgaste administrativo lo que perjudica los tiempos de entrega _x000a_- Entrega de la información de una manera inadecuada a la ciudadanía_x000a_- Deficiencias en la información entregada e de las distintas áreas lo que generaría una mala comunicación _x000a_- Ausencia de control en la aplicación de los lineamientos dictados en materia de la comunicación _x000a__x000a__x000a__x000a__x000a_"/>
    <s v="- Falta de interés por la información entregada por parte de las entidades en relación a la comunicación publica_x000a_- Incremento de tramites administrativos por requerimientos por parte de la ciudadanía por aclaración de la información entregada _x000a__x000a__x000a__x000a__x000a__x000a__x000a__x000a_"/>
    <s v="- Inconformidad de la ciudadanía con la información que se presenta de la gestión del distrito._x000a_- Reproceso de actividades por ajuste en las acciones de comunicación pública._x000a_- Pluralidad de agendas y objetivos de comunicación pública en las entidades distritales_x000a_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_x000a__x000a__x000a_"/>
    <s v="- Todos los procesos en el Sistema de Gestión de Calidad_x000a__x000a__x000a__x000a_"/>
    <s v="- 7867 Generación de los lineamientos de comunicación del Distrito para construir ciudad y ciudadanía_x000a__x000a__x000a__x000a_"/>
    <s v="Posible (3)"/>
    <s v="Insignificante (1)"/>
    <s v="Moderado (3)"/>
    <s v="Moderado (3)"/>
    <s v="Moderado (3)"/>
    <s v="Menor (2)"/>
    <s v="Menor (2)"/>
    <s v="Moderado (3)"/>
    <s v="Alta"/>
    <s v="Se determina la probabilidad (3 Posible) ya que por factibilidad existe una posibilidad media de que el riesgo se presente. El impacto (3 moderado) obedece a que la imagen se puede ver afectada a nivel distrital. "/>
    <s v="- El procedimiento de gestión de aplicación de directrices en términos de comunicación  indica que la (el) Jefe de la Oficina Consejería de Comunicaciones, autorizado(a) por el Manual especifico de funciones y competencias laborales, mensualmente  verifica en mesas de trabajo realizadas con las oficinas de comunicaciones del distrito que sus acciones de comunicación estén alineadas a los lineamientos distritales en materia de comunicación pública socializados con anterioridad. La(s) fuente(s) de información utilizadas es(son) el reporte de acciones de comunicación planeadas y/o desarrolladas por las oficinas de comunicaciones del distrito y lineamientos distritales en materia de comunicación pública. En caso de evidenciar observaciones, desviaciones o diferencias, se solicitan los ajustes correspondientes a las acciones de comunicación. Queda como evidencia documento que registra las actividades y compromisos frente al cumplimiento de los lineamientos establecidos durante las mesas de trabajo ._x000a_- El procedimiento de gestión de aplicación de directrices en términos de comunicación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Queda como evidencia Queda como evidencia documentos de obligatorio cumplimiento expedidos (Directivas, Circulares, Resoluciones, entre otros) o la solicitud de oficialización de los lineamientos que requieran expedición._x000a__x000a__x000a__x000a__x000a__x000a__x000a__x000a_"/>
    <s v="Débil_x000a_Débil_x000a__x000a__x000a__x000a__x000a__x000a__x000a__x000a_"/>
    <s v="Fuerte_x000a_Fuerte_x000a__x000a__x000a__x000a__x000a__x000a__x000a__x000a_"/>
    <s v="Débil_x000a_Débil_x000a__x000a__x000a__x000a__x000a__x000a__x000a__x000a_"/>
    <s v="Débil"/>
    <s v="Todas"/>
    <s v="- El procedimiento de gestión de aplicación de directrices en términos de comunicación  indica que la (el) Jefe de la Oficina Consejería de Comunicaciones, autorizado(a) por el Manual especifico de funciones y competencias laborales, mensualmente  verifica en mesas de trabajo realizadas con las oficinas de comunicaciones del distrito que sus acciones de comunicación estén alineadas a los lineamientos distritales en materia de comunicación pública socializados con anterioridad. La(s) fuente(s) de información utilizadas es(son) el reporte de acciones de comunicación planeadas y/o desarrolladas por las oficinas de comunicaciones del distrito y lineamientos distritales en materia de comunicación pública. En caso de evidenciar observaciones, desviaciones o diferencias, se solicitan los ajustes correspondientes a las acciones de comunicación. Queda como evidencia documento que registra las actividades y compromisos frente al cumplimiento de los lineamientos establecidos durante las mesas de trabajo ._x000a__x000a__x000a__x000a__x000a__x000a__x000a__x000a__x000a_"/>
    <s v="Débil_x000a__x000a__x000a__x000a__x000a__x000a__x000a__x000a__x000a_"/>
    <s v="Fuerte_x000a__x000a__x000a__x000a__x000a__x000a__x000a__x000a__x000a_"/>
    <s v="Débil_x000a__x000a__x000a__x000a__x000a__x000a__x000a__x000a__x000a_"/>
    <s v="Débil"/>
    <s v="Todos"/>
    <s v="Posible (3)"/>
    <s v="Moderado (3)"/>
    <s v="Alta"/>
    <s v="El riesgo quedo en la misma zona dado que se esta estableciendo el procedimiento de generación de lineamientos. "/>
    <s v="Reducir"/>
    <s v="- Documentar un procedimiento para la gestión de lineamientos en materia de comunicación pública, incluyendo las actividades de control/medidas de mitigación, alineadas con la gestión del proyecto de inversión 7867 &quot;Generación de los lineamientos de comunicación del distrito para construir ciudad y ciudadanía&quot;.  _x000a_- Documentar un procedimiento para gestionar la aplicación de lineamientos en materia de comunicación, incluyendo las actividades de control/medidas de mitigación, alineadas con la gestión del proyecto de inversión. 7867 &quot;generación de los lineamientos de comunicación del distrito para construir ciudad y ciudadanía&quot;.  _x000a__x000a__x000a__x000a__x000a__x000a__x000a__x000a__x000a_________________x000a__x000a_- Documentar un procedimiento para la gestión de lineamientos en materia de comunicación pública, incluyendo las actividades de control/medidas de mitigación, alineadas con la gestión del proyecto de inversión 7867 &quot;Generación de los lineamientos de comunicación del distrito para construir ciudad y ciudadanía&quot;.  _x000a__x000a__x000a__x000a__x000a__x000a__x000a__x000a__x000a_"/>
    <s v="- Jefe de la Oficina Consejería de Comunicaciones_x000a_- Jefa de la Oficina Consejería de Comunicaciones_x000a__x000a__x000a__x000a__x000a__x000a__x000a__x000a__x000a_________________x000a__x000a_- Jefe de la Oficina Consejería de Comunicaciones_x000a__x000a__x000a__x000a__x000a__x000a__x000a__x000a__x000a_"/>
    <s v="- Procedimiento para la gestión de lineamientos en materia de comunicación pública, documentado._x000a_- Procedimiento para gestionar la aplicación de lineamientos en materia de comunicación, documentado._x000a__x000a__x000a__x000a__x000a__x000a__x000a__x000a__x000a_________________x000a__x000a_- Procedimiento para la gestión de lineamientos en materia de comunicación pública, documentado._x000a__x000a__x000a__x000a__x000a__x000a__x000a__x000a__x000a_"/>
    <s v="03/05/2021_x000a_30/04/2021_x000a__x000a__x000a__x000a__x000a__x000a__x000a__x000a__x000a_________________x000a__x000a_03/05/2021_x000a__x000a__x000a__x000a__x000a__x000a__x000a__x000a__x000a_"/>
    <s v="30/06/2021_x000a_30/06/2021_x000a__x000a__x000a__x000a__x000a__x000a__x000a__x000a__x000a_________________x000a__x000a_30/06/2021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ordinación interinstitucional para la aplicación de los lineamientos dictados en materia de comunicación pública en el informe de monitoreo a la Oficina Asesora de Planeación._x000a_- Realizar mesas de trabajo para orientar la aplicación correcta de los lineamientos de manera sincronizada._x000a_- Verificar que los compromisos establecidos en la mesa de trabajo se estén cumpliendo _x000a__x000a__x000a__x000a__x000a__x000a__x000a_- Actualizar el mapa de riesgos del proceso Comunicación Pública"/>
    <s v="- Jefe Oficina Consejería de Comunicaciones_x000a_- Jefe Oficina Consejería de Comunicaciones_x000a_- Profesional Oficina Consejería de Comunicaciones._x000a__x000a__x000a__x000a__x000a__x000a__x000a_- Jefe Oficina Consejería de Comunicaciones"/>
    <s v="- Reporte de monitoreo indicando la materialización del riesgo de Errores (fallas o deficiencias) en la coordinación interinstitucional para la aplicación de los lineamientos dictados en materia de comunicación pública_x000a_- Acta de reunión en la que se indique la ampliación correcta de los lineamientos de comunicación _x000a_- Documento que evidencie que los compromisos de las mesas de trabajo se estén cumpliendo  _x000a__x000a__x000a__x000a__x000a__x000a__x000a_- Mapa de riesgo del proceso Comunicación Pública, actualizado."/>
    <s v="Antes de controles_x000a_Desde el cuadrante de probabilidad Improbable (2) e impacto Moderado (3)_x000a__x000a_Después de controles_x000a_Hasta el cuadrante de probabilidad Improbable (2) e impacto Menor (2)"/>
    <s v="Antes de controles_x000a_Desde el cuadrante de probabilidad Improbable (2) e impacto Moderado (3)_x000a__x000a_Después de controles_x000a_Hasta el cuadrante de probabilidad Rara vez (1) e impacto Menor (2)"/>
    <d v="2021-04-30T00:00:00"/>
    <s v="Identificación del riesgo_x000a_Análisis antes de controles_x000a_Análisis de controles_x000a_Análisis después de controles_x000a_Tratamiento del riesgo"/>
    <s v="Creación de este riesgo con forme a lo establecido en el perfil del proyecto de inversión  7867 &quot;generación de los lineamientos de comunicación del distrito para construir ciudad y ciudadanía&quot;.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
  </r>
  <r>
    <x v="1"/>
    <s v="Ejecutar las acciones para la gestión de la comunicación pública."/>
    <s v="Omisión en la implementación de los lineamientos distritales en materia de comunicación pública."/>
    <s v="Gestión de procesos"/>
    <s v="Imagen"/>
    <s v="- Desconocimiento de los lineamientos generados en materia de comunicación publica._x000a_- Confusión en la manera de implementar los lineamientos de comunicación publica. _x000a__x000a__x000a__x000a__x000a__x000a__x000a__x000a_"/>
    <s v="- Débil divulgación de normativa externa que pueda dificultar la adecuada implementación, el cumplimiento y el conocimiento actual, respecto a los lineamientos distritales en materia de comunicación publica._x000a__x000a__x000a__x000a__x000a__x000a__x000a__x000a__x000a_"/>
    <s v="- Desconfianza en los productos desarrollados por la administración distrital._x000a_- Reproceso de actividades por ajuste en las acciones de comunicación pública._x000a__x000a_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_x000a__x000a__x000a_"/>
    <s v="- Todos los procesos en el Sistema de Gestión de Calidad_x000a__x000a__x000a__x000a_"/>
    <s v="- 7867 Generación de los lineamientos de comunicación del Distrito para construir ciudad y ciudadanía_x000a__x000a__x000a__x000a_"/>
    <s v="Improbable (2)"/>
    <s v="Insignificante (1)"/>
    <s v="Mayor (4)"/>
    <s v="Moderado (3)"/>
    <s v="Moderado (3)"/>
    <s v="Menor (2)"/>
    <s v="Menor (2)"/>
    <s v="Mayor (4)"/>
    <s v="Alta"/>
    <s v="Se determina la probabilidad (2 Posible) ya que por factibilidad existe una posibilidad media de que el riesgo se presente. El impacto (3 moderado) obedece a la posibilidad de perjudicar la imagen nacional o regional por hechos que afectan a un grupo o comunidad de usuarios o ciudadanía."/>
    <s v="- El procedimiento de gestión de aplicación de directrices en términos de comunicación indica que La (el) Profesional de la Oficina Consejería de Comunicaciones, autorizado(a) por autorizado(a) por la (el) Jefe de la Oficina Consejería de Comunicaciones, mensualmente verifica de forma aleatoria que las acciones de comunicación pública desarrollas por las oficinas de comunicaciones del distrito, apliquen los lineamientos en materia de comunicación definidos por la Oficina Consejería de Comunicaciones. La(s) fuente(s) de información utilizadas es(son) las acciones de comunicación divulgadas en los diferentes medios por las oficinas de comunicaciones del distrito y los lineamientos distritales en materia de comunicación pública. En caso de evidenciar observaciones, desviaciones o diferencias, se solicitan los ajustes de divulgación o de contenido correspondientes a las acciones de comunicación desarrolladas. Queda como evidencia un informe de resultados de monitoreo y comunicación escrita solicitando los ajustes en caso de ser requeridos._x000a__x000a__x000a__x000a__x000a__x000a__x000a__x000a__x000a_"/>
    <s v="Débil_x000a__x000a__x000a__x000a__x000a__x000a__x000a__x000a__x000a_"/>
    <s v="Moderado_x000a__x000a__x000a__x000a__x000a__x000a__x000a__x000a__x000a_"/>
    <s v="Débil_x000a__x000a__x000a__x000a__x000a__x000a__x000a__x000a__x000a_"/>
    <s v="Débil"/>
    <s v="Todas"/>
    <s v="- El procedimiento de gestión de aplicación de directrices en términos de comunicación indica que La (el) Profesional de la Oficina Consejería de Comunicaciones, , autorizado(a) por autorizado(a) por la (el) Jefe de la Oficina Consejería de Comunicaciones, mensualmente verifica de forma aleatoria que las acciones de comunicación pública desarrollas por las oficinas de comunicaciones del distrito, apliquen los lineamientos en materia de comunicación definidos por la Oficina Consejería de Comunicaciones. La(s) fuente(s) de información utilizadas es(son) las acciones de comunicación divulgadas en los diferentes medios por las oficinas de comunicaciones del distrito y los lineamientos distritales en materia de comunicación pública. En caso de evidenciar observaciones, desviaciones o diferencias, se solicitan los ajustes de divulgación o de contenido correspondientes a las acciones de comunicación desarrolladas. Queda como evidencia un informe de resultados de monitoreo y comunicación escrita solicitando los ajustes en caso de ser requeridos._x000a__x000a__x000a__x000a__x000a__x000a__x000a__x000a__x000a_"/>
    <s v="Débil_x000a__x000a__x000a__x000a__x000a__x000a__x000a__x000a__x000a_"/>
    <s v="Moderado_x000a__x000a__x000a__x000a__x000a__x000a__x000a__x000a__x000a_"/>
    <s v="Débil_x000a__x000a__x000a__x000a__x000a__x000a__x000a__x000a__x000a_"/>
    <s v="Débil"/>
    <s v="Todos"/>
    <s v="Improbable (2)"/>
    <s v="Mayor (4)"/>
    <s v="Alta"/>
    <s v="El riesgo quedo en la misma zona dado que se esta estableciendo el procedimiento de generación de lineamientos. "/>
    <s v="Reducir"/>
    <s v="- Documentar un procedimiento para la gestión de lineamientos en materia de comunicación pública, incluyendo las actividades de control/medidas de mitigación, alineadas con la gestión del proyecto de inversión 7867 &quot;Generación de los lineamientos de comunicación del distrito para construir ciudad y ciudadanía&quot;.  _x000a__x000a__x000a__x000a__x000a__x000a__x000a__x000a__x000a__x000a_________________x000a__x000a_- Documentar un procedimiento para la gestión de lineamientos en materia de comunicación pública, incluyendo las actividades de control/medidas de mitigación, alineadas con la gestión del proyecto de inversión 7867 &quot;Generación de los lineamientos de comunicación del distrito para construir ciudad y ciudadanía&quot;.  _x000a__x000a__x000a__x000a__x000a__x000a__x000a__x000a__x000a_"/>
    <s v="- Jefe de la Oficina Consejería de Comunicaciones_x000a__x000a__x000a__x000a__x000a__x000a__x000a__x000a__x000a__x000a_________________x000a__x000a_- Jefe de la Oficina Consejería de Comunicaciones_x000a__x000a__x000a__x000a__x000a__x000a__x000a__x000a__x000a_"/>
    <s v="- Procedimiento para la gestión de lineamientos en materia de comunicación pública, documentado._x000a__x000a__x000a__x000a__x000a__x000a__x000a__x000a__x000a__x000a_________________x000a__x000a_- Procedimiento para la gestión de lineamientos en materia de comunicación pública, documentado._x000a__x000a__x000a__x000a__x000a__x000a__x000a__x000a__x000a_"/>
    <s v="03/05/2021_x000a__x000a__x000a__x000a__x000a__x000a__x000a__x000a__x000a__x000a_________________x000a__x000a_03/05/2021_x000a__x000a__x000a__x000a__x000a__x000a__x000a__x000a__x000a_"/>
    <s v="30/06/2021_x000a__x000a__x000a__x000a__x000a__x000a__x000a__x000a__x000a__x000a_________________x000a__x000a_30/06/2021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en la implementación de los lineamientos distritales en materia de comunicación pública. en el informe de monitoreo a la Oficina Asesora de Planeación._x000a_- Remitir una comunicación dirigida a la dependencia o entidad solicitando los ajustes necesarios para cumplir con lo indicado en los lineamientos establecidos._x000a_- Verificar que los ajustes solicitados cumplan con lo establecido en los lineamientos._x000a__x000a__x000a__x000a__x000a__x000a__x000a_- Actualizar el mapa de riesgos del proceso Comunicación Pública"/>
    <s v="- Jefe Oficina Consejería de Comunicaciones_x000a_- Jefe Oficina Consejería de Comunicaciones_x000a_- Profesional Oficina Consejería de Comunicaciones._x000a__x000a__x000a__x000a__x000a__x000a__x000a_- Jefe Oficina Consejería de Comunicaciones"/>
    <s v="- Reporte de monitoreo indicando la materialización del riesgo de Omisión en la implementación de los lineamientos distritales en materia de comunicación pública._x000a_- Comunicación dirigida a la dependencia o entidad solicitando los ajustes necesarios para cumplir con lo indicado en los lineamientos establecidos._x000a_- Documento que evidencie la verificación del cumplimiento de los  ajustes solicitados._x000a__x000a__x000a__x000a__x000a__x000a__x000a_- Mapa de riesgo del proceso Comunicación Pública, actualizado."/>
    <s v="Antes de controles_x000a_Desde el cuadrante de probabilidad Improbable (2) e impacto Moderado (3)_x000a__x000a_Después de controles_x000a_Hasta el cuadrante de probabilidad Improbable (2) e impacto Menor (2)"/>
    <s v="Antes de controles_x000a_Desde el cuadrante de probabilidad Improbable (2) e impacto Moderado (3)_x000a__x000a_Después de controles_x000a_Hasta el cuadrante de probabilidad Rara vez (1) e impacto Menor (2)"/>
    <d v="2021-04-30T00:00:00"/>
    <s v="Identificación del riesgo_x000a_Análisis antes de controles_x000a_Análisis de controles_x000a_Análisis después de controles_x000a_Tratamiento del riesgo"/>
    <s v="Creación de este riesgo conforme a lo establecido en el perfil del proyecto de inversión No 7867 &quot;Generación de los lineamientos de comunicación del distrito para construir ciudad y ciudadanía&quot;.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
  </r>
  <r>
    <x v="1"/>
    <s v="Identificar las necesidades en términos de comunicación publica "/>
    <s v="Incumplimiento parcial de compromisos en la generación y divulgación de estrategias, mensajes y/o acciones de comunicación pública, desconociendo los intereses comunicacionales del ciudadano."/>
    <s v="Gestión de procesos"/>
    <s v="Imagen"/>
    <s v="- Desinterés del manejo de la comunicación a la ciudadanía _x000a_- Falta de compromiso en la exactitud de la información _x000a_- Deficiencias en el análisis de la información y su trascendencia estratégica._x000a_- Desconocimiento de la metodología y lineamientos en materia de comunicaciones._x000a_- La información suministrada no atiende los estándares para la gestión de publicación de información._x000a__x000a__x000a__x000a__x000a_"/>
    <s v="- Falta de credibilidad de la información _x000a_- Desinterés de la ciudadanía _x000a__x000a__x000a__x000a__x000a__x000a__x000a__x000a_"/>
    <s v="- Inconformidad de la ciudadanía con la información que se presenta de la gestión del distrito._x000a_- La administración distrital no logra comunicar de manera eficiente y localizada sus acciones de gobierno_x000a_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7867 Generación de los lineamientos de comunicación del Distrito para construir ciudad y ciudadanía_x000a__x000a__x000a__x000a_"/>
    <s v="Posible (3)"/>
    <s v="Insignificante (1)"/>
    <s v="Moderado (3)"/>
    <s v="Moderado (3)"/>
    <s v="Moderado (3)"/>
    <s v="Menor (2)"/>
    <s v="Menor (2)"/>
    <s v="Moderado (3)"/>
    <s v="Alta"/>
    <s v="Se determina la probabilidad (3 Posible) ya que por factibilidad existe una posibilidad media de que el riesgo se presente. El impacto (3 moderado) obedece a la posibilidad de reclamaciones o quejas por parte de los ciudadanos que podrían generar denuncias ante los distintos entes de control."/>
    <s v="- El procedimiento de gestión de aplicación de directrices en términos de comunicación indica que La (el) Profesional de la Oficina Consejería de Comunicaciones, autorizado(a) por la (el) jefe de la Oficina Consejería de Comunicaciones, semestralmente verifica a través de mediciones de opinión publica que las acciones de comunicación priorizadas por la administración lleguen de manera localizada y de acuerdo a las necesidades y/o intereses del ciudadano. La(s) fuente(s) de información utilizadas es(son) las acciones de comunicación realizadas y las mediciones de opinión pública.. En caso de evidenciar observaciones, desviaciones o diferencias, se establecen acciones que permitan fortalecer la identificación y comprensión de mensajes de interés para el ciudadano. Queda como evidencia las mediciones de opinión pública y el análisis de los resultados obtenidos._x000a__x000a__x000a__x000a__x000a__x000a__x000a__x000a__x000a_"/>
    <s v="Débil_x000a__x000a__x000a__x000a__x000a__x000a__x000a__x000a__x000a_"/>
    <s v="Fuerte_x000a__x000a__x000a__x000a__x000a__x000a__x000a__x000a__x000a_"/>
    <s v="Débil_x000a__x000a__x000a__x000a__x000a__x000a__x000a__x000a__x000a_"/>
    <s v="Débil"/>
    <s v="Todas"/>
    <s v="- El procedimiento de gestión de aplicación de directrices en términos de comunicación indica que La (el) Profesional de la Oficina Consejería de Comunicaciones, autorizado(a) por la (el) jefe de la Oficina Consejería de Comunicaciones, semestralmente verifica a través de mediciones de opinión publica que las acciones de comunicación priorizadas por la administración lleguen de manera localizada y de acuerdo a las necesidades y/o intereses del ciudadano. La(s) fuente(s) de información utilizadas es(son) las acciones de comunicación realizadas y las mediciones de opinión pública.. En caso de evidenciar observaciones, desviaciones o diferencias, se establecen acciones que permitan fortalecer la identificación y comprensión de mensajes de interés para el ciudadano. Queda como evidencia las mediciones de opinión pública y el análisis de los resultados obtenidos._x000a__x000a__x000a__x000a__x000a__x000a__x000a__x000a__x000a_"/>
    <s v="Débil_x000a__x000a__x000a__x000a__x000a__x000a__x000a__x000a__x000a_"/>
    <s v="Fuerte_x000a__x000a__x000a__x000a__x000a__x000a__x000a__x000a__x000a_"/>
    <s v="Débil_x000a__x000a__x000a__x000a__x000a__x000a__x000a__x000a__x000a_"/>
    <s v="Débil"/>
    <s v="Todos"/>
    <s v="Posible (3)"/>
    <s v="Moderado (3)"/>
    <s v="Alta"/>
    <s v="El riesgo quedo en la misma zona dado que se esta estableciendo el procedimiento de generación de lineamientos. "/>
    <s v="Reducir"/>
    <s v="- Documentar un procedimiento para la gestión de lineamientos en materia de comunicación pública, incluyendo las actividades de control/medidas de mitigación, alineadas con la gestión del proyecto de inversión 7867 &quot;Generación de los lineamientos de comunicación del distrito para construir ciudad y ciudadanía&quot;.  _x000a__x000a__x000a__x000a__x000a__x000a__x000a__x000a__x000a__x000a_________________x000a__x000a_- Documentar un procedimiento para la gestión de lineamientos en materia de comunicación pública, incluyendo las actividades de control/medidas de mitigación, alineadas con la gestión del proyecto de inversión 7867 &quot;Generación de los lineamientos de comunicación del distrito para construir ciudad y ciudadanía&quot;.  _x000a__x000a__x000a__x000a__x000a__x000a__x000a__x000a__x000a_"/>
    <s v="- Jefe de la Oficina Consejería de Comunicaciones_x000a__x000a__x000a__x000a__x000a__x000a__x000a__x000a__x000a__x000a_________________x000a__x000a_- Jefe de la Oficina Consejería de Comunicaciones_x000a__x000a__x000a__x000a__x000a__x000a__x000a__x000a__x000a_"/>
    <s v="- Procedimiento para la gestión de lineamientos en materia de comunicación pública, documentado._x000a__x000a__x000a__x000a__x000a__x000a__x000a__x000a__x000a__x000a_________________x000a__x000a_- Procedimiento para la gestión de lineamientos en materia de comunicación pública, documentado._x000a__x000a__x000a__x000a__x000a__x000a__x000a__x000a__x000a_"/>
    <s v="03/05/2021_x000a__x000a__x000a__x000a__x000a__x000a__x000a__x000a__x000a__x000a_________________x000a__x000a_03/05/2021_x000a__x000a__x000a__x000a__x000a__x000a__x000a__x000a__x000a_"/>
    <s v="30/06/2021_x000a__x000a__x000a__x000a__x000a__x000a__x000a__x000a__x000a__x000a_________________x000a__x000a_30/06/2021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generación y divulgación de estrategias, mensajes y/o acciones de comunicación pública, desconociendo los intereses comunicacionales del ciudadano. en el informe de monitoreo a la Oficina Asesora de Planeación._x000a_- Aplicar estrategias que permitan conocer efectivamente los intereses comunicacionales de los ciudadanos _x000a_- Divulgar a las entidades del distrito los resultados obtenidos de la identificación de los intereses de los ciudadanos y solicitar su aplicación en las estrategias comunicacionales._x000a__x000a__x000a__x000a__x000a__x000a__x000a_- Actualizar el mapa de riesgos del proceso Comunicación Pública"/>
    <s v="- Jefe Oficina Consejería de Comunicaciones_x000a_- Jefe Oficina Consejería de Comunicaciones_x000a_- Jefe Oficina Consejería de Comunicaciones_x000a__x000a__x000a__x000a__x000a__x000a__x000a_- Jefe Oficina Consejería de Comunicaciones"/>
    <s v="- Reporte de monitoreo indicando la materialización del riesgo de Incumplimiento parcial de compromisos en la generación y divulgación de estrategias, mensajes y/o acciones de comunicación pública, desconociendo los intereses comunicacionales del ciudadano._x000a_- Estrategias que permitan conocer efectivamente los intereses comunicacionales de los ciudadanos _x000a_- Documento que contiene las necesidades comunicacionales de los ciudadanos y solicitud de implementación a todas las entidades del distrito. _x000a__x000a__x000a__x000a__x000a__x000a__x000a_- Mapa de riesgo del proceso Comunicación Pública, actualizado."/>
    <s v="Antes de controles_x000a_Desde el cuadrante de probabilidad Improbable (2) e impacto Moderado (3)_x000a__x000a_Después de controles_x000a_Hasta el cuadrante de probabilidad Improbable (2) e impacto Menor (2)"/>
    <s v="Antes de controles_x000a_Desde el cuadrante de probabilidad Improbable (2) e impacto Moderado (3)_x000a__x000a_Después de controles_x000a_Hasta el cuadrante de probabilidad Rara vez (1) e impacto Menor (2)"/>
    <d v="2021-04-30T00:00:00"/>
    <s v="Identificación del riesgo_x000a_Análisis antes de controles_x000a_Análisis de controles_x000a_Análisis después de controles_x000a_Tratamiento del riesgo"/>
    <s v="Creación de este riesgo conforme a lo establecido en el perfil del proyecto de inversión No  7867 &quot;Generación de los lineamientos de comunicación del distrito para construir ciudad y ciudadanía&quot;.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
  </r>
  <r>
    <x v="2"/>
    <s v="Elaborar los estudios y documentos previos"/>
    <s v="Errores (fallas o deficiencias) en la estructuración de los documentos y estudios  previos para la contratación de bienes, servicios u obras para la Entidad."/>
    <s v="Gestión de procesos"/>
    <s v="Operativo"/>
    <s v="- Falta de pericia  técnica, financiera y jurídica en la estructuración de los documentos y estudios previos por parte de las áreas técnicas._x000a_- Inadecuado planteamiento de las necesidades  por parte de las áreas técnicas para  estructurar los documentos y estudios previos._x000a_- Falta de aplicación de guías, manuales y procedimientos por parte de las áreas técnicas enfocados a la estructuración de documentos y estudios previos para llevar a cabo procesos de selección._x000a_- Incumplimiento de los plazos de estructuración del proceso de selección._x000a__x000a__x000a__x000a__x000a__x000a_"/>
    <s v="- Exceso de normas y cambios constantes en la normativa, con posibles contradicciones y falta de claridad._x000a_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s v="Posible (3)"/>
    <s v="Catastrófico (5)"/>
    <s v="Mayor (4)"/>
    <s v="Menor (2)"/>
    <s v="Mayor (4)"/>
    <s v="Insignificante (1)"/>
    <s v="Catastrófico (5)"/>
    <s v="Catastrófico (5)"/>
    <s v="Extrema"/>
    <s v="Se determina la probabilidad (3 posible) ya que el riesgo no se  ha materializado en esta vigencia pero sí en el año anterior. El impacto (5 catastrófico) obedece a que de no estructurar y adelantar adecuadamente el proceso de selección, por parte de la Entidad, se estaría afectando el cumplimiento de las metas establecidas por la misma así como la ejecución presupuestal e imagen institucional."/>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icación y control de documentos._x000a_- 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icación y control de documentos._x000a_- En el  Manual de Contratación , Supervisión e Interventoría de la Secretaría General de la Alcaldía Mayor de Bogotá D.C. adoptado por medio de la Resolución 257 del 22 de junio de 2018  indica que dependencia competente, autorizado(a) por Ordenador del Gasto, Cada vez que se requiera verifica la incidencia disciplinaria y/o fiscal y la ruta de acción en caso de evidenciar la posible deficiencia en la contratación adelantada. La(s) fuente(s) de información utilizadas es(son)  Manual de Contratación , Supervisión e Interventoría de la Secretaría General de la Alcaldía Mayor de Bogotá D.C. adoptado por medio de la Resolución 257 del 22 de junio de 2018 . En caso de evidenciar observaciones, desviaciones o diferencias, se determinan los hallazgos pertinentes soportados en evidencias y/o papeles de trabajo para ser remitido al ente competente. Queda como evidencia  Informes y papeles de 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oderado (3)"/>
    <s v="Moderada"/>
    <s v="Se determina la probabilidad (2 improbable) ya que existe una actividad preventiva que requiere fortalecerse. El impacto pasa a (3 moderado) ya que las actividades de control detectivas cubren los efectos más significativos, reduciendo en dos cuadrantes el impacto inicial. La valoración queda en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5: Verificar a través de los Comités de Contratación la necesidad de contratar bienes, servicios u obras y que los mismos sean procesos objetivos y ajustados a la normativa vigente_x000a_- AP # 5:Adelantar un acompañamiento previo a la apertura del proceso de selección pública de oferentes a las dependencias  con el fin de revisar en el componente financiero y jurídico los documentos de estructuración  de dicho proceso._x000a_- AP # 7: Verificar a través de los Comités de Contratación la necesidad de contratar bienes, servicios u obras y que los mismos sean procesos objetivos y ajustados a la normativa vigente_x000a_- AP # 7: Adelantar una capacitación semestral a los equipos de trabajo de las dependencias y enlaces contractuales sobre la estructuración de estudios y documentos previos para adelantar los procesos contractuales con fundamento en los procedimientos internos._x000a__x000a__x000a__x000a__x000a__x000a__x000a_________________x000a__x000a__x000a__x000a__x000a__x000a__x000a__x000a__x000a__x000a__x000a_"/>
    <s v="- Director de Contratación _x000a_- Director de Contratación _x000a_- Director de Contratación _x000a_- Director de Contratación _x000a__x000a__x000a__x000a__x000a__x000a__x000a_________________x000a__x000a__x000a__x000a__x000a__x000a__x000a__x000a__x000a__x000a__x000a_"/>
    <s v="- Actas de Comité de Contratación_x000a_- Documentos, memorandos, correos electrónicos que den cuenta del acompañamiento realizado._x000a_- Actas de Comité de Contratación_x000a_- Evidencias de las capacitaciones adelantadas_x000a__x000a__x000a__x000a__x000a__x000a__x000a_________________x000a__x000a__x000a__x000a__x000a__x000a__x000a__x000a__x000a__x000a__x000a_"/>
    <s v="27/03/2020_x000a_27/03/2020_x000a_12/02/2021_x000a_01/03/2021_x000a__x000a__x000a__x000a__x000a__x000a__x000a_________________x000a__x000a__x000a__x000a__x000a__x000a__x000a__x000a__x000a__x000a__x000a_"/>
    <s v="15/01/2021_x000a_15/01/2021_x000a_31/12/2021_x000a_31/07/2021_x000a__x000a__x000a__x000a__x000a__x000a__x000a_________________x000a__x000a__x000a__x000a__x000a__x000a__x000a__x000a__x000a__x000a__x000a_"/>
    <s v="- Reportar el riesgo materializado de Errores (fallas o deficiencias) en la estructuración de los documentos y estudios  previos para la contratación de bienes, servicios u obras para la Entidad. en el informe de monitoreo a la Oficina Asesora de Planeación._x000a_- La Dirección de Contratación al revisar la solicitud de contratación, realiza una verificación de los estudios previos del mismo; si éste no se encuentra conforme, se procede a realizar observaciones al área técnica o a devolver el proceso si las mismas son sustanciales._x000a_- Las áreas técnicas realizan los ajustes pertinentes de acuerdo con las observaciones, y remiten a la Dirección de Contratación, para una nueva verificación._x000a__x000a__x000a__x000a__x000a__x000a__x000a_- Actualizar el mapa de riesgos del proceso Contratación"/>
    <s v="- Director(a) de Contratación_x000a_- Director(a) de Contratación_x000a_- Jefe de cada área_x000a__x000a__x000a__x000a__x000a__x000a__x000a_- Director(a) de Contratación"/>
    <s v="- Reporte de monitoreo indicando la materialización del riesgo de Errores (fallas o deficiencias) en la estructuración de los documentos y estudios  previos para la contratación de bienes, servicios u obras para la Entidad._x000a_- Memorando o correo electrónico con observaciones y devolución del proceso, al área técnica_x000a_- Memorando de radicación de la solicitud de contratación corregida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incluyen causas internas y externas (incluyendo las DOFA) y se complementan consecuencias._x000a_Se realizó la valoración antes de controles, teniendo en cuenta frecuencia y el impacto.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d v="2019-10-17T00:00:00"/>
    <s v="_x000a_Análisis antes de controles_x000a_Análisis de controles_x000a_Análisis después de controles_x000a_Tratamiento del riesgo"/>
    <s v="Se incluyen las evidencias como soporte de la valoración de probabilidad por frecuencia._x000a_Se actualiza la valoración de los controles detectivos, teniendo en cuenta que ya fue implementada y documentada en los procedimientos respectivos, la guía para la estructuración de estudios y documentos previos._x000a_El impacto pasa a (1 insignificante) ya que las actividades de control detectivas cubren los efectos más significativos, reduciendo en dos cuadrantes el impacto inicial._x000a_Se actualiza la fecha de terminación del plan de mejoramiento, teniendo en cuenta las fechas establecidas en el aplicativo SIG."/>
    <d v="2020-03-27T00:00:00"/>
    <s v="Identificación del riesgo_x000a_Análisis antes de controles_x000a_Análisis de controles_x000a_Análisis después de controles_x000a_Tratamiento del riesgo"/>
    <s v="Se ajustó la redacción del evento y explicación del riesgo con el propósito de hacer claridad frente al proceso previo para adelantar la contratación un bien, servicio u obra que la entidad requiera._x000a_Se incluyo la causa &quot; Incumplimiento de los plazos de estructuración del proceso de selección&quot;_x000a_Se identificó el proyecto de inversión posiblemente afectado con la posible materialización del riesgo_x000a_Se incluyen perspectivas para los efectos(consecuencias) identificados_x000a_Se disminuye la calificación de probabilidad pasando de 5 a 3, dado que se materializó varias veces en el año pasado y en el actual no._x000a_Se reevaluó el impacto del riesgo el cual pasa a ser bajo a moderado dada la incidencia de su materialización_x000a_Se ajusta la penalización para los controles que requieren fortalecerse según el atributo de responsabilidad, ya que se incorporarán en los procedimientos que lo requieren. En este sentido, el riesgo queda con calificación de probabilidad (2 improbable) y valoración moderada._x000a_Se modificó la valoración después de controles de acuerdo con la probabilidad de impacto del riesgo pasando a moderada_x000a_Se sustraen las acciones ejecutadas a 2019._x000a_Se incluyó una acción preventiva con el fin de incluir nuevo punto de control._x000a_Se identifica la necesidad de reducir el riesgo, por tanto, se identifica y se formula el plan de tratamiento, consistente en adelantar 2 acciones preventivas"/>
    <d v="2020-12-04T00:00:00"/>
    <s v="_x000a__x000a_Análisis de controles_x000a_Análisis después de controles_x000a_Tratamiento del riesgo"/>
    <s v="_x000a_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En el análisis después de controles pasa de improbable a rara vez, teniendo en cuenta que los controles son fuertes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s v=""/>
    <s v="_x000a__x000a__x000a__x000a_"/>
    <s v=""/>
    <s v=""/>
    <s v="_x000a__x000a__x000a__x000a_"/>
    <s v=""/>
    <s v=""/>
    <s v="_x000a__x000a__x000a__x000a_"/>
    <s v=""/>
    <s v=""/>
    <s v="_x000a__x000a__x000a__x000a_"/>
    <s v=""/>
    <s v=""/>
    <s v="_x000a__x000a__x000a__x000a_"/>
    <s v=""/>
    <s v=""/>
    <s v="_x000a__x000a__x000a__x000a_"/>
    <s v=""/>
    <x v="2"/>
  </r>
  <r>
    <x v="2"/>
    <s v="Realizar la verificación, análisis y selección de las propuestas mediante el Comité de evaluación."/>
    <s v="Errores (fallas o deficiencias) en el análisis y selección de las propuestas"/>
    <s v="Gestión de procesos"/>
    <s v="Operativo"/>
    <s v="- Ambigüedad en la estructura del proceso de selección pública._x000a_- Inadecuada selección del comité de evaluación del proceso de selección._x000a_- Vacíos en la estructuración del proceso de selección en lo referente a los criterios técnicos, económicos, financieros y jurídicos._x000a_- Inoportunidad para realizar la evaluación del proceso de selección de acuerdo con lo estipulado en los pliegos de condiciones o invitación pública._x000a_- Falta de conocimiento técnico, jurídico o financiero por parte de los miembros del Comité Evaluador sobre el proceso de selección._x000a__x000a__x000a__x000a__x000a_"/>
    <s v="- Exceso de normas y cambios constantes en la normativa, con posibles contradicciones y falta de claridad._x000a__x000a__x000a__x000a__x000a__x000a__x000a__x000a__x000a_"/>
    <s v="- Intervención por parte de un ente de control u otro ente regulador._x000a_- Pérdida de credibilidad en la evaluación en los procesos de selección que adelanta la Secretaría General._x000a_- Incumplimiento de las metas y objetivos institucionales, afectando el cumplimiento en la metas regionales._x000a_- Sanciones disciplinarias derivadas de un proceso de selección fallido.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s v="Rara vez (1)"/>
    <s v="Mayor (4)"/>
    <s v="Moderado (3)"/>
    <s v="Mayor (4)"/>
    <s v="Insignificante (1)"/>
    <s v="Insignificante (1)"/>
    <s v="Moderado (3)"/>
    <s v="Mayor (4)"/>
    <s v="Alta"/>
    <s v="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1 rara vez) establece que el riesgo no se ha materializado en los últimos cuatro años."/>
    <s v="- Los procedimientos 4231000-PR-284 &quot;Mínima cuantía&quot; y 4231000-PR-339 &quot;Selección Pública de Oferentes&quot; indica que el Subdirector Financiero, Jefe de la dependencia solicitante y el Director de Contratación, autorizado(a) por Resolución 160 de 2019 &quot;Por la cual se modfica el Manual Especifico de Funciones y Competencias Laborales para los empleos de la planta de personal de la Secretaría General- Alcaldía Mayor de Bogotá ,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La valoración de impacto después de controles (2 menor), establece que de hacer un análisis adecuado de las propuestas de un procesos de selección, la entidad podría recibir los bienes, servicios u obras que estipuló en los documentos que hicieron parte del proceso plural. Así mismo, la valoración de probabilidad (1 rara vez) se mantiene de acuerdo con el control establecid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análisis y selección de las propuestas en el informe de monitoreo a la Oficina Asesora de Planeación._x000a_- Reportar el riesgo materializado de Errores(fallas o deficiencias) en el análisis y selección de las propuestas al operador disciplinario para que de inicio a investigación._x000a_- En caso que se evidencie la materialización del riesgo durante el proceso de adjudicación del proceso de selección, se procede a elaborar acto administrativo que modifique la integración del comité evaluador y realice nuevamente el proceso de verificación de propuestas._x000a__x000a__x000a__x000a__x000a__x000a__x000a_- Actualizar el mapa de riesgos del proceso Contratación"/>
    <s v="- Director(a) de Contratación_x000a_- Director(a) de Contratación_x000a_- Director(a) de Contratación_x000a__x000a__x000a__x000a__x000a__x000a__x000a_- Director(a) de Contratación"/>
    <s v="- Reporte de monitoreo indicando la materialización del riesgo de Errores (fallas o deficiencias) en el análisis y selección de las propuestas_x000a_- Reporte remitido al operador disciplinario para dar inicio a la investigación._x000a_- Nuevo acto administrativo que modifica el comité evaluador y evidencias de la verificación de las propuestas.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incluyen causas internas y externas (incluyendo las DOFA) y se complementan consecuencias._x000a_Se ajusta la valoración inherente a Alta en atención a que el riesgo no se ha materializado (probabilidad 1 rara vez, impacto 4 mayor)._x000a_Se califica la probabilidad por frecuencia._x000a_Se modifican las actividades de control y se califican._x000a_Se incluyen controles detectivos frente al riesgo._x000a_Se propuso un plan de contingencia frente a la materialización del riesgo. "/>
    <d v="2020-03-27T00:00:00"/>
    <s v="Identificación del riesgo_x000a__x000a__x000a__x000a_"/>
    <s v="Se ajustó la actividad clave según lo descrito en el proceso._x000a_Se identificó el proyecto de inversión posiblemente afectado con la posible materialización del riesgo_x000a_Se incluyen perspectivas para los efectos(consecuencias) identificados_x000a_Cambio en la perspectiva y redacción al causa interna &quot;Falta de pericia en la verificación de las propuestas por parte del equipo de trabajo que integra el comité de evaluación.&quot; por &quot;Ambigüedad en la estructura del proceso de selección pública&quot;_x000a_Cambio en la redacción de la causa interna &quot;Falta de cuidado en la estructuración del proceso de selección en lo referente a los criterios técnicos, económicos, financieros y jurídicos.&quot; por  Vacíos en la estructuración del proceso de selección en lo referente a los criterios técnicos, económicos, financieros y jurídicos."/>
    <d v="2021-02-22T00:00:00"/>
    <s v="Identificación del riesgo_x000a__x000a_Análisis de controles_x000a__x000a_"/>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2"/>
  </r>
  <r>
    <x v="2"/>
    <s v="Suministrar lineamientos y directrices para la gestión de contratación de la entidad."/>
    <s v="Errores (fallas o deficiencias) en la supervisión de los contratos o convenios"/>
    <s v="Gestión de procesos"/>
    <s v="Cumplimiento"/>
    <s v="- Desconocimiento de las actividades necesarias para llevar a cabo la supervisión de los contratos o convenios._x000a_- No aplicación por parte de las áreas técnicas de los lineamientos enfocados a la supervisión de contratos y convenios._x000a_- Falta de conocimiento técnico, jurídico o financiero del contrato o convenio por parte de quien lo supervisa._x000a_- No se cuenta con suficiente personal idóneo para adelantar la supervisión de los contratos o convenios._x000a_- Falta de conocimiento en el manejo de las herramientas contractuales existentes para adelantar los procesos y hacer seguimiento a los contratos que celebre la entidad._x000a__x000a__x000a__x000a__x000a_"/>
    <s v="- Dificultades en la gestión por la respuesta de requerimientos dispendiosos._x000a__x000a__x000a__x000a__x000a__x000a__x000a__x000a__x000a_"/>
    <s v="- Sanción por parte de un ente de control u otro ente regulador._x000a_- Detrimento patrimonial  por deficiencias en la ejecución presupuestal del contrato o convenio que se supervisa._x000a_- Incumplimiento de las metas y objetivos institucionales, afectando el cumplimiento en la metas regionales._x000a_- Pérdida de credibilidad en la supervisión de los procesos de contratación que ejecuta la Secretaría General._x000a_- Incumplimiento parcial de contratos._x000a_- Desconocimiento en el impacto de las labores de supervisión en el contexto de la Secretaría General de la Alcaldía Mayor de Bogotá.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s v="Posible (3)"/>
    <s v="Moderado (3)"/>
    <s v="Menor (2)"/>
    <s v="Menor (2)"/>
    <s v="Moderado (3)"/>
    <s v="Moderado (3)"/>
    <s v="Moderado (3)"/>
    <s v="Moderado (3)"/>
    <s v="Alta"/>
    <s v="La valoración de probabilidad (3 posible) establece que el riesgo se materializó al menos una vez en los últimos dos años, cuya evidencia se encuentra registrada en informes de auditoría. Así mismo, de no llevar a cabo una adecuada supervisión de los contratos el impacto es (3 moderado)."/>
    <s v="-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 El procedimiento 4231000-PR-195 &quot;Interventoría y/o supervisión&quot;  indica que el Supervisor del Contrato o Convenio, autorizado(a) por el Ordenador del Gasto, cada vez que se requiera recibe a traves del SECOP II el informe de ejecución del contrato por parte del contratista para su respectiva validación. El informe se deberá publicar con el respectivo soportes de pago estipulados en el contrato. Posteriormente el supervisor  avalará dicho informe y sus soportes con el cargue de la certificación de cumplimiento para remisión electro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a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ierimientos internos que den cuenta de la obligatoriedad de publicar en la plataforma SECOP II la ejecución contractual.. Queda como evidencia Informes de supervisión del contrato o convenio cargados en la plataforma SECOP II ( Constacia de publicación) e Informe trimestral de verificación de la publicación de la información de ejecución contractual en el SECOP.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n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 El procedimiento 4231000-PR-195 &quot;Interventoría y/o supervisión&quot;  indica que el Supervisor del Contrato o Convenio, autorizado(a) por el Ordenador del Gasto, cada vez que se requiera recibe a traves del SECOP II el informe de ejecución del contrato por parte del contratista para su respectiva validación. El informe se deberá publicar con el respectivo soportes de pago estipulados en el contrato. Posteriormente el supervisor  avalará dicho informe y sus soportes con el cargue de la certificación de cumplimiento para remisión electro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a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ierimientos internos que den cuenta de la obligatoriedad de publicar en la plataforma SECOP II la ejecución contractual.. Queda como evidencia Informes de supervisión del contrato o convenio cargados en la plataforma SECOP II ( Constacia de publicación) e Informe trimestral de verificación de la publicación de la información de ejecución contractual en el SECOP.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s v="Baja"/>
    <s v="Se determina la probabilidad (2 improbable) teniendo en cuenta los lineamientos estipulados en el Manual de Contratación, Supervisión e Interventoría y la Guía de buenas prácticas en supervisión e interventoría, con lo cual, los supervisores tienen las herramientas técnicas y jurídicas que les permita llevar a cabo una adecuada supervisión de los contratos y oportunidad en la publicación de la información contractual. El impacto pasa a (3 moderado) ya que los efectos más significativos pueden presentarse."/>
    <s v="Reducir"/>
    <s v="_x000a_- AP # 10: Adelantar la actualización del procedimiento 4231000-PR-195 &quot;Interventoría y/o Supervisión  fin de incluir un control que permita realizar un seguimiento oportuno por parte de los supervisores sobre la publicación de la documentación en la plataforma SECOP 2 y que el mismo quede documentado._x000a__x000a__x000a__x000a__x000a__x000a__x000a__x000a__x000a_________________x000a__x000a__x000a__x000a__x000a__x000a__x000a__x000a__x000a__x000a__x000a_"/>
    <s v="_x000a_- Director de Contratación_x000a__x000a__x000a__x000a__x000a__x000a__x000a__x000a__x000a_________________x000a__x000a__x000a__x000a__x000a__x000a__x000a__x000a__x000a__x000a__x000a_"/>
    <s v="_x000a_- Procedimiento 4231000-PR-195 actualizado_x000a__x000a__x000a__x000a__x000a__x000a__x000a__x000a__x000a_________________x000a__x000a__x000a__x000a__x000a__x000a__x000a__x000a__x000a__x000a__x000a_"/>
    <s v="_x000a_12/02/2021_x000a__x000a__x000a__x000a__x000a__x000a__x000a__x000a__x000a_________________x000a__x000a__x000a__x000a__x000a__x000a__x000a__x000a__x000a__x000a__x000a_"/>
    <s v="_x000a_30/06/2021_x000a__x000a__x000a__x000a__x000a__x000a__x000a__x000a__x000a_________________x000a__x000a__x000a__x000a__x000a__x000a__x000a__x000a__x000a__x000a__x000a_"/>
    <s v="_x000a_- AP # 10: Realizar dos socializaciones en el primer semestre a los supervisores y apoyos  de los mismos acerca del cumplimiento a lo establecido en el Manual de Supervisión y el manejo de la plataforma SECOP 2 para la publicación de la información de ejecución contractual._x000a_- AP # 10: Solicitar trimestralmente a los supervisores de los contratos un informe que de cuenta del cumplimiento de la obligación de publicar en el SECOP II la ejecución de los contratos o convenios a su cargo y generar un reporte que de cuenta del cumplimiento de revisión de lo publicado en el SECOP 2 por parte del supervisor._x000a__x000a__x000a__x000a__x000a__x000a__x000a__x000a_________________x000a__x000a__x000a__x000a__x000a__x000a__x000a__x000a__x000a__x000a__x000a_"/>
    <s v="_x000a_- Director de Contratación _x000a_- Director de Contratación _x000a__x000a__x000a__x000a__x000a__x000a__x000a__x000a_________________x000a__x000a__x000a__x000a__x000a__x000a__x000a__x000a__x000a__x000a__x000a_"/>
    <s v="_x000a_- Evidencias de las socializaciones adelantadas_x000a_- Solicitud trimestral a  los supervisores  y reporte de cumplimiento y requerimiento de revisión por parte de los supervisores de lo publicado en SECOP 2 de los contratos a su cargo_x000a__x000a__x000a__x000a__x000a__x000a__x000a__x000a_________________x000a__x000a__x000a__x000a__x000a__x000a__x000a__x000a__x000a__x000a__x000a_"/>
    <s v="_x000a_01/03/2021_x000a_12/02/2021_x000a__x000a__x000a__x000a__x000a__x000a__x000a__x000a_________________x000a__x000a__x000a__x000a__x000a__x000a__x000a__x000a__x000a__x000a__x000a_"/>
    <s v="_x000a_30/06/2021_x000a_31/12/2021_x000a__x000a__x000a__x000a__x000a__x000a__x000a__x000a_________________x000a__x000a__x000a__x000a__x000a__x000a__x000a__x000a__x000a__x000a__x000a_"/>
    <s v="- Reportar el riesgo materializado de Errores (fallas o deficiencias) en la supervisión de los contratos o convenios en el informe de monitoreo a la Oficina Asesora de Planeación.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Reporte de monitoreo indicando la materialización del riesgo de Errores (fallas o deficiencias) en la supervisión de los contratos o convenios_x000a_- Informe de posible incumplimiento de las obligaciones de la supervisión_x000a_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incluyen causas internas y externas (incluyendo las DOFA) y se complementan consecuencias._x000a_Se ajusta la valoración inherente a Alta en atención a la materialización del riesgo (probabilidad 3 posible, impacto 3 moderado)._x000a_Se califica la probabilidad por frecuencia.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d v="2020-03-27T00:00:00"/>
    <s v="Identificación del riesgo_x000a__x000a__x000a__x000a_Tratamiento del riesgo"/>
    <s v="Se ajustó la actividad clave según lo descrito en el proceso._x000a_Se cambió la categoría del riesgo, omisión a errores (fallas o deficiencias), dado que se considera que el riesgo se materializa._x000a_Se identificó el proyecto de inversión posiblemente afectado con la posible materialización del riesgo_x000a_Se incluyen perspectivas para los efectos(consecuencias) identificados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Identificación del riesgo_x000a_Análisis antes de controles_x000a_Análisis de controles_x000a_Análisis después de controles_x000a_Tratamiento del riesgo"/>
    <s v="Se complemento la explicación del riesgo en el entendido que era necesario incluir una actividad prioritaria en desarrollo de las actividades de supervisión como lo es la publicidad de la ejecución contractual a  través de la plataforma SECOP 2_x000a_De acuerdo a la inclusión de la revisión de una nueva actividad como lo es la publicidad de la ejecución contractual a  través de la plataforma SECOP 2, se hizo necesario revisar y actualizar el análisis de los controles_x000a_Se adelantó  la inclusión de nuevas actividades tanto preventivas como detectivas para mitigar el riesgo de la falta de publicación de la información Contractual en el SECOP2._x000a_En el análisis de impacto pasa de baja a moderada, en el entendido que los controles son débiles al no encontrarse documentado en los controles de los procedimientos actuales._x000a_Se incluyeron acciones para mitigar el riesgo de acuerdo a lo planteado."/>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_x000a_"/>
    <d v="2021-05-05T00:00:00"/>
    <s v="_x000a__x000a_Análisis de controles_x000a__x000a_"/>
    <s v="_x000a__x000a_Se ajustó la redacción de la segunda actividad de control frente la probabilidad e impacto, de acuerdo con la actualización del procedimiento 4231000-PR-195 &quot;Interventoría y/o supervisión&quot;. De igual forma y en el entendido que dicha actividad ya se encuentra ajustada en dicho procedimiento para su documentación se actualizo, la calificación del diseño, ejecución y solidez del control."/>
    <s v=""/>
    <s v="_x000a__x000a__x000a__x000a_"/>
    <s v=""/>
    <s v=""/>
    <s v="_x000a__x000a__x000a__x000a_"/>
    <s v=""/>
    <s v=""/>
    <s v="_x000a__x000a__x000a__x000a_"/>
    <s v=""/>
    <s v=""/>
    <s v="_x000a__x000a__x000a__x000a_"/>
    <s v=""/>
    <s v=""/>
    <s v="_x000a__x000a__x000a__x000a_"/>
    <s v=""/>
    <x v="2"/>
  </r>
  <r>
    <x v="2"/>
    <s v="Elaborar los estudios y documentos previos."/>
    <s v="Decisiones ajustadas a intereses propios o de terceros durante la etapa precontractual para el desarrollo de un proceso de selección pública de oferentes con el fin de celebrar un contrato"/>
    <s v="Corrupción"/>
    <s v="Cumplimient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s v="Rara vez (1)"/>
    <s v="Catastrófico (5)"/>
    <s v="Mayor (4)"/>
    <s v="Catastrófico (5)"/>
    <s v="Catastrófico (5)"/>
    <s v="Insignificante (1)"/>
    <s v="Catastrófico (5)"/>
    <s v="Catastrófico (5)"/>
    <s v="Extrema"/>
    <s v="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_x000a_- 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5: Adelantar un acompañamiento previo a la apertura del proceso de selección pública de oferentes a las dependencias  con el fin de revisar en el componente financiero y jurídico los documentos de estructuración  de dicho proceso._x000a_- AP # 5: Verificar a través de los Comités de Contratación la necesidad de contratar bienes, servicios u obras y que los mismos sean procesos objetivos y ajustados a la normativa vigente_x000a_- 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_x000a_- AP # 7: Verificar a través de los Comités de Contratación la necesidad de contratar bienes, servicios u obras y que los mismos sean procesos objetivos y ajustados a la normativa vigente_x000a__x000a__x000a__x000a__x000a__x000a__x000a_________________x000a__x000a__x000a__x000a__x000a__x000a__x000a__x000a__x000a__x000a__x000a_"/>
    <s v="- Director de Contratación _x000a_- Director de Contratación _x000a_- Director de Contratación _x000a_- Director de Contratación _x000a__x000a__x000a__x000a__x000a__x000a__x000a_________________x000a__x000a__x000a__x000a__x000a__x000a__x000a__x000a__x000a__x000a__x000a_"/>
    <s v="- Documentos, memorandos, correos electrónicos que den cuenta del acompañamiento realizado._x000a_- Actas de Comité de Contratación_x000a_- Modelo de seguimiento con las actividades de revisión por parte del abogado responsable_x000a_- Actas de Comité de Contratación_x000a__x000a__x000a__x000a__x000a__x000a__x000a_________________x000a__x000a__x000a__x000a__x000a__x000a__x000a__x000a__x000a__x000a__x000a_"/>
    <s v="27/03/2020_x000a_27/03/2020_x000a_12/02/2021_x000a_12/02/2021_x000a__x000a__x000a__x000a__x000a__x000a__x000a_________________x000a__x000a__x000a__x000a__x000a__x000a__x000a__x000a__x000a__x000a__x000a_"/>
    <s v="15/01/2021_x000a_15/01/2021_x000a_31/12/2021_x000a_31/12/2021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s v=""/>
    <s v="_x000a__x000a__x000a__x000a_"/>
    <s v=""/>
    <s v=""/>
    <s v="_x000a__x000a__x000a__x000a_"/>
    <s v=""/>
    <s v=""/>
    <s v="_x000a__x000a__x000a__x000a_"/>
    <s v=""/>
    <s v=""/>
    <s v="_x000a__x000a__x000a__x000a_"/>
    <s v=""/>
    <x v="2"/>
  </r>
  <r>
    <x v="2"/>
    <s v="Supervisar la ejecución de los contratos y/o convenios, y la conformidad de los productos, servicios y obras contratados para el proceso."/>
    <s v="Realización de cobros indebidos durante la ejecución del contrato con el propósito de no evidenciar un posible incumplimiento de las obligaciones contractuales"/>
    <s v="Corrupción"/>
    <s v="Cumplimient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s v="Rara vez (1)"/>
    <s v="Catastrófico (5)"/>
    <s v="Mayor (4)"/>
    <s v="Catastrófico (5)"/>
    <s v="Catastrófico (5)"/>
    <s v="Insignificante (1)"/>
    <s v="Catastrófico (5)"/>
    <s v="Catastrófico (5)"/>
    <s v="Extrema"/>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10: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_______________x000a__x000a__x000a__x000a__x000a__x000a__x000a__x000a__x000a__x000a__x000a_"/>
    <s v="_x000a_- Director de Contratación _x000a__x000a__x000a__x000a__x000a__x000a__x000a__x000a__x000a_________________x000a__x000a__x000a__x000a__x000a__x000a__x000a__x000a__x000a__x000a__x000a_"/>
    <s v="_x000a_- Evidencias de las socializaciones adelantadas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07/2021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_x000a_Análisis de controles_x000a__x000a_"/>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s v=""/>
    <s v="_x000a__x000a__x000a__x000a_"/>
    <s v=""/>
    <s v=""/>
    <s v="_x000a__x000a__x000a__x000a_"/>
    <s v=""/>
    <s v=""/>
    <s v="_x000a__x000a__x000a__x000a_"/>
    <s v=""/>
    <s v=""/>
    <s v="_x000a__x000a__x000a__x000a_"/>
    <s v=""/>
    <s v=""/>
    <s v="_x000a__x000a__x000a__x000a_"/>
    <s v=""/>
    <s v=""/>
    <s v="_x000a__x000a__x000a__x000a_"/>
    <s v=""/>
    <x v="2"/>
  </r>
  <r>
    <x v="2"/>
    <s v="Adelantar el proceso de liquidación de contratos y/o convenios"/>
    <s v="Supervisión inapropiada para adelantar el proceso de liquidación de los contratos o convenios que así lo requieran"/>
    <s v="Gestión de procesos"/>
    <s v="Cumplimiento"/>
    <s v="- Deficiente aplicación de las herramientas jurídicas y procedimientos internos para llevar a cabo la supervisión de contratos y/o convenios._x000a_- Falta de aplicabilidad de los controles existentes para la supervisión de los contratos._x000a_- Desconocimiento de los lineamientos legales frente a la liquidación de los contratos._x000a__x000a__x000a__x000a__x000a__x000a__x000a_"/>
    <s v="- Demoras en el suministro de la información y documentación requerida para adelantar la liquidación del contrato._x000a__x000a__x000a__x000a__x000a__x000a__x000a__x000a__x000a_"/>
    <s v="- Afectación de los principios rectores de la contratación: selección objetiva, transparencia, economía, igualdad de oportunidades, publicidad, eficacia, eficiencia, responsabilidad._x000a_- Detrimento patrimonial._x000a_- Procesos sancionatorios, disciplinarios, fiscales._x000a_- Pérdida de imagen institucional._x000a__x000a__x000a__x000a__x000a__x000a_"/>
    <s v="- Consolidar una gestión pública eficiente, a través del desarrollo de capacidades institucionales, para contribuir a la generación de valor público._x000a__x000a__x000a__x000a_"/>
    <s v="- Visitas guiadas Archivo de Bogotá_x000a_- Impresión de artes gráficas para las entidades del distrito capital_x000a__x000a__x000a_"/>
    <s v="- Todos los procesos en el Sistema de Gestión de Calidad_x000a__x000a__x000a__x000a_"/>
    <s v="- No aplica_x000a__x000a__x000a__x000a_"/>
    <s v="Rara vez (1)"/>
    <s v="Moderado (3)"/>
    <s v="Menor (2)"/>
    <s v="Mayor (4)"/>
    <s v="Insignificante (1)"/>
    <s v="Insignificante (1)"/>
    <s v="Moderado (3)"/>
    <s v="Mayor (4)"/>
    <s v="Alta"/>
    <s v="Se determina la probabilidad (1 rara vez) ya que el riesgo no se ha materializado en los últimos 4 años. El impacto (4 Mayor) obedece a que de materializarse el riesgo, se estaría incumpliendo con los plazos estipulados por la norma para  adelantar los procesos de liquidación, adicionalmente se afecta directamente la ejecución presupuestal de la Entidad"/>
    <s v="- El procedimiento 42321000-PR-022 &quot;Liquidación de contrato/convenio&quot; indica que el Supervisor del Contrato o convenio, autorizado(a) por el Ordenador del Gasto, cada vez que se requiera adelantar  la liquidación de un contrato o convenio realiza el seguimiento de los contratos que deben ser liquidados y da aplicación del procedimiento interno de acuerdo a los plazos establecidos en la normatividad. La(s) fuente(s) de información utilizadas es(son) Informes de supervisión del contrato. En caso de evidenciar observaciones, desviaciones o diferencias, solicita el acompañamiento jurídico por parte de la Dirección de Contratación . Queda como evidencia informes de supervisión y documentos de seguimiento en procura de dar cumplimiento a los plazos legales para adelantar la liquidac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Base de datos del estado de liquidaciones de contratos o convenios y   la base de datos del estado de las liquidaciones de contratos y conveni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La probabilidad es 1 rara vez ya que las actividades de control preventivas evitan la materialización del riesgo. El impacto es menor (2)  ya que  los controles detectivos existentes son fuertes. Es poco probable que el supervisor del contrato y/o convenio, no adelante la debida gestión frente al proceso de liquidación de los contratos o conveni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9: Generar requerimientos semestrales a las dependencias con el fin de realizar seguimiento a la liquidación de los contratos en los tiempos establecidos por la norma._x000a_- AP # 9: Adelantar mesas trimestrales con los enlaces de las áreas ordenadoras del gasto a fin de realizar seguimiento a la liquidación de los contratos en los tiempos establecidos por la norma y resolver dudas respecto a este tema._x000a__x000a__x000a__x000a__x000a__x000a__x000a__x000a_________________x000a__x000a__x000a__x000a__x000a__x000a__x000a__x000a__x000a__x000a__x000a_"/>
    <s v="_x000a_- Director de Contratación _x000a_- Director de Contratación _x000a__x000a__x000a__x000a__x000a__x000a__x000a__x000a_________________x000a__x000a__x000a__x000a__x000a__x000a__x000a__x000a__x000a__x000a__x000a_"/>
    <s v="_x000a_- Requerimientos escritos dirigidos a las dependencias que ejecutan contratos o convenios_x000a_- Evidencias de reuniones adelantadas_x000a__x000a__x000a__x000a__x000a__x000a__x000a__x000a_________________x000a__x000a__x000a__x000a__x000a__x000a__x000a__x000a__x000a__x000a__x000a_"/>
    <s v="_x000a_01/03/2021_x000a_12/02/2021_x000a__x000a__x000a__x000a__x000a__x000a__x000a__x000a_________________x000a__x000a__x000a__x000a__x000a__x000a__x000a__x000a__x000a__x000a__x000a_"/>
    <s v="_x000a_30/11/2021_x000a_31/12/2021_x000a__x000a__x000a__x000a__x000a__x000a__x000a__x000a_________________x000a__x000a__x000a__x000a__x000a__x000a__x000a__x000a__x000a__x000a__x000a_"/>
    <s v="- Reportar el riesgo materializado de Supervisión inapropiada para adelantar el proceso de liquidación de los contratos o convenios que así lo requieran en el informe de monitoreo a la Oficina Asesora de Planeación._x000a_- Solicitar al supervisor del contrato informe que describa las actividades llevadas a cabo en procura de la liquidación del contrato y la explicación detallada del fundamento técnico, jurídico o financiero que lo conllevó a no hacer la liquidación en los plazos establecidos._x000a_- Reportar el riesgo materializado de Supervisión inapropiada para adelantar el proceso de liquidación de los contratos o convenios que así lo requieran al operador disciplinario._x000a__x000a__x000a__x000a__x000a__x000a__x000a_- Actualizar el mapa de riesgos del proceso Contratación"/>
    <s v="- Director(a) de Contratación_x000a_- Director(a) de Contratación_x000a_- Director(a) de Contratación_x000a__x000a__x000a__x000a__x000a__x000a__x000a_- Director(a) de Contratación"/>
    <s v="- Reporte de monitoreo indicando la materialización del riesgo de Supervisión inapropiada para adelantar el proceso de liquidación de los contratos o convenios que así lo requieran_x000a_- Solicitud radicada de informe de actividades de liquidación al supervisor del contrato o convenio_x000a_- Notificación realizada del presunto hecho de Supervisión inapropiada para adelantar el proceso de liquidación de los contratos o convenios que así lo requieran al operador disciplinario._x0009__x0009__x0009__x0009__x0009__x0009__x0009__x0009__x0009__x0009__x0009__x0009__x0009__x0009__x0009__x0009__x0009__x0009__x0009__x0009__x0009__x0009__x0009_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20-03-27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incluyeron nuevas actividades conducentes a prevenir el riesgo."/>
    <d v="2021-02-22T00:00:00"/>
    <s v="Identificación del riesgo_x000a__x000a_Análisis de controles_x000a__x000a_Tratamiento del riesgo"/>
    <s v="Se modificó la asociación del riesgo a proyectos de inversión, seleccionando la opción &quot;Sin asociación a los proyectos de inversión&quot;._x000a_Se incluyó una evidencia en el control detectivo del riesgo la cual se encuentra documentada en el procedimiento 2321000-PR-022 Liquidación de contrato/convenio._x000a_Se retiraron los controles detectivos de la auditoría de gestión y de calidad del riesgo en los controles detectivos_x000a_Se realizó reprogramación de las fechas de inicio de las acciones de tratamiento definidas para la vigencia 2021_x000a_"/>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2"/>
  </r>
  <r>
    <x v="2"/>
    <s v="Verificar el cumplimiento de los requisitos de perfeccionamiento y ejecución contractual"/>
    <s v="Errores (fallas o deficiencias) en la verificación de los requisitos de perfeccionamiento y ejecución contractual"/>
    <s v="Gestión de procesos"/>
    <s v="Operativo"/>
    <s v="- Deficiente aplicación de las herramientas jurídicas y procedimientos internos para llevar a cabo la supervisión de contratos y/o convenios.._x000a_- Falta de conocimiento técnico frente al trámite requerido para la verificación._x000a_- Fallas en los sistemas de información en donde se registra la verificación realizada._x000a__x000a__x000a__x000a__x000a__x000a__x000a_"/>
    <s v="- Exceso de normas y cambios constantes en la normativa, con posibles contradicciones y falta de claridad._x000a_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_x000a_- Interrupción de las labores del proceso en pro del ajuste de los documentos y estudios previos._x000a__x000a__x000a__x000a__x000a__x000a_"/>
    <s v="- Consolidar una gestión pública eficiente, a través del desarrollo de capacidades institucionales, para contribuir a la generación de valor público._x000a__x000a__x000a__x000a_"/>
    <s v="- Visitas guiadas Archivo de Bogotá_x000a_- Impresión de artes gráficas para las entidades del distrito capital_x000a__x000a__x000a_"/>
    <s v="- Todos los procesos en el Sistema de Gestión de Calidad_x000a__x000a__x000a__x000a_"/>
    <s v="- 7873 Fortalecimiento de la capacidad institucional de la Secretaría General_x000a__x000a__x000a__x000a_"/>
    <s v="Casi seguro (5)"/>
    <s v="Moderado (3)"/>
    <s v="Moderado (3)"/>
    <s v="Mayor (4)"/>
    <s v="Insignificante (1)"/>
    <s v="Insignificante (1)"/>
    <s v="Menor (2)"/>
    <s v="Mayor (4)"/>
    <s v="Extrema"/>
    <s v="Se determina la probabilidad (5 Casi seguro) ya que el riesgo se materializó más de una vez en el presente año. El impacto (Mayor 4) obedece a que de materializarse el riesgo se podría incumplir con lo pactado contractualmente, en el sentido que se debe garantizar la verificación adecuada del cumplimiento de los requisitos para proceder a la ejecución del contrato por parte de la Entidad."/>
    <s v="- Los procedimientos 4231000-PR-284 &quot;Mínima cuantía&quot;, 4231000-PR-339 &quot;Selección Pública de Oferentes&quot;, 4231000-PR-338 &quot;Agregación de Demanda&quot; y 4231000-PR-156 &quot;Contratación Directa&quot; indica que el auxiliar administrativo y el profesional de la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 suscritos, orden de compra emitida. En caso de evidenciar observaciones, desviaciones o diferencias, en todo caso se deberá solicitar el certificado de registro presupuestal vìa memorando electronico teniendo en cuenta las condiciones estipuladas en la aceptación de la oferta, contrato, convenio u orden de compra. Queda como evidencia memorando de Solicitud de CRP y el CRP expedido._x000a_- En el procedimiento 4231000-PR-347 &quot;Gestión de Garantías Contractuales&quot; indica que El profesional de la Dirección de Contratación, autorizado(a) por el Director/a de Contratación, cada vez que se requira tramitar una poliza de garantìas para  garantizar la disponibilidad y asignación de los recursos financieros al contrato o modificación suscrita, debe revisar la existencia del Registro Presupuestal en el expediente contractual (cuando haya lugar a ello). La(s) fuente(s) de información utilizadas es(son) el expediente contractual. En caso de evidenciar observaciones, desviaciones o diferencias, en todo cado se debe verificar que la garantía corresponde aun contrato de prestación de servicios con persona natural.lo anterior,  con el fin de realizar la aprobación de la misma al día hábil siguiente de la afiliación de la ARL. Queda como evidencia Certificado de Registro Presupuestal._x000a_- En el procedimiento 4231000-PR-347 &quot;Gestión de Garantías Contractuales&quot; indica que el profesional de la Dirección de Contratación, autorizado(a) por el Director/a de Contratación, cada vez que se requira tramitar una poliza de garantìas, así mismo con el fin de validar la información reportada debe diligenciar  la &quot;lista de verificación de garantías 4231000-FT-960. La(s) fuente(s) de información utilizadas es(son) el expediente contractual. En caso de evidenciar observaciones, desviaciones o diferencias, En   todo   caso,   se   debe   verificar   sí   la garantía  única  corresponde  a  un  contrato de   prestación   de   servicios   con   persona natural.  Lo  anterior  con  el  fin  de  realizar  la aprobación   de   la   misma   al   día   hábil siguiente   de   la   afiliación   de   la   ARL. Queda como evidencia lista de verificación de garantías  en el formato 4231000-FT-960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En el procedimiento 4231000-PR-347 &quot;Gestión de Garantías Contractuales&quot; indica que Profesional de la Dirección de Contratación, autorizado(a) por Director/a de Contrataciòn, cada vez que se requiera tramitar una poliza de garantía, revisa la existencia del RP en el expediente contractual o SECOP 2,  se debe verificar que su información corresponda a lo relacionado en el contrato o modificación. La(s) fuente(s) de información utilizadas es(son) expediente contractual o SECOP 2. En caso de evidenciar observaciones, desviaciones o diferencias, en caso de no encontrarse el certificado de disponibilidad presupuestal no se continúa con el trámite de aprobación de garantías y se solicita información a la subdirección financiera. Queda como evidencia memorando electronico de solicitud de CRP.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Posible (3)"/>
    <s v="Menor (2)"/>
    <s v="Moderada"/>
    <s v="La probabilidad es 3 Posible ya que las actividades de control preventivas no son suficientes en torno a la materialización del riesgo registrada . El impacto es Menor (2)  ya que se cuenta con controles defectivos que pueden prevenir  que su impacto sea mayor. Es  probable  que el auxiliar o profesional de la Dirección de Contratación no realice la solicitud de CRP y coteje los valores para su solicitud o verificación de la póliza para posterior aprobación e inicio de ejecución del contra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8: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_x000a_- AP # 8: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_x000a_- AP# 781: Adelantar la actualización de los procedimientos 4231000-PR-284 &quot;Mínima cuantía&quot;, 4231000-PR-339 &quot;Selección Pública de Oferentes&quot;, 4231000-PR-338 &quot;Agregación de Demanda&quot; y 4231000-PR-156 &quot;Contratación Directa&quot; a fin de incluir un control fuerte frente a la revisión de la documentación y sistemas dispuestos para solicitar el Registro Presupuestal._x000a__x000a__x000a__x000a__x000a__x000a_________________x000a__x000a__x000a__x000a__x000a__x000a__x000a__x000a__x000a__x000a__x000a_"/>
    <s v="_x000a__x000a_- Director de Contratación_x000a_- Director de Contratación_x000a_- Director de Contratación_x000a__x000a__x000a__x000a__x000a__x000a_________________x000a__x000a__x000a__x000a__x000a__x000a__x000a__x000a__x000a__x000a__x000a_"/>
    <s v="_x000a__x000a_- Base de revisión aleatoria de los memorandos de solicitud de registro presupuestal con observaciones frente a lo evidenciado_x000a_- Base de revisión aleatoria de los memorandos de inicio de ejecución de contratos, aceptación de oferta o convenios, así como del diligenciamiento adecuado del formato 4231000-FT-960, con observaciones frente a lo evidenciado_x000a_- Procedimientos 4231000-PR-284 &quot;Mínima cuantía&quot;, 4231000-PR-339 &quot;Selección Pública de Oferentes&quot;, 4231000-PR-338 &quot;Agregación de Demanda&quot; y 4231000-PR-156 &quot;Contratación Directa&quot; actualizados_x000a__x000a__x000a__x000a__x000a__x000a_________________x000a__x000a__x000a__x000a__x000a__x000a__x000a__x000a__x000a__x000a__x000a_"/>
    <s v="_x000a__x000a_12/02/2021_x000a_12/02/2021_x000a_30/06/2021_x000a__x000a__x000a__x000a__x000a__x000a_________________x000a__x000a__x000a__x000a__x000a__x000a__x000a__x000a__x000a__x000a__x000a_"/>
    <s v="_x000a__x000a_31/12/2021_x000a_31/12/2021_x000a_31/10/2021_x000a__x000a__x000a__x000a__x000a__x000a_________________x000a__x000a__x000a__x000a__x000a__x000a__x000a__x000a__x000a__x000a__x000a_"/>
    <s v="- Reportar el riesgo materializado de Errores (fallas o deficiencias) en la verificación de los requisitos de perfeccionamiento y ejecución contractual en el informe de monitoreo a la Oficina Asesora de Planeación._x000a_- Solicitar a los funcionarios encargados de adelantar el procedimiento, la presentación de un informe en donde describan la situación presentada frente a la materialización del riesgo_x000a_- Evaluación por parte del Director de Contratación frente a la situación presentada en donde, de acuerdo a la complejidad del caso, se tomen las decisiones necesarias para corregir la incidencia del error presentado y subsanarlo._x000a__x000a__x000a__x000a__x000a__x000a__x000a_- Actualizar el mapa de riesgos del proceso Contratación"/>
    <s v="- Director(a) de Contratación_x000a_- Auxiliar Administrativo y/o Profesional de la Dirección de Contratación_x000a_- Director(a) de Contratación_x000a__x000a__x000a__x000a__x000a__x000a__x000a_- Director(a) de Contratación"/>
    <s v="- Reporte de monitoreo indicando la materialización del riesgo de Errores (fallas o deficiencias) en la verificación de los requisitos de perfeccionamiento y ejecución contractual_x000a_- Solicitud radicada bajo memorando en donde  se informe los hechos por medio de los cuales se produjo la materialización del riesgo_x000a_- Reporte de la evaluación de la situación con las medidas para corregirlo y subsanarlo_x0009__x0009__x0009__x0009__x0009__x0009__x0009__x0009__x0009_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20-03-27T00:00:00"/>
    <s v="Identificación del riesgo_x000a_Análisis antes de controles_x000a_Análisis de controles_x000a_Análisis después de controles_x000a_Tratamiento del riesgo"/>
    <s v="Creación del riesgo y aprobación del mapa de riesgos del proceso Contratación."/>
    <d v="2020-12-04T00:00:00"/>
    <s v="_x000a__x000a__x000a__x000a_Tratamiento del riesgo"/>
    <s v="Se actualizaron las actividades preventivas del riesgo."/>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
    <d v="2021-06-28T00:00:00"/>
    <s v="_x000a_Análisis antes de controles_x000a__x000a_Análisis después de controles_x000a_Tratamiento del riesgo"/>
    <s v="Se modificó la frecuencia del riesgo frente a la probabilidad (antes de controles) en el entendido que el riesgo se materializó más de una vez en el presente año._x000a_Se modificó la escala de probabilidad después de controles de acuerdo a la materialización del riesgo y a la modificación realizada antes de controles_x000a_La valoración del riesgo después de controles pasó de ser baja a moderada. _x000a_Se genera una nueva acción de tratamiento del riesgo materializado, en el entendido que es necesario  crear un nuevo control preventivo y esto conlleva a una actualización de algunos procedimientos del proceso. _x000a_"/>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2"/>
  </r>
  <r>
    <x v="3"/>
    <s v="Adelantar los procesos disciplinarios de conformidad con las etapas procesales fijadas por la Ley 734 de 2002"/>
    <s v="Errores (fallas o deficiencias) en el trámite del proceso verbal"/>
    <s v="Gestión de procesos"/>
    <s v="Cumplimiento"/>
    <s v="- Falta de personal para priorizar los procesos disciplinarios que llevan largo tiempo en la dependencia y/o asuntos próximos a vencerse._x000a_- Represamiento de trámites por retiro de personal._x000a_- Fallas en la interpretación de los términos previstos para la aplicación del procedimiento verbal. _x000a__x000a__x000a__x000a__x000a__x000a__x000a_"/>
    <s v="- Dificultad en la transición para adaptar los procedimientos al nuevo código general disciplinario, el cual exige la utilización de medios tecnológicos para su ejecución._x000a__x000a__x000a__x000a__x000a__x000a__x000a__x000a__x000a_"/>
    <s v="- Insatisfacción frente al desarrollo del proceso disciplinario de conformidad con la ley 734 de 2002 o ley disciplinaria vigente._x000a_- Sanciones de orden legal y pecuniaria a la entidad por indebida aplicación de la ley 734 de 2002 o ley disciplinaria vigente._x000a_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enor (2)"/>
    <s v="Moderado (3)"/>
    <s v="Insignificante (1)"/>
    <s v="Insignificante (1)"/>
    <s v="Menor (2)"/>
    <s v="Moderado (3)"/>
    <s v="Moderada"/>
    <s v="El proceso estima que los efectos del riesgo son moderados debido a que no se ha materializado el mismo, sin embargo ante su materialización, podrían presentarse efectos en las medidas de control y en la gestión del proceso verbal."/>
    <s v="-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_x000a_-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_x000a_-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El proceso cuenta con actividades de control efectivas para evitar que se presenten las fallas en el Procedimiento Proceso Verbal Disciplinario, las cuales son calificadas disminuyendo la probabilidad e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trámite del proceso verbal en el informe de monitoreo a la Oficina Asesora de Planeación._x000a_- Análisis de la falla o error presentado (causas y consecuencias)._x000a_- Proyección de la decisión que subsane la falla o error presentado._x000a_- Firma de la decisión subsanando la falla o error presentado._x000a__x000a__x000a__x000a__x000a__x000a_- Actualizar el mapa de riesgos del proceso Control Disciplinario"/>
    <s v="- Jefe Oficina de Control Interno Disciplinario_x000a_- Abogado designado junto con el Jefe Oficina de Control Interno Disciplinario_x000a_- Abogado designado junto con el Jefe Oficina de Control Interno Disciplinario_x000a_- Jefe Oficina de Control Interno Disciplinario_x000a__x000a__x000a__x000a__x000a__x000a_- Jefe Oficina de Control Interno Disciplinario"/>
    <s v="- Reporte de monitoreo indicando la materialización del riesgo de Errores (fallas o deficiencias) en el trámite del proceso verbal_x000a_- Plan de acción a seguir para subsanar el correspondiente error._x000a_- Proyecto de auto o decisión subsanando el error y/o falla procedimental._x000a_- Auto o decisión de subsanación de error y/o falla procedimental._x000a__x000a__x000a__x000a__x000a__x000a_- Mapa de riesgo del proceso Control Disciplinario,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Cambió la valoración del riesgo antes de controles, quedando en zona de riesgo moderada (valoración anterior: extrema), la valoración del riesgo residual se mantuvo en zona baja._x000a_Se incluyó plan de contingencia para el riesgo"/>
    <d v="2019-10-25T00:00:00"/>
    <s v="Identificación del riesgo_x000a__x000a__x000a__x000a_"/>
    <s v="Se elimina la causa &quot;Insuficiencia de personal para la ejecución de las actividades del proceso&quot; y se identifica la causa &quot;Falta de planeación y/o priorización para adelantar los procesos disciplinarios que llevan largo tiempo en la dependencia y/o asuntos próximos a vencerse&quot;"/>
    <d v="2020-03-05T00:00:00"/>
    <s v="Identificación del riesgo_x000a__x000a__x000a__x000a_"/>
    <s v="Se actualiza el contexto de la gestión del proceso._x000a_Se cambia el riesgo estratégico asociado._x000a_Se analizan los proyectos de inversión que posiblemente se afecten con la materialización del riesgo._x000a_Se revisó y ajustó la información de causas internas, externas y efectos._x000a_Se asociaron las perspectivas a las consecuencia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d v="2021-02-18T00:00:00"/>
    <s v="Identificación del riesgo_x000a__x000a__x000a__x000a_"/>
    <s v="Se indica que el riesgo no tiene proyectos de inversión  vigentes asociados"/>
    <d v="2021-04-07T00:00:00"/>
    <s v="_x000a__x000a_Análisis de controles_x000a__x000a_"/>
    <s v="Se modificó la totalidad de las actividades de control en cuanto a su diseño, teniendo en cuenta la actualización del procedimiento Proceso Disciplinario Verbal  2210113-PR-008."/>
    <s v=""/>
    <s v="_x000a__x000a__x000a__x000a_"/>
    <s v=""/>
    <s v=""/>
    <s v="_x000a__x000a__x000a__x000a_"/>
    <s v=""/>
    <s v=""/>
    <s v="_x000a__x000a__x000a__x000a_"/>
    <s v=""/>
    <s v=""/>
    <s v="_x000a__x000a__x000a__x000a_"/>
    <s v=""/>
    <s v=""/>
    <s v="_x000a__x000a__x000a__x000a_"/>
    <s v=""/>
    <x v="3"/>
  </r>
  <r>
    <x v="3"/>
    <s v="Adelantar los procesos disciplinarios de conformidad con las etapas procesales fijadas por la Ley 734 de 2002"/>
    <s v="Errores (fallas o deficiencias) en la conformación del expediente disciplinario"/>
    <s v="Gestión de procesos"/>
    <s v="Operativo"/>
    <s v="- Falta controles por parte del profesional a cargo de cada expediente._x000a_- La persona encargada de conformar el expediente no atiende las instrucciones divulgadas en esta materia._x000a_- El encargado de foliar cada pieza procesal que integra el expediente disciplinario, no se apropia de las instrucciones divulgadas al respecto._x000a_- No llevar el cuaderno de copias idéntico al cuaderno original (Ley 734 de 2002). _x000a_- Represamiento de trámites por retiro de personal._x000a__x000a__x000a__x000a__x000a_"/>
    <s v="- Dificultad en la transición para adaptar los procedimientos al nuevo código general disciplinario, el cual exige la utilización de medios tecnológicos para su ejecución._x000a__x000a__x000a__x000a__x000a__x000a__x000a__x000a__x000a_"/>
    <s v="- Atraso en el análisis de las pruebas recaudadas en cada etapa procesal._x000a_- Pérdida de piezas procesales._x000a_- Una carga adicional a la dependencia, pues debe adelantar un trámite de reconstrucción de expediente. _x000a_- Sanción legal por incumplimiento a los lineamientos fijados por el Código Disciplinario Único.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Menor (2)"/>
    <s v="Menor (2)"/>
    <s v="Menor (2)"/>
    <s v="Moderado (3)"/>
    <s v="Insignificante (1)"/>
    <s v="Moderado (3)"/>
    <s v="Moderada"/>
    <s v="La ubicación corresponde a que no se ha materializado el evento de pérdida de piezas procesales o mala conformación de expedientes, sin embargo se presentaría un efecto moderado de materializarse. "/>
    <s v="- 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_x000a_- 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s v="Baja"/>
    <s v="De acuerdo a lo establecido en el procedimiento, las actividades de control son calificadas disminuyendo la probabilidad e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nformación del expediente disciplinario en el informe de monitoreo a la Oficina Asesora de Planeación._x000a_- Analizar el error o falla presentada y los posibles efectos de la misma._x000a_- Consecución de folios y/o refoliatura y/o reconstrucción de información._x000a__x000a__x000a__x000a__x000a__x000a__x000a_- Actualizar el mapa de riesgos del proceso Control Disciplinario"/>
    <s v="- Jefe Oficina de Control Interno Disciplinario_x000a_- Abogado designado y Jefe de Oficina de Control interno Disciplinario_x000a_- Auxiliar administrativo, abogado designado y Jefe de Oficina de Control Interno Disciplinario_x000a__x000a__x000a__x000a__x000a__x000a__x000a_- Jefe Oficina de Control Interno Disciplinario"/>
    <s v="- Reporte de monitoreo indicando la materialización del riesgo de Errores (fallas o deficiencias) en la conformación del expediente disciplinario_x000a_- Acta de reunión con los responsables del expediente sobre las instrucciones a seguir._x000a_- Expediente conformado en debida forma._x000a__x000a__x000a__x000a__x000a__x000a__x000a_- Mapa de riesgo del proceso Control Disciplinario,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Identificación del riesgo "/>
    <d v="2019-05-10T00:00:00"/>
    <s v="Identificación del riesgo_x000a_Análisis antes de controles_x000a_Análisis de controles_x000a_Análisis después de controles_x000a_Tratamiento del riesgo"/>
    <s v="Se analizan y se ajustan causas internas y externas de acuerdo con las fortalezas, oportunidades, debilidades y amenazas identificadas por el proceso._x000a_Se analiza y ajusta la evaluación de la frecuencia e impacto de acuerdo a la nueva herramienta de gestión de riesgos_x000a_Cambió la valoración del riesgo antes de controles, quedando en zona de riesgo moderada (valoración anterior: extrema), adicionalmente, cambió la valoración del riesgo residual, quedando en zona de riesgo bajo (valoración anterior: extrema)._x000a_Se incluyó plan de contingencia para el riesgo"/>
    <d v="2020-03-05T00:00:00"/>
    <s v="Identificación del riesgo_x000a__x000a__x000a__x000a_"/>
    <s v="Se actualiza el contexto de la gestión del proceso._x000a_Se cambia el riesgo estratégico asociado._x000a_Se cambian los procesos de SGC posiblemente afectados._x000a_Se analizan los proyectos de inversión que posiblemente se afecten con la materialización del riesgo._x000a_Se revisó y ajustó la información de causas internas, externas y efectos._x000a_Se asociaron las perspectivas a las consecuencias."/>
    <d v="2020-08-31T00:00:00"/>
    <s v="_x000a__x000a_Análisis de controles_x000a__x000a_"/>
    <s v="Se suprimen los controles detectivos institucionales, asociados con la realización de auditorías internas de gestión y de calidad, y se incluyen controles propios del proceso."/>
    <d v="2021-02-18T00:00:00"/>
    <s v="Identificación del riesgo_x000a__x000a__x000a__x000a_"/>
    <s v="Se indica que el riesgo no tiene proyectos de inversión  vigentes asociados"/>
    <d v="2021-04-07T00:00:00"/>
    <s v="_x000a__x000a_Análisis de controles_x000a__x000a_"/>
    <s v="Se modificó la totalidad de las actividades de control en cuanto a su diseño, teniendo en cuenta la actualización de los procedimientos Proceso Ordinario Disciplinario 2210113-PR-007 y Proceso Disciplinario Verbal  2210113-PR-008."/>
    <s v=""/>
    <s v="_x000a__x000a__x000a__x000a_"/>
    <s v=""/>
    <s v=""/>
    <s v="_x000a__x000a__x000a__x000a_"/>
    <s v=""/>
    <s v=""/>
    <s v="_x000a__x000a__x000a__x000a_"/>
    <s v=""/>
    <s v=""/>
    <s v="_x000a__x000a__x000a__x000a_"/>
    <s v=""/>
    <s v=""/>
    <s v="_x000a__x000a__x000a__x000a_"/>
    <s v=""/>
    <s v=""/>
    <s v="_x000a__x000a__x000a__x000a_"/>
    <s v=""/>
    <x v="3"/>
  </r>
  <r>
    <x v="3"/>
    <s v="Evaluar las quejas o informes e iniciar proceso ordinario o verbal según proceda"/>
    <s v="Decisiones ajustadas a intereses propios o de terceros al evaluar y tramitar el caso puesto en conocimiento de la OCID, que genere la configuración y decreto de la prescripción y/o caducidad en beneficio de un tercero."/>
    <s v="Corrupción"/>
    <s v="Cumplimiento"/>
    <s v="- Falta de personal para priorizar los procesos disciplinarios que llevan largo tiempo en la dependencia y/o asuntos próximos a vencerse._x000a_- Conflicto de interés._x000a_- Represamiento de trámites por retiro de personal.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_x000a_- Daño a la imagen institucional por impunidad disciplinaria._x000a_- Investigación disciplinaria por parte del ente de control correspondiente por eventual impunidad disciplinaria.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enor (2)"/>
    <s v="Moderado (3)"/>
    <s v="Insignificante (1)"/>
    <s v="Menor (2)"/>
    <s v="Menor (2)"/>
    <s v="Mayor (4)"/>
    <s v="Alta"/>
    <s v="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
    <s v="-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_x000a_-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Las actividades de control establecidas son las adecuadas y ubican el riesgo en la parte más baja de probabilidad, aunque el impacto no disminuy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21 ACT.2 Definir e implementar una estrategia de divulgación en materia preventiva disciplinaria, dirigida a los funcionarios y colaboradores de la Secretaría General._x000a_- AP#21 ACT.1 Actualizar los procedimientos verbal y ordinario incluyendo la asignación de un consecutivo a los autos emitidos en la Oficina de Control Interno Disciplinario, para llevar un mayor control al estado de los mismos._x000a_- AP#21 ACT.3 Realizar informes cuatrimestrales que contengan las acciones preventivas desarrolladas para evitar hechos de corrupción, e indiquen los riesgos de esta naturaleza susceptibles de materializarse  o presentados en el periodo._x000a__x000a__x000a__x000a__x000a__x000a_________________x000a__x000a__x000a__x000a__x000a__x000a__x000a__x000a__x000a__x000a__x000a_"/>
    <s v="_x000a__x000a_- Jefe de la Oficina de Control Interno Disciplinario_x000a_- Jefe de la Oficina de Control Interno Disciplinario_x000a_- Jefe de la Oficina de Control Interno Disciplinario_x000a__x000a__x000a__x000a__x000a__x000a_________________x000a__x000a__x000a__x000a__x000a__x000a__x000a__x000a__x000a__x000a__x000a_"/>
    <s v="_x000a__x000a_- Estrategia de divulgación definida e implementada._x000a_- Procedimientos verbal y ordinario actualizados en cuanto a la asignación de un consecutivo de los autos emitidos._x000a_- Informes cuatrimestrales sobre acciones preventivas y materialización de riesgos de corrupción._x000a__x000a__x000a__x000a__x000a__x000a_________________x000a__x000a__x000a__x000a__x000a__x000a__x000a__x000a__x000a__x000a__x000a_"/>
    <s v="_x000a__x000a_18/02/2021_x000a_18/02/2021_x000a_01/05/2021_x000a__x000a__x000a__x000a__x000a__x000a_________________x000a__x000a__x000a__x000a__x000a__x000a__x000a__x000a__x000a__x000a__x000a_"/>
    <s v="_x000a__x000a_30/11/2021_x000a_05/04/2021_x000a_31/12/2021_x000a__x000a__x000a__x000a__x000a__x000a_________________x000a__x000a__x000a__x000a__x000a__x000a__x000a__x000a__x000a__x000a__x000a_"/>
    <s v="-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_x000a_- Documentar las correcciones o acciones correctivas según el caso._x000a_- Ejecutar las correcciones o acciones correctivas relacionadas con la materialización.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 definido._x000a_- Plan de mejoramiento implementado._x000a__x000a__x000a__x000a__x000a__x000a_- Mapa de riesgo del proceso Control Disciplinario,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s v=""/>
    <s v="_x000a__x000a__x000a__x000a_"/>
    <s v=""/>
    <s v=""/>
    <s v="_x000a__x000a__x000a__x000a_"/>
    <s v=""/>
    <s v=""/>
    <s v="_x000a__x000a__x000a__x000a_"/>
    <s v=""/>
    <s v=""/>
    <s v="_x000a__x000a__x000a__x000a_"/>
    <s v=""/>
    <x v="3"/>
  </r>
  <r>
    <x v="3"/>
    <s v="Adelantar los procesos disciplinarios de conformidad con las etapas procesales fijadas por la Ley 734 de 2002"/>
    <s v="Incumplimiento legal ante la revelación de información reservada en el desarrollo de las etapas de indagación preliminar e investigación disciplinaria "/>
    <s v="Gestión de procesos"/>
    <s v="Cumplimiento"/>
    <s v="- Los expedientes no cuentan con la custodia adecuada._x000a_- Descuido en el manejo de la información reservada._x000a_- Vulnerabilidad de los sistemas de seguridad._x000a__x000a__x000a__x000a__x000a__x000a__x000a_"/>
    <s v="- Presión o exigencias por parte de personas interesadas en el resultado del proceso disciplinario._x000a__x000a__x000a__x000a__x000a__x000a__x000a__x000a__x000a_"/>
    <s v="- Daño a la imagen reputacional de la entidad por incumplimiento a los lineamientos fijados por la Constitución Política y el Código Disciplinario Único._x000a_- Investigaciones disciplinarias por violación de la reserva sumarial._x000a_- Posible violación al principio de independencia de la autoridad disciplinaria, por eventual injerencia de tercero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Menor (2)"/>
    <s v="Menor (2)"/>
    <s v="Insignificante (1)"/>
    <s v="Insignificante (1)"/>
    <s v="Insignificante (1)"/>
    <s v="Menor (2)"/>
    <s v="Baja"/>
    <s v="La calificación de la probabilidad corresponde a que no se ha materializado el riesgo y el impacto podría afectar la imagen y medidas de control."/>
    <s v="- El Procedimiento Proceso Ordinario Discipl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_x000a_-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s v="Baja"/>
    <s v="La calificación de las actividades de control que posee el proceso frente a este riesgo, permiten la disminución del impacto frente a su materialización."/>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nte la revelación de información reservada en el desarrollo de las etapas de indagación preliminar e investigación disciplinaria  en el informe de monitoreo a la Oficina Asesora de Planeación._x000a_- Adelantar las actuaciones disciplinarias pertinentes con ocasión a la incursión en desatención a un deber legal._x000a__x000a__x000a__x000a__x000a__x000a__x000a__x000a_- Actualizar el mapa de riesgos del proceso Control Disciplinario"/>
    <s v="- Jefe Oficina de Control Interno Disciplinario_x000a_- Jefe Oficina de Control Interno Disciplinario_x000a__x000a__x000a__x000a__x000a__x000a__x000a__x000a_- Jefe Oficina de Control Interno Disciplinario"/>
    <s v="- Reporte de monitoreo indicando la materialización del riesgo de Incumplimiento legal ante la revelación de información reservada en el desarrollo de las etapas de indagación preliminar e investigación disciplinaria _x000a_- Investigación disciplinaria en contra del colaborador implicado en la violación de la reserva legal. _x000a__x000a__x000a__x000a__x000a__x000a__x000a__x000a_- Mapa de riesgo del proceso Control Disciplinario,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realiza ajuste en la redacción del nombre del riesgo, teniendo en cuenta que se encontraba muy generalizado _x000a_Se analizan y se ajustan causas internas y externas de acuerdo a las fortalezas, oportunidades, debilidades y amenazas identificadas por el proceso._x000a_Se analiza y ajusta la evaluación de la frecuencia e impacto de acuerdo a la nueva herramienta de gestión de riesgos y de acuerdo a la nueva redacción del mismo_x000a_Se ajusta la valoración del riesgo quedando en zona de riesgo bajo (anteriormente extrema), la valoración del riesgo residual mantuvo la ubicación en zona baja, sin embargo se desplazó un cuadrante en la escala de impacto._x000a_Se incluyó plan de contingencia para el riesgo"/>
    <d v="2019-10-25T00:00:00"/>
    <s v="Identificación del riesgo_x000a__x000a_Análisis de controles_x000a__x000a_Tratamiento del riesgo"/>
    <s v="Ajuste en la redacción de una de las causas externas: &quot;Aplazamiento de la entrada en vigencia del nuevo código general disciplinario&quot;_x000a_Ajuste en la redacción de los dos controles de acuerdo con la actualización de los procedimientos: Proceso Ordinario Disciplinario y Proceso Verbal Disciplinario en cuanto a las evidencias._x000a_La evidencia como producto de la actividad se encuentra completa para los dos controles preventivos, teniendo en cuenta que se actualizaron los controles en los procedimientos correspondientes_x000a_Se ajusta la información relacionada con la acción de mejora No. 4 de acuerdo con lo registrado en el aplicativo del SIG."/>
    <d v="2020-03-05T00:00:00"/>
    <s v="Identificación del riesgo_x000a__x000a__x000a__x000a_Tratamiento del riesgo"/>
    <s v="Se actualiza el contexto de la gestión del proceso._x000a_Se cambia el riesgo estratégico asociado._x000a_Se cambian los procesos de SGC posiblemente afectados._x000a_Se analizan los proyectos de inversión que posiblemente se afecten con la materialización del riesgo._x000a_Se revisó y ajustó la información de causas internas, externas y efectos._x000a_Se asociaron las perspectivas a las consecuencias._x000a_La opción de tratamiento cambia a Aceptar._x000a_Se suprimen las acciones de tratamiento ya que se ejecutaron durante la vigencia 2019."/>
    <d v="2020-08-31T00:00:00"/>
    <s v="_x000a__x000a_Análisis de controles_x000a__x000a_"/>
    <s v="Se suprimen los controles detectivos institucionales, asociados con la realización de auditorías internas de gestión y de calidad, y se incluyen controles propios del proceso."/>
    <d v="2021-02-18T00:00:00"/>
    <s v="Identificación del riesgo_x000a__x000a__x000a__x000a_"/>
    <s v="Se indica que el riesgo no tiene proyectos de inversión  vigentes asociados"/>
    <d v="2021-04-07T00:00:00"/>
    <s v="_x000a__x000a_Análisis de controles_x000a__x000a_"/>
    <s v="Se modificó la totalidad de las actividades de control en cuanto a su diseño, teniendo en cuenta la actualización de los procedimientos Proceso Ordinario Disciplinario 2210113-PR-007 y Proceso Disciplinario Verbal  2210113-PR-008."/>
    <s v=""/>
    <s v="_x000a__x000a__x000a__x000a_"/>
    <s v=""/>
    <s v=""/>
    <s v="_x000a__x000a__x000a__x000a_"/>
    <s v=""/>
    <s v=""/>
    <s v="_x000a__x000a__x000a__x000a_"/>
    <s v=""/>
    <s v=""/>
    <s v="_x000a__x000a__x000a__x000a_"/>
    <s v=""/>
    <s v=""/>
    <s v="_x000a__x000a__x000a__x000a_"/>
    <s v=""/>
    <x v="3"/>
  </r>
  <r>
    <x v="4"/>
    <s v="Formular y actualizar el Contexto Estratégico, Plan Estratégico Cuatrienal, Plan de Acción Institucional, Presupuesto Anual y Plan de adquisiciones de la programación presupuestal de la vigencia, Proyectos de Inversión, Plan de sostenimiento y mejora del Sistema de Gestión y la estrategia de participación ciudadana y de rendición de cuentas."/>
    <s v="Errores (fallas o deficiencias) en la formulación y actualización de la planeación institucional"/>
    <s v="Gestión de procesos"/>
    <s v="Estratégico"/>
    <s v="- La información de entrada que se requiere para formular o actualizar la planeación institucional no es suficiente, clara, completa o de calidad._x000a__x000a__x000a__x000a_- Insuficiencia de los recursos asignados que impacta en la formulación, ejecución y actualización de la planeación institucional._x000a_- La variabilidad en las prioridades impacta en la formulación y actualización de la planeación institucional._x000a_- Se tienen parcialmente previstas las posibles fallas o riesgos de las actividades del proceso._x000a__x000a_- _x000a_Insuficiencia de los recursos asignados que impacta en la formulación, ejecución y actualización de la planeación institucional_x000a__x000a__x000a__x000a_"/>
    <s v="- Cambios en normas y  lineamientos Distritales y nacionales que afectan el desarrollo del proceso._x000a_- Decisiones políticas que generan variabilidad en las prioridades de la entidad._x000a_- Decisiones económicas que generan variabilidad en las recursos asignados a la entidad._x000a_- Proveedores que no cumplen con las especificaciones o necesidades requeridas por la entidad para el desarrollo del proceso_x000a_- La variabilidad en las prioridades de la entidad y de la ciudad que impacta en la planeación institucional._x000a_- Falta de oportunidad en la entrega y socialización de las directrices, disposiciones, procesos y documentos asociados que afecten la formulación  o actualización de la planeación institucional._x000a__x000a__x000a__x000a_"/>
    <s v="- Dificultad para la gestión y cumplimiento de los planes, programas y proyectos de la Secretaría General._x000a_- Pérdida de credibilidad en la gestión del gobierno distrital._x000a_- Sanción por parte del ente de control u otro ente regulador._x000a_- Desgaste administrativo por reprocesos y ajustes en la planeación institucional_x000a__x000a__x000a__x000a__x000a__x000a_"/>
    <s v="- Consolidar una gestión pública eficiente, a través del desarrollo de capacidades institucionales, para contribuir a la generación de valor público._x000a__x000a__x000a__x000a_"/>
    <s v="- Suscripción y venta del registro distrital_x000a_- Publicación de actos administrativos en el registro distrital_x000a_- Impresión de artes gráficas para las entidades del distrito capital_x000a_- Inscripción programas de formación virtual para servidores públicos del Distrito Capital_x000a_- Visitas guiadas Archivo de Bogotá"/>
    <s v="- Todos los procesos en el Sistema de Gestión de Calidad_x000a__x000a__x000a__x000a_"/>
    <s v="- 7873 Fortalecimiento de la capacidad institucional de la Secretaría General_x000a__x000a__x000a__x000a_"/>
    <s v="Rara vez (1)"/>
    <s v="Mayor (4)"/>
    <s v="Menor (2)"/>
    <s v="Mayor (4)"/>
    <s v="Moderado (3)"/>
    <s v="Mayor (4)"/>
    <s v="Mayor (4)"/>
    <s v="Mayor (4)"/>
    <s v="Alta"/>
    <s v="Se determinó la probabilidad (1) rara vez  ya que este riesgo no se ha materializado en los últimos cuatro años . El impacto (4 mayor) obedece a que éste riesgo genera incumplimiento de metas de gobierno y los objetivos  institucionales."/>
    <s v="- 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 ._x000a_- 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_x000a_- El procedimiento 4202000-PR-348 “formulación, programación y seguimiento a los proyectos de inversión”, actividad 4  indica que indica que los Profesionales dela Oficina Asesora de Planeación, autorizado(a) por autorizados por el Jefe de la Oficina Asesora de Planeación, cada cuatro años o según la necesidad revisan los instrumentos para la formulación   de   proyectos   de   inversión, verificando que guarden coherencia con las apuestas    del    plan    de    desarrollo,    los intereses   y   necesidades   de   la   Entidad. . La(s) fuente(s) de información utilizadas es(son) Las fuentes de información verificable son la   alineación   con   el   Plan   Distrital   de Desarrollo. En caso de evidenciar observaciones, desviaciones o diferencias, En caso de que se generen observaciones, se remiten a los proyectos de inversión mediante correo electrónico. Queda como evidencia Correo electrónico con observaciones o informando el registro del proyecto de inversión. Fichas de proyecto en las herramientas dispuestas por la Secretaría Distrital de Planeación._x000a_- El procedimiento 4202000-PR-348 “formulación, programación y seguimiento A los proyectos de inversión”, actividad 11 indica que Los profesionales de la Oficina Asesora de Planeación, autorizado(a) por el (la) Jefe de la Oficina Asesora de Planeación, cada año o según necesidad verifican que la metodología haya sido aplicada correctamente   y   la coherencia   de   la   información.. La(s) fuente(s) de información utilizadas es(son) son las fichas de proyecto de inversión y el Plan Distrital de Desarrollo. En caso de evidenciar observaciones, desviaciones o diferencias, En caso de que se generen observaciones, las remite mediante correo electrónico.. Queda como evidencia Correo electrónico con observaciones, Memorando 2211600-FT-011 De respuesta a la radicación de las hojas de vida de metas o indicadores._x000a_- 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 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Reunión2213100-FT-449 de revisión al seguimiento del plan de acción institucional y documento de seguimiento al plan de acción institucional.._x000a_- 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 ._x000a_- 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_x000a_electrónico de comunicación de retroalimentación Memorando 2211600-FT-011 electrónico de radicación de las fichas de seguimiento ajustadas.._x000a_- 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enor (2)"/>
    <s v="Baja"/>
    <s v="Se determina la probabilidad (1 ) rara vez ya que las actividades de control preventivas han evitado la materialización del riesgo en los últimos 4 años.  El impacto pasa a (2) Menor , teniendo en cuenta que se ajustaron las actividades de control definidas en los procedimient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formulación y actualización de la planeación institucional en el informe de monitoreo a la Oficina Asesora de Planeación._x000a_- Si se detecta mediante hallazgos de auditorías, se debe generar el plan de mejoramiento correspondiente a las mismas._x000a_- Si se detecta mediante el monitoreo, cada jefe de dependencia deberá solicitar la reformulación del plan o proyecto de inversión, según corresponda, de acuerdo con los criterios y lineamientos de la Oficina Asesora de Planeación._x000a_- Realizar la gestión del cambio sobre los planes respectivos_x000a__x000a__x000a__x000a__x000a__x000a_- Actualizar el mapa de riesgos del proceso Direccionamiento Estratégico"/>
    <s v="- Jefe Oficina Asesora de Planeación_x000a_- Jefe Oficina Asesora de Planeación_x000a_- Jefe de Dependencias_x000a_- Jefe Oficina Asesora de Planeación_x000a__x000a__x000a__x000a__x000a__x000a_- Jefe Oficina Asesora de Planeación"/>
    <s v="- Reporte de monitoreo indicando la materialización del riesgo de Errores (fallas o deficiencias) en la formulación y actualización de la planeación institucional_x000a_- Plan de mejoramiento _x000a_- Memorando de solicitud de ajustes de la planeación institucional_x000a_- Planes ajustados y publicados_x000a__x000a__x000a__x000a__x000a__x000a_- Mapa de riesgo del proceso Direccionamiento Estratégico, actualizado."/>
    <s v="Antes de controles_x000a_Desde el cuadrante de probabilidad Rara vez (1) e impacto Mayor (4)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
    <d v="2019-05-09T00:00:00"/>
    <s v="_x000a_Análisis antes de controles_x000a_Análisis de controles_x000a_Análisis después de controles_x000a_Tratamiento del riesgo"/>
    <s v="Se ajusta la valoración inherente a Extrema en atención a la materialización del riesgo (probabilidad 2 improbable, impacto 5 catastrófico)._x000a_Se califica la probabilidad por frecuencia._x000a_Se modifican las actividades de control y se califican._x000a_Se ajusta la valoración residual a Moderada en atención a la calificación de las actividades de control (probabilidad 1 rara vez, impacto 3 moderado)._x000a_Se propuso un plan de mejoramiento que conlleva a una mitigación oportuna del riesgo._x000a_Se propuso un plan de contingencia frente a la materialización del riesgo."/>
    <d v="2019-11-18T00:00:00"/>
    <s v="_x000a_Análisis antes de controles_x000a_Análisis de controles_x000a_Análisis después de controles_x000a_Tratamiento del riesgo"/>
    <s v="Se ajusta la valoración inherente a Alta en atención a la materialización del riesgo (probabilidad 2 improbable, impacto 4 mayor)._x000a_De acuerdo con los controles, la valoración del riesgo después de estos pasa a &quot;Baja&quot; (Probabilidad 1 rara vez, impacto 2 menor)_x000a_Se actualizaron los controles de acuerdo con las nuevas versiones de los procedimientos 2210111-PR-182 y 2210111-PR-183._x000a_Se reprograman el plan de mejoramiento definido, teniendo en cuenta lo establecido en la acción preventiva 17 en el aplicativo SIG."/>
    <d v="2020-05-29T00:00:00"/>
    <s v="Identificación del riesgo_x000a_Análisis antes de controles_x000a_Análisis de controles_x000a_Análisis después de controles_x000a_Tratamiento del riesgo"/>
    <s v="_x000a_•Actividad clave: Con base en la actualización de la caracterización del Proceso Direccionamiento Estratégico se incluyó la siguiente actividad clave “Formular y actualizar el Contexto Estratégico, Plan Estratégico  Cuatrienal, Plan de Acción Institucional, Presupuesto Anual y Plan de adquisiciones de la programación presupuestal de la vigencia, Proyectos de Inversión, Plan de sostenimiento y mejora del Sistema de Gestión y la estrategia de participación ciudadana y de rendición de cuentas.”._x000a_•Nombre del riesgo: Se cambio el nombre de riesgo incluyendo la categoría del riesgo y el evento definiéndose el siguiente riesgo: “Errores fallas o deficiencias en la formulación y actualización de la planeación institucional”._x000a_•Causas internas, externas y efectos: Se ajustaron las causas internas y externas y los efectos de conformidad con los cambios realizados en la matriz DOFA del proceso._x000a_•Probabilidad: se ajustó la calificación de la probabilidad en relación con la frecuencia en la que se ha presentado el riesgo con base en la nueva denominación del riesgo. _x000a_•Impacto: Se cambió la calificación de algunas perspectivas de impacto ubicándose en la matriz de calor antes de controles en zona extrema. _x000a_•Actividades de control preventivo y detectivo: Se validaron los controles definidos en los procedimientos y se calificaron._x000a_•Plan de contingencia: Se validaron las actividades definidas en caso de que el riesgo se presente._x000a_•Se actualizaron los controles preventivos y detectivos de acuerdo con las ultimas versiones de los procedimientos._x000a_• Se decidió reducir el riesgo y se formulan actividades con el fin de redefinir los controles en los respectivos procedimientos."/>
    <d v="2020-08-28T00:00:00"/>
    <s v="_x000a__x000a__x000a_Análisis después de controles_x000a_"/>
    <s v="Se eliminaron los controles detectivos correspondientes al  procedimiento PR-006 auditorías internas de gestión y al pr-361 auditorias internas de calidad de conformidad con el plan de mejoramiento en el sistema CHIE Números. 221 Auditorías como control preventivo y 222-revisión y ajuste de las tipologías de riesgos"/>
    <d v="2020-11-30T00:00:00"/>
    <s v="_x000a_Análisis antes de controles_x000a_Análisis de controles_x000a_Análisis después de controles_x000a_Tratamiento del riesgo"/>
    <s v="_x000a_•Actividad clave: Partiendo de la  actualización de la caracterización del Proceso Direccionamiento Estratégico se incluyó la siguiente actividad clave “”._x000a_•Probabilidad: se ajustó la calificación de la probabilidad en relación con la frecuencia dado que no se ha presentado el riesgo en los últimos cuatro años._x000a_•Actividades de control preventivo y detectivo: En el marco de la actualización de los procedimientos registrados en la acción preventiva 20 y acción de mejora 7 se definieron las actividades de  control aplicables al riesgos y se  realizó su valoración._x000a_• Valoración antes de controles:  Se determinó la probabilidad (1) rara vez  ya que este riesgo no se ha materializado en los últimos cuatro años . El impacto (4 mayor) obedece a que éste riesgo genera incumplimiento de metas de gobierno y los objetivos  institucionales._x000a_• Valoración después de controles: Se determina la probabilidad (1 ) rara vez ya que las actividades de control preventivas han evitado la materialización del riesgo en los últimos 4 años.  El impacto pasa a (2) Menor , teniendo en cuenta que se ajustaron las actividades de control definidas en los procedimientos._x000a_•Tratamiento del riesgo: Teniendo en cuenta que el riesgo con la aplicación de las actividades de control quedó en escala de probabilidad rara vez e impacto menor ubicándose en zona baja se determinó aceptar el riesgo. "/>
    <d v="2020-03-02T00:00:00"/>
    <s v="Identificación del riesgo_x000a__x000a__x000a__x000a_"/>
    <s v="Se asoció el riesgo al proyecto de inversión 7873 Fortalecimiento de la capacidad institucional de la Secretaría General."/>
    <s v=""/>
    <s v="_x000a__x000a__x000a__x000a_"/>
    <s v=""/>
    <s v=""/>
    <s v="_x000a__x000a__x000a__x000a_"/>
    <s v=""/>
    <s v=""/>
    <s v="_x000a__x000a__x000a__x000a_"/>
    <s v=""/>
    <s v=""/>
    <s v="_x000a__x000a__x000a__x000a_"/>
    <s v=""/>
    <s v=""/>
    <s v="_x000a__x000a__x000a__x000a_"/>
    <s v=""/>
    <x v="4"/>
  </r>
  <r>
    <x v="4"/>
    <s v="Ejecutar las actividades definidas en el Plan Estratégico Cuatrienal y Plan de Acción Institucional_x000a_Ejecutar las actividades definidas en los Proyectos de Inversión, y el Presupuesto Anual"/>
    <s v="Incumplimiento parcial de compromisos en la ejecución de la planeación institucional y la ejecución presupuestal"/>
    <s v="Gestión de procesos"/>
    <s v="Cumplimiento"/>
    <s v="- Se tienen parcialmente previstas las posibles fallas o riesgos de las actividades del proceso._x000a_- La información de entrada que se requiere para formular o actualizar la planeación institucional no es suficiente, clara, completa o de calidad._x000a_- Insuficiencia de los recursos asignados que impacta en la formulación, ejecución y actualización de la planeación institucional_x000a__x000a__x000a__x000a__x000a__x000a__x000a_"/>
    <s v="- Cambios en normas y  lineamientos Distritales y nacionales que afectan el desarrollo del proceso._x000a_- Decisiones políticas que generan variabilidad en las prioridades de la entidad._x000a_- Decisiones económicas que generan variabilidad en los recursos asignados a la entidad._x000a_- Proveedores que no cumplen con las especificaciones o necesidades requeridas por la entidad para el desarrollo del proceso._x000a_- La variabilidad en las prioridades de la entidad y de la ciudad que impacta en la planeación institucional._x000a_- Falta de oportunidad en la entrega y socialización de las directrices, disposiciones, procesos y documentos asociados que afecten la formulación  o actualización de la planeación institucional._x000a__x000a__x000a__x000a_"/>
    <s v="- Incumplimiento del Plan Distrital de Desarrollo._x000a_- Pérdida de credibilidad en la gestión del gobierno distrital._x000a_- Hallazgos o sanciones por parte de entes de control u otro ente regulador._x000a__x000a__x000a__x000a__x000a__x000a__x000a_"/>
    <s v="- Consolidar una gestión pública eficiente, a través del desarrollo de capacidades institucionales, para contribuir a la generación de valor público._x000a__x000a__x000a__x000a_"/>
    <s v="- Suscripción y venta del registro distrital_x000a_- Publicación de actos administrativos en el registro distrital_x000a_- Impresión de artes gráficas para las entidades del distrito capital_x000a_- Inscripción programas de formación virtual para servidores públicos del Distrito Capital_x000a_- Visitas guiadas Archivo de Bogotá"/>
    <s v="- Todos los procesos en el Sistema de Gestión de Calidad_x000a__x000a__x000a__x000a_"/>
    <s v="- 7873 Fortalecimiento de la capacidad institucional de la Secretaría General_x000a__x000a__x000a__x000a_"/>
    <s v="Rara vez (1)"/>
    <s v="Mayor (4)"/>
    <s v="Moderado (3)"/>
    <s v="Mayor (4)"/>
    <s v="Moderado (3)"/>
    <s v="Moderado (3)"/>
    <s v="Moderado (3)"/>
    <s v="Mayor (4)"/>
    <s v="Alta"/>
    <s v="Se determina la probabilidad (1) rara vez  ya que el riesgo no se ha presentado en los últimos 5 años  y. El impacto (4 mayor) obedece a que de materializarse generaría sanciones por parte de un ente de control u otro ente regulador."/>
    <s v="- 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 ._x000a_- 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_x000a_- 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Reunión2213100-FT-449 de revisión al seguimiento del plan de acción institucional y documento de seguimiento al plan de acción institucional..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Reunión2213100-FT-449 de revisión al seguimiento del plan de acción institucional y documento de seguimiento al plan de acción institucional.._x000a_- 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_x000a_- 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 electrónico de comunicación de retroalimentación Memorando 2211600-FT-011 electrónico de radicación de las fichas de seguimiento ajustadas.._x000a_- 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enor (2)"/>
    <s v="Baja"/>
    <s v="Se determina la probabilidad (1 ) rara vez ya que las actividades de control preventivas han evitado la materialización de éste riesgo en los últimos años. El impacto (2) menor  ya que los efectos más significativos no se han presentado en el periodo y  se están redefiniendo los control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ejecución de la planeación institucional y la ejecución presupuestal en el informe de monitoreo a la Oficina Asesora de Planeación._x000a_- Se solicita a la dependencia respectiva el levantamiento  del hallazgo asociado al incumplimiento de los compromisos_x000a_- Establecer e implementar las acciones pertinentes, que permitan cumplir los compromisos no ejecutados en su totalidad._x000a_- Reportar en el periodo siguiente, las evidencias de cumplimiento de las compromisos establecidos_x000a__x000a__x000a__x000a__x000a__x000a_- Actualizar el mapa de riesgos del proceso Direccionamiento Estratégico"/>
    <s v="- Jefe Oficina Asesora de Planeación_x000a_- Jefe Oficina Asesora de Planeación - Equipo OAP_x000a_- Jefe de Dependencia_x000a_- Jefe de Dependencia_x000a__x000a__x000a__x000a__x000a__x000a_- Jefe Oficina Asesora de Planeación"/>
    <s v="- Reporte de monitoreo indicando la materialización del riesgo de Incumplimiento parcial de compromisos en la ejecución de la planeación institucional y la ejecución presupuestal_x000a_- Memorando informando incumplimiento_x000a_- Acciones establecidas y con reporte en el sistema_x000a_- Memorando de reporte de avance de los compromisos del periodo y atrasados_x000a__x000a__x000a__x000a__x000a__x000a_- Mapa de riesgo del proceso Direccionamiento Estratégico, actualizado."/>
    <s v="Antes de controles_x000a_Desde el cuadrante de probabilidad Rara vez (1) e impacto Mayor (4)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9-05-09T00:00:00"/>
    <s v="Identificación del riesgo_x000a_Análisis antes de controles_x000a_Análisis de controles_x000a_Análisis después de controles_x000a_Tratamiento del riesgo"/>
    <s v="Creación del mapa de riesgos, incorporando el anterior denominado &quot;Omisión en el monitoreo y evaluación de la Planeación Institucional&quot; ya que es un control de este riesgo."/>
    <d v="2019-11-18T00:00:00"/>
    <s v="Identificación del riesgo_x000a__x000a_Análisis de controles_x000a__x000a_Tratamiento del riesgo"/>
    <s v="Se ajusto la explicación del riesgo._x000a_Se actualiza el control relacionado con el procedimiento 4202000-PR-365 &quot;Actualización presupuestal de los Proyectos de Inversión&quot;, debido a que el procedimiento fue actualizado._x000a_Se reprograman el plan de mejoramiento definido, teniendo en cuenta lo establecido en la acción preventiva 17 en el aplicativo SIG."/>
    <d v="2020-05-29T00:00:00"/>
    <s v="Identificación del riesgo_x000a_Análisis antes de controles_x000a_Análisis de controles_x000a_Análisis después de controles_x000a_Tratamiento del riesgo"/>
    <s v="_x000a_•Actividad clave: Con base en la actualización de la caracterización del Proceso Direccionamiento Estratégico se incluyeron  las siguientes actividades clave “Ejecutar las actividades definidas en el Plan Estratégico Cuatrienal y Plan de Acción Institucional y  ejecutar las actividades definidas en los Proyectos de Inversión, y el Presupuesto Anual”._x000a_•Nombre del riesgo: se complemento el riesgo incluyendo la ejecución presupuestal._x000a_•Causas internas, externas y efectos: Se ajustaron las causas internas y externas y los efectos de conformidad con los cambios realizados en la matriz DOFA del proceso._x000a_•Actividades de control preventivo y detectivo: Se validaron los controles definidos en los procedimientos y se calificaron._x000a_•Se actualizaron los controles preventivos y detectivos de acuerdo con las ultimas  versiones de los procedimientos  2210111-PR-182 y 2210111-PR-365_x000a_•Plan de contingencia:  Se validaron las actividades definidas en caso de que el riesgo se presente._x000a_• Se decidió reducir el riesgo y se formulan actividades con el fin de redefinir los controles en los respectivos procedimientos."/>
    <d v="2020-08-28T00:00:00"/>
    <s v="_x000a__x000a_Análisis de controles_x000a__x000a_"/>
    <s v="Se eliminaron los controles detectivos correspondientes al  procedimiento PR-006 auditorías internas de gestión y al pr-361 auditorias internas de calidad de conformidad con el plan de mejoramiento en el sistema CHIE Números 221 Auditorías como control preventivo y 222-revisión y ajuste de las tipologías de riesgos"/>
    <d v="2020-11-30T00:00:00"/>
    <s v="Identificación del riesgo_x000a_Análisis antes de controles_x000a_Análisis de controles_x000a_Análisis después de controles_x000a_Tratamiento del riesgo"/>
    <s v="•Actividad clave: Partiendo de la  actualización de la caracterización del Proceso Direccionamiento Estratégico se incluyó la siguiente actividad clave “”._x000a_• Explicación del riesgo: Teniendo en cuenta la observación realizada por la Oficina de Control Interno Se definió como acción 390  con el fin de “Evaluar la pertinencia de actualización de la descripción del riesgo “Incumplimiento parcial de compromisos en la ejecución de la planeación institucional y la ejecución presupuestal” frente al actual objetivo del proceso Direccionamiento estratégico. Por lo anterior se definió la siguiente explicación del riesgo:&quot; Cuando la ejecución del plan de acción institucional (PAI) no se cumple según lo programado para el periodo por causas internas o externas al proceso, que no sean previsibles y que tengan impacto en el cumplimiento de la misión, visión, plan de desarrollo distrital y objetivos institucionales&quot;._x000a_•Probabilidad: se ajustó la calificación de la probabilidad en relación con la frecuencia dado que no se ha presentado el riesgo en los últimos cuatro años._x000a_•Actividades de control preventivo y detectivo: En el marco de la actualización de los procedimientos registrados en la acción preventiva 20 y acción de mejora 7 se definieron las actividades de  control aplicables al riesgos y se  realizó su valoración._x000a_• Valoración antes de controles:  Se determinó la probabilidad (1) rara vez  ya que este riesgo no se ha materializado en los últimos cuatro años . El impacto (4 mayor) obedece a que éste riesgo genera incumplimiento de metas de gobierno y los objetivos  institucionales._x000a_• Valoración después de controles: Se determina la probabilidad (1 ) rara vez ya que las actividades de control preventivas han evitado la materialización del riesgo en los últimos 4 años.  El impacto pasa a (2) Menor , teniendo en cuenta que se ajustaron las actividades de control definidas en los procedimientos._x000a_•Tratamiento del riesgo: Teniendo en cuenta que el riesgo con la aplicación de las actividades de control quedó en escala de probabilidad rara vez e impacto menor ubicándose en zona baja se determinó aceptar el riesgo. "/>
    <d v="2021-03-02T00:00:00"/>
    <s v="Identificación del riesgo_x000a__x000a__x000a__x000a_"/>
    <s v="Se asoció el riesgo al proyecto de inversión 7873 Fortalecimiento de la capacidad institucional de la Secretaría General."/>
    <s v=""/>
    <s v="_x000a__x000a__x000a__x000a_"/>
    <s v=""/>
    <s v=""/>
    <s v="_x000a__x000a__x000a__x000a_"/>
    <s v=""/>
    <s v=""/>
    <s v="_x000a__x000a__x000a__x000a_"/>
    <s v=""/>
    <s v=""/>
    <s v="_x000a__x000a__x000a__x000a_"/>
    <s v=""/>
    <s v=""/>
    <s v="_x000a__x000a__x000a__x000a_"/>
    <s v=""/>
    <s v=""/>
    <s v="_x000a__x000a__x000a__x000a_"/>
    <s v=""/>
    <x v="4"/>
  </r>
  <r>
    <x v="5"/>
    <s v="Recibir y custodiar los insumos y materias primas durante el proceso de producción de conformidad con las características técnicas requeridas hasta la entrega del producto terminado al almacén."/>
    <s v="Errores (fallas o deficiencias) en productos elaborados (impresos)"/>
    <s v="Gestión de procesos"/>
    <s v="Operativo"/>
    <s v="- Personal insuficiente, profesional y operativo, para atender las demandas de impresión oficial por parte de las entidades y organismos del Distrito Capital._x000a_- Necesidad de equipos de pre-prensa para efectuar la reposición de maquinaria obsoleta tecnológicamente._x000a_- La Imprenta Distrital no goza funcionalmente de la competencia para dictar políticas públicas de impresión oficial y comunicación gráfica._x000a__x000a__x000a__x000a__x000a__x000a__x000a_"/>
    <s v="- &quot;Cambio de personal operativo sin habilidades y destrezas en el manejo de maquinaria y equipos de pre-impresión, impresión y terminados&quot;, con ocasión de la convocatoria pública No. 821 de 2018._x000a_- Variación en los costos de las materias primas, insumos y repuestos  provenientes de proveedores exclusivos._x000a_- No contar con los permisos de ley que viabilicen la ampliación de la infraestructura en la imprenta distrital._x000a__x000a__x000a__x000a__x000a__x000a__x000a_"/>
    <s v="- Pérdida de imagen frente a las demás entidades del Distrito_x000a_- Pérdida de recursos por reprocesos y devolución de productos_x000a_- Quejas o reclamaciones por parte de otras entidades del Distrito_x000a_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_x000a__x000a__x000a_"/>
    <s v="- Todos los procesos en el Sistema de Gestión de Calidad_x000a__x000a__x000a__x000a_"/>
    <s v="- No aplica_x000a__x000a__x000a__x000a_"/>
    <s v="Posible (3)"/>
    <s v="Insignificante (1)"/>
    <s v="Menor (2)"/>
    <s v="Menor (2)"/>
    <s v="Insignificante (1)"/>
    <s v="Insignificante (1)"/>
    <s v="Insignificante (1)"/>
    <s v="Menor (2)"/>
    <s v="Moderada"/>
    <s v="Se determinó la probabilidad (3 posible), ya que este riesgo se ha presentado al menos una vez en los últimos 2 años y fue establecido en subcomités de autocontrol y como salida no conforme en el aplicativo del Sistema Integrado de Gestión. El impacto (2 Menor) obedece a que la materialización de este riesgo podría afectar localmente la imagen institucional y generar reclamaciones o quejas de los usuarios ante la entidad."/>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_x000a_- El procedimiento 2213300-PR-098 &quot;Producción de artes gráficas para entidades distritales&quot;(Act. 3) indica que Técnico operativo de la Subdirección de Imprenta Distrital, autorizado(a) por el Subdirector de Imprenta, cada vez que se elabora un trabajo revisa las especificaciones técnicas del archivo de diseño acordes con la cuantificación.. La(s) fuente(s) de información utilizadas es(son) Archivo de diseño. En caso de evidenciar observaciones, desviaciones o diferencias, En caso de que el archivo del diseño no cumpla con las especificaciones técnicas, se informa al solicitante para que haga los cambios requeridos. Queda como evidencia Archivo PDF del diseño Oficio_x000a_4233100-FT-012 (Aprobación) SIGA EMLAZE (actividades)  Oficio_x000a_4233100-FT-012 (Rechazo)._x000a_- El procedimiento 2213300-PR-098 &quot;Producción de artes gráficas para entidades distritales&quot; (Act.6) indica que Profesional universitario o auxiliar administrativo de la Subdirección de Imprenta Distrital, autorizado(a) por el Subdirector de Imprenta, cada vez que se elabora un trabajo Se realiza acompañamiento técnico por parte de la Subdirección de Imprenta Distrital en la recepción de los insumos y materia prima.. La(s) fuente(s) de información utilizadas es(son) Emlaze. En caso de evidenciar observaciones, desviaciones o diferencias, Emlaze. Queda como evidencia Emlaze._x000a_- El procedimiento 2213300-PR-098 &quot;Producción de artes gráficas para entidades distritales&quot; (Act. 12) indica que Técnico operativo u operario de la Subdirección de Imprenta Distrital, autorizado(a) por el Subdirector de Imprenta, cada vez que se elabora un trabajo verifica el primer ejemplar del acabado y calidad del producto para continuar con el proceso.. La(s) fuente(s) de información utilizadas es(son) especificaciones establecidas en la orden de producción. En caso de evidenciar observaciones, desviaciones o diferencias, En el evento que se evidencie un error en el impreso realizado, éste se reporta en el sistema EMLAZE y al Subdirector(a) Técnico(a) para el análisis técnico y operativo y posterior toma de decisiones respecto a la continuidad del proceso.. Queda como evidencia EMLAZE (actividades) Orden de Producción 2213300-FT-473.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 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_x000a_2213300-FT-947_x000a_.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La mayoría"/>
    <s v="- El procedimiento 2213300-PR-098 &quot;Producción de artes gráficas para entidades distritales&quot;(Act. 5) indica que Profesional Universitario de la Subdirección de Imprenta Distrital,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En caso de evidenciar observaciones o diferencias, se realiza nuevamente la imposición, siguiendo con los criterios establecidos por el solicitante. Queda como evidencia Aprobación de imposición _x000a_(Imposición física o por correo electrónico),Solicitud de impresos artes gráficas entidades distritales 2213300-FT-372 EMLAZE_x000a_(actividades)._x000a_- El procedimiento 2213300-PR-098 &quot;Producción de artes gráficas para entidades distritales&quot; (Act. 12) indica que Técnico operativo u operario de la Subdirección de Imprenta Distrital, autorizado(a) por el Subdirector de Imprenta, cada vez que se elabora un trabajo verifica el primer ejemplar del acabado y calidad del producto para continuar con el proceso.. La(s) fuente(s) de información utilizadas es(son) especificaciones establecidas en la orden de producción. En caso de evidenciar observaciones, desviaciones o diferencias, En el evento que se evidencie un error en el impreso realizado, éste se reporta en el sistema EMLAZE y al Subdirector(a) Técnico(a) para el análisis técnico y operativo y posterior toma de decisiones respecto a la continuidad del proceso.. Queda como evidencia EMLAZE (actividades) Orden de Producción 2213300-FT-473.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s v="Baja"/>
    <s v="Se determina la probabilidad (2 improbable) ya que las actividades de control preventivas han evitado la materialización del riesgo en el último año y se encuentran referenciadas en los procedimientos. El impacto pasa a (insignificante) ya que los controles reducen los efectos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productos elaborados (impresos) en el informe de monitoreo a la Oficina Asesora de Planeación._x000a_- Analizar el tipo de defecto presentado en el producto con el fin de establecer el tratamiento a seguir (reparar, reprocesar, desechar) o negociar con el cliente la aceptación del producto en dichas condiciones._x000a__x000a__x000a__x000a__x000a__x000a__x000a__x000a_- Actualizar el mapa de riesgos del proceso Elaboración de Impresos y Registro Distrital"/>
    <s v="- Subdirector(a) de Imprenta Distrital_x000a_- Líder producción_x000a__x000a__x000a__x000a__x000a__x000a__x000a__x000a_- Subdirector(a) de Imprenta Distrital"/>
    <s v="- Reporte de monitoreo indicando la materialización del riesgo de Errores (fallas o deficiencias) en productos elaborados (impresos)_x000a_- Acta evidencia de reunión en la que se fijan los acuerdos con el cliente o el tratamiento a seguir._x000a__x000a_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amplió información en plan de contingencia. Se ajustó evidencias para el análisis de probabilidad por frecuencia antes del análisis de controles."/>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Se cambia proyecto de inversión fila 60_x000a_Se cambia frecuencia de la ejecución del control ubicado en fila 131._x000a_Cambio automático en valoración del riego fila 176_x000a_Se cambia opción de manejo a &quot;aceptar&quot; fila 189_x000a_Fila 219 Se cambia fecha de terminación_x000a_Se elimina acción 3 de la AC32 - 2020. "/>
    <s v=""/>
    <s v="_x000a__x000a__x000a__x000a_"/>
    <s v=""/>
    <s v=""/>
    <s v="_x000a__x000a__x000a__x000a_"/>
    <s v=""/>
    <s v=""/>
    <s v="_x000a__x000a__x000a__x000a_"/>
    <s v=""/>
    <s v=""/>
    <s v="_x000a__x000a__x000a__x000a_"/>
    <s v=""/>
    <s v=""/>
    <s v="_x000a__x000a__x000a__x000a_"/>
    <s v=""/>
    <s v=""/>
    <s v="_x000a__x000a__x000a__x000a_"/>
    <s v=""/>
    <x v="5"/>
  </r>
  <r>
    <x v="5"/>
    <s v="Recibir y custodiar los insumos y materas primas durante el proceso de producción de conformidad con las características técnicas requeridas hasta la entrega del producto terminado al almacén"/>
    <s v="Incumplimiento parcial de compromisos en la elaboración de los impresos de acuerdo con las fechas y cantidades acordadas en la orden de producción"/>
    <s v="Gestión de procesos"/>
    <s v="Cumplimiento"/>
    <s v="- Bajo nivel de gestión del software EMLAZE, como herramienta para el seguimiento de la producción de la Imprenta Distrital._x000a_- Deficiencia en la programación de la producción_x000a__x000a__x000a__x000a__x000a__x000a__x000a__x000a_"/>
    <s v="- Intermitencia en la prestación del servicio público de electricidad_x000a_- Fenómenos naturales tales como inundación, sismo, biológicos, deslizamientos de masas, atmosféricos._x000a__x000a__x000a__x000a__x000a__x000a__x000a__x000a_"/>
    <s v="- Imagen_x000a_- Financiero_x000a_- Cumplimiento_x000a_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_x000a__x000a__x000a_"/>
    <s v="- Todos los procesos en el Sistema de Gestión de Calidad_x000a__x000a__x000a__x000a_"/>
    <s v="- No aplica_x000a__x000a__x000a__x000a_"/>
    <s v="Casi seguro (5)"/>
    <s v="Insignificante (1)"/>
    <s v="Mayor (4)"/>
    <s v="Moderado (3)"/>
    <s v="Moderado (3)"/>
    <s v="Insignificante (1)"/>
    <s v="Menor (2)"/>
    <s v="Mayor (4)"/>
    <s v="Extrema"/>
    <s v="Se determinó la probabilidad (5 casi seguro), ya que éste riesgo se ha presentado más de una vez en el presente año. El impacto (4 Mayor) obedece a que éste riesgo podría perjudicar la imagen institucional a nivel regional y generar reclamaciones o quejas de los usuarios ante la entidad."/>
    <s v="- 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_x000a_- 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_x000a_2213300-FT-947.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Posible (3)"/>
    <s v="Menor (2)"/>
    <s v="Moderada"/>
    <s v="Se mantiene la probabilidad  (5 casi seguro) ya que las actividades de control preventivas no han se han ejecutado. El impacto se mantiene como  (mayor 4)  por la misma raz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21-2020 - ACT 2: Implementar los turnos de trabajo reglamentados por la Secretaria General, de acuerdo con las necesidades de la operación, con el fin de dar gestión y cobertura a las órdenes de producción._x000a_- AP21-2020 - ACT 3: Asegurar la implementación y optimización del Software Emlaze como mínimo en el 70% de sus funcionalidades._x000a__x000a__x000a__x000a__x000a__x000a__x000a__x000a_________________x000a__x000a__x000a__x000a__x000a__x000a__x000a__x000a__x000a__x000a__x000a_"/>
    <s v="_x000a_- Profesional universitario 219-09-asesor y Subdirector Técnico_x000a_- Asesor-Profesional universitario 219-09_x000a__x000a__x000a__x000a__x000a__x000a__x000a__x000a_________________x000a__x000a__x000a__x000a__x000a__x000a__x000a__x000a__x000a__x000a__x000a_"/>
    <s v="_x000a_- Programación de turnos de trabajo._x000a_- _x000a_Reporte de porcentaje de implementación del sistema de información en la Subdirección de Imprenta Distrital._x000a__x000a__x000a__x000a__x000a__x000a__x000a__x000a_________________x000a__x000a__x000a__x000a__x000a__x000a__x000a__x000a__x000a__x000a__x000a_"/>
    <s v="_x000a_15/12/2020_x000a_02/11/2020_x000a__x000a__x000a__x000a__x000a__x000a__x000a__x000a_________________x000a__x000a__x000a__x000a__x000a__x000a__x000a__x000a__x000a__x000a__x000a_"/>
    <s v="_x000a_14/04/2021_x000a_02/03/2021_x000a__x000a__x000a__x000a__x000a__x000a__x000a__x000a_________________x000a__x000a__x000a__x000a__x000a__x000a__x000a__x000a__x000a__x000a__x000a_"/>
    <s v="- Reportar el riesgo materializado de Incumplimiento parcial de compromisos en la elaboración de los impresos de acuerdo con las fechas y cantidades acordadas en la orden de producción en el informe de monitoreo a la Oficina Asesora de Planeación._x000a_- En caso de que se presenten incumplimientos, se procede a conciliar con el cliente con el fin de reprogramar la fecha de entrega y volumen (Cantidades)_x000a_- Posteriormente se actualiza la orden de producción - EMLAZE, con las nuevas fechas de entrega y volúmenes._x000a__x000a__x000a__x000a__x000a__x000a__x000a_- Actualizar el mapa de riesgos del proceso Elaboración de Impresos y Registro Distrital"/>
    <s v="- Subdirector(a) de Imprenta Distrital_x000a_- Subdirector(a) de Imprenta Distrital_x000a_- Subdirector(a) de Imprenta Distrital_x000a__x000a__x000a__x000a__x000a__x000a__x000a_- Subdirector(a) de Imprenta Distrital"/>
    <s v="- Reporte de monitoreo indicando la materialización del riesgo de Incumplimiento parcial de compromisos en la elaboración de los impresos de acuerdo con las fechas y cantidades acordadas en la orden de producción_x000a_- Evidencia de reunión o correo electrónico_x000a_- Orden de producción - EMLAZE_x000a_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Incluir actividades para el fortalecimiento de controles y acciones posteriores y de tratamiento del riesgo."/>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Cambio de proyecto de inversión_x000a_Fila 126: Cambio ejecución a &quot;Siempre&quot;_x000a_Fila 128: Cambio ejecución a &quot;Siempre&quot;_x000a_Fila 142: Cambio ejecución a &quot;Siempre&quot;_x000a_Fila 176: Cambio automático a &quot;Moderado&quot;_x000a_Fila 214: Se borra AC32 - 2020 en virtud a la solidez de los controles y que el tratamiento de riesgos se realiza con acciones preventivas_x000a_Fila 240: Se complementa nomenclatura de AP_x000a_Fila 241: Se complementa nomenclatura de AP"/>
    <s v=""/>
    <s v="_x000a__x000a__x000a__x000a_"/>
    <s v=""/>
    <s v=""/>
    <s v="_x000a__x000a__x000a__x000a_"/>
    <s v=""/>
    <s v=""/>
    <s v="_x000a__x000a__x000a__x000a_"/>
    <s v=""/>
    <s v=""/>
    <s v="_x000a__x000a__x000a__x000a_"/>
    <s v=""/>
    <s v=""/>
    <s v="_x000a__x000a__x000a__x000a_"/>
    <s v=""/>
    <s v=""/>
    <s v="_x000a__x000a__x000a__x000a_"/>
    <s v=""/>
    <x v="5"/>
  </r>
  <r>
    <x v="5"/>
    <s v="_x000a_Publicar los actos y documentos administrativos en el Registro Distrital._x000a_"/>
    <s v="Incumplimiento legal con la publicación oportuna e íntegra de los actos administrativos (Registro Distrital)"/>
    <s v="Gestión de procesos"/>
    <s v="Cumplimiento"/>
    <s v="- Deficiencia en la solicitud y los soportes digitales._x000a_- Falta de disponibilidad de los equipos e instalaciones debido a ejecución de actividades de adecuación y mantenimientos._x000a__x000a__x000a__x000a__x000a__x000a__x000a__x000a_"/>
    <s v="- Intermitencia en la prestación del servicio público de electricidad_x000a__x000a__x000a__x000a__x000a__x000a__x000a__x000a__x000a_"/>
    <s v="- Medidas de control interno y externo_x000a_- Imagen_x000a_- Información_x000a_- Operativo_x000a_- Medidas de control interno y externo_x000a__x000a__x000a__x000a__x000a_"/>
    <s v="- Consolidar una gestión pública eficiente, a través del desarrollo de capacidades institucionales, para contribuir a la generación de valor público._x000a__x000a__x000a__x000a_"/>
    <s v="- Publicación de actos administrativos en el registro distrital_x000a__x000a__x000a__x000a_"/>
    <s v="- Todos los procesos en el Sistema de Gestión de Calidad_x000a__x000a__x000a__x000a_"/>
    <s v="- No aplica_x000a__x000a__x000a__x000a_"/>
    <s v="Rara vez (1)"/>
    <s v="Insignificante (1)"/>
    <s v="Moderado (3)"/>
    <s v="Mayor (4)"/>
    <s v="Moderado (3)"/>
    <s v="Moderado (3)"/>
    <s v="Moderado (3)"/>
    <s v="Mayor (4)"/>
    <s v="Alta"/>
    <s v="Se determina la probabilidad (rara vez 1) ya que el riesgo no se ha presentado en los últimos 4 años y el impacto mayor obedece a las posibles sanciones legales y perdida de la imagen institucional."/>
    <s v="- El procedimiento 2213300-PR-097 &quot;Publicación del Registro Distrital&quot;(Act.2) indica que Operario o Técnico operativo, autorizado(a) por el Subdirector de Imprenta, Cada vez que solicitan publicación de un acto o documento administrativo verifica que las solicitudes de publicación cumplan los requisitos establecidos. La(s) fuente(s) de información utilizadas es(son) registros con solicitudes recibidas, requisitos. En caso de evidenciar observaciones, desviaciones o diferencias, Si en el proceso de revisión se encuentra alguna inconsistencia en la información ingresada o en los archivos soporte, se procede a rechazar mediante el diligenciamiento del formato “Devolución por incumplimiento de requisitos” en el cual se registra la causa.. Queda como evidencia Sistema de Información del Registro Distrital, Solicitud de publicación 4211200-FT1143,SIGA,Devolución por incumplimiento de requisitos 2213300-FT-131._x000a_- El procedimiento 2213300-PR-097 &quot;Publicación del Registro Distrital&quot;(Act.6) indica que Operario , autorizado(a) por el Subdirector de Imprenta, Cada vez que se elabora un ejemplar del Registro Distrital Revisa diagramación del Registro Distrital, de los actos o documentos administrativos recepcionados y remite el archivo electrónico en formato PDF mediante correo electrónico al Subdirector(a) Técnico. La(s) fuente(s) de información utilizadas es(son) Solicitud de publicación. En caso de evidenciar observaciones, desviaciones o diferencias, Revisa diagramación del Registro Distrital, de los actos o documentos administrativos recepcionados. Queda como evidencia Archivo de diseño del Registro Distrital._x000a_- 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Realiza los ajustes pertinentes, de ser necesario. Queda como evidencia Correo electrónic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En caso de que no se pueda publicar los actos o documentos administrativos en el sistema del Registro Distrital por fallas en el aplicativo, se solicitara publicación en la pagina WEB de la Secretaria General.. Queda como evidencia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Se determina la probabilidad (1 rara vez), ya que las actividades preventivas han evitado la materialización del riesgo. El impacto pasa a moderado ya la materialización de este riesgo puede afectar la imagen institucional y ocasionar sanciones disciplinaria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con la publicación oportuna e íntegra de los actos administrativos (Registro Distrital) en el informe de monitoreo a la Oficina Asesora de Planeación._x000a_- Realizar la gestión pertinente, con el fin de publicar de manera transitoria, el Registro Distrital a la mayor brevedad posible en la pagina WEB de la Secretaria General._x000a_- Posteriormente se realiza la gestión pertinente para publicar en el aplicativo del Registro Distrital._x000a__x000a__x000a__x000a__x000a__x000a__x000a_- Actualizar el mapa de riesgos del proceso Elaboración de Impresos y Registro Distrital"/>
    <s v="- Subdirector(a) de Imprenta Distrital_x000a_- Subdirector(a) de Imprenta Distrital_x000a_- Subdirector(a) de Imprenta Distrital_x000a__x000a__x000a__x000a__x000a__x000a__x000a_- Subdirector(a) de Imprenta Distrital"/>
    <s v="- Reporte de monitoreo indicando la materialización del riesgo de Incumplimiento legal con la publicación oportuna e íntegra de los actos administrativos (Registro Distrital)_x000a_- Publicación del Registro Distrital en pagina WEB de la Secretaria General._x000a_- Publicación del Registro Distrital en sistema de información del Registro Distrital_x000a_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_x000a__x000a_"/>
    <s v="Fila 60. El campo &quot;Seleccione los proyectos de inversión posiblemente afectados&quot; se modifica a la opción &quot; Sin asociación a los proyectos de inversión."/>
    <s v=""/>
    <s v="_x000a__x000a__x000a__x000a_"/>
    <s v=""/>
    <s v=""/>
    <s v="_x000a__x000a__x000a__x000a_"/>
    <s v=""/>
    <s v=""/>
    <s v="_x000a__x000a__x000a__x000a_"/>
    <s v=""/>
    <s v=""/>
    <s v="_x000a__x000a__x000a__x000a_"/>
    <s v=""/>
    <s v=""/>
    <s v="_x000a__x000a__x000a__x000a_"/>
    <s v=""/>
    <s v=""/>
    <s v="_x000a__x000a__x000a__x000a_"/>
    <s v=""/>
    <x v="5"/>
  </r>
  <r>
    <x v="5"/>
    <s v="Recibir y custodiar los insumos y materas primas durante el proceso de producción de conformidad con las características técnicas requeridas hasta la entrega del producto terminado al almacén"/>
    <s v="Desvío de recursos físicos o económicos durante la utilización de materias primas, insumos, repuestos o sobrantes en la producción de artes gráficas, con el fin de obtener dádivas o beneficio a nombre propio"/>
    <s v="Corrupción"/>
    <s v="Financiero"/>
    <s v="- Bajo nivel de gestión del software EMLAZE, como herramienta para el seguimiento de la producción de la Imprenta Distrital._x000a_- Deficiencia en el control de salida de insumos y materia prima para producción._x000a_- Falta de control sobre la materia prima sobrante._x000a__x000a__x000a__x000a_-  _x000a__x000a__x000a_"/>
    <s v="- Presiones o motivaciones individuales, sociales o colectivas, que inciten a realizar conductas contrarias al deber ser_x000a__x000a__x000a__x000a__x000a__x000a__x000a__x000a__x000a_"/>
    <s v="- Financiero_x000a_- Financiero_x000a_- Medidas de control interno y externo_x000a_- Imagen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_x000a__x000a__x000a_"/>
    <s v="- Todos los procesos en el Sistema de Gestión de Calidad_x000a__x000a__x000a__x000a_"/>
    <s v="- No aplica_x000a__x000a__x000a__x000a_"/>
    <s v="Rara vez (1)"/>
    <s v="Menor (2)"/>
    <s v="Menor (2)"/>
    <s v="Menor (2)"/>
    <s v="Menor (2)"/>
    <s v="Insignificante (1)"/>
    <s v="Menor (2)"/>
    <s v="Moderado (3)"/>
    <s v="Moderada"/>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_x000a_- 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s v="Moderada"/>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2020 - ACT 1: Implementar acciones de control administrativo a los repuestos adquiridos para la maquinaria de artes gráficas, con el propósito de evitar la pérdida o hurto de los mismos._x000a_- 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_x000a_- AP 21-2020 - ACT 3: Asegurar la implementación y optimización del Software Emlaze como mínimo en el 70% de sus funcionalidades._x000a__x000a__x000a__x000a__x000a__x000a__x000a__x000a_________________x000a__x000a__x000a__x000a__x000a__x000a__x000a__x000a__x000a__x000a__x000a_"/>
    <s v="- Profesional Universitario 2019-18 y Auxiliar administrativo 407-27_x000a_- Gestor PIGA y Gestor Calidad_x000a_- Profesional universitario 219-09-Subdirector Técnico_x000a__x000a__x000a__x000a__x000a__x000a__x000a__x000a_________________x000a__x000a__x000a__x000a__x000a__x000a__x000a__x000a__x000a__x000a__x000a_"/>
    <s v="- Comprobante de ingreso a almacén de repuestos existentes catalogados como sobrantes. _x000a_- Bitácoras de residuos_x000a_- Reporte de porcentaje de implementación del sistema de información en la Subdirección de Imprenta Distrital._x000a__x000a__x000a__x000a__x000a__x000a__x000a__x000a_________________x000a__x000a__x000a__x000a__x000a__x000a__x000a__x000a__x000a__x000a__x000a_"/>
    <s v="15/12/2020_x000a_16/06/2020_x000a_02/11/2020_x000a__x000a__x000a__x000a__x000a__x000a__x000a__x000a_________________x000a__x000a__x000a__x000a__x000a__x000a__x000a__x000a__x000a__x000a__x000a_"/>
    <s v="14/04/2021_x000a_14/04/2021_x000a_02/03/2021_x000a__x000a__x000a__x000a__x000a__x000a__x000a__x000a_________________x000a__x000a__x000a__x000a__x000a__x000a__x000a__x000a__x000a__x000a__x000a_"/>
    <s v="-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Fila 60. El campo &quot;Seleccione los proyectos de inversión posiblemente afectados&quot; se modifica a la opción &quot; Sin asociación a los proyectos de inversión._x000a_Fila 126, 127, 128, 142 y 143 : Cambio de ejecución a &quot;Siempre&quot;_x000a_Fila 189: Cambio a &quot;Reducir&quot;_x000a_Filas 214, 215, 216, 224 y 225: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x v="5"/>
  </r>
  <r>
    <x v="5"/>
    <s v="Recibir y custodiar los insumos y materas primas durante el proceso de producción de conformidad con las características técnicas requeridas hasta la entrega del producto terminado al almacén"/>
    <s v="Desvío de recursos físicos o económicos para la elaboración de trabajos de artes gráficas dirigidos a personas u organismos que no hacen parte de la Administración Distrital, con el fin de obtener dádivas o beneficio a nombre propio"/>
    <s v="Corrupción"/>
    <s v="Operativo"/>
    <s v="- Conflicto de intereses de los servidores con fines de favorecer un tercero que sin cumplir requisitos solicite elaboración de trabajos de artes gráficas._x000a_- Bajo nivel de gestión del software EMLAZE, como herramienta para el seguimiento de la producción de la Imprenta Distrital._x000a__x000a__x000a__x000a__x000a__x000a__x000a__x000a_"/>
    <s v="- Presiones o motivaciones individuales, sociales o colectivas, que inciten a realizar conductas contrarias al deber ser_x000a__x000a__x000a__x000a__x000a__x000a__x000a__x000a__x000a_"/>
    <s v="- Financiero_x000a_- Imagen_x000a_- Medidas de control interno y externo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oderado (3)"/>
    <s v="Insignificante (1)"/>
    <s v="Insignificante (1)"/>
    <s v="Insignificante (1)"/>
    <s v="Insignificante (1)"/>
    <s v="Moderado (3)"/>
    <s v="Moderada"/>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oderado (3)"/>
    <s v="Moderada"/>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24-2020 - ACT 1: Realizar verificación periódica y seguimiento de reportes de los contadores de las máquinas de CTP e impresión y hacer un comparativo con los trabajos de las entidades distritales solicitados._x000a_- AP 24-2020 - ACT 2: Verificar periódicamente y hacer seguimiento del uso de planchas litográficas dentro del proceso de artes gráficas._x000a_- AP 21-2020 - ACT 3:  Asegurar la implementación y optimización del Software Emlaze como mínimo en el 70% de sus funcionalidades._x000a__x000a__x000a__x000a__x000a__x000a__x000a_________________x000a__x000a__x000a__x000a__x000a__x000a__x000a__x000a__x000a__x000a__x000a_"/>
    <s v="_x000a_- Profesional Universitario 219-09-Asesor-Subdirector Técnico_x000a_- Profesional Universitario 219-09-Asesor-Subdirector Técnico_x000a_- Asesor-Profesional universitario 219-09-Subdirector Técnico_x000a__x000a__x000a__x000a__x000a__x000a__x000a_________________x000a__x000a__x000a__x000a__x000a__x000a__x000a__x000a__x000a__x000a__x000a_"/>
    <s v="_x000a_- Reporte de los contadores máquinas de CTP e impresión y análisis de su verificación._x000a_- Reporte de planchas usadas y análisis de su verificación._x000a_- Reporte de porcentaje de implementación del sistema de información en la Subdirección de Imprenta Distrital._x000a__x000a__x000a__x000a__x000a__x000a__x000a_________________x000a__x000a__x000a__x000a__x000a__x000a__x000a__x000a__x000a__x000a__x000a_"/>
    <s v="_x000a_15/12/2020_x000a_15/12/2020_x000a_02/11/2020_x000a__x000a__x000a__x000a__x000a__x000a__x000a_________________x000a__x000a__x000a__x000a__x000a__x000a__x000a__x000a__x000a__x000a__x000a_"/>
    <s v="_x000a_14/04/2021_x000a_14/04/2021_x000a_02/03/2021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El campo &quot;Seleccione los proyectos de inversión posiblemente afectados&quot; se modifica a la opción &quot; Sin asociación a los proyectos de inversión._x000a_Fila 142: se cambia frecuencia a &quot;Siempre&quot;_x000a_Fila 224: Se borra acción_x000a_Filas 240 - 241 - 242 : Se complementa nomenclatura de la AP._x000a_Fila 242 Se modifica fecha terminación._x000a_Fila 224: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x v="5"/>
  </r>
  <r>
    <x v="5"/>
    <s v="Ejecutar las acciones para la gestión de la elaboración de impresos y el registro distrital."/>
    <s v="Interrupciones en la elaboración de impresos"/>
    <s v="Gestión de procesos"/>
    <s v="Operativo"/>
    <s v="- Falta de disponibilidad de los equipos e instalaciones debido a ejecución de actividades de adecuación y mantenimientos._x000a_- Personal insuficiente, profesional y operativo, para atender las demandas de impresión oficial por parte de las entidades y organismos del Distrito Capital._x000a_- Deficiencia en la programación de la producción_x000a__x000a__x000a__x000a__x000a__x000a__x000a_"/>
    <s v="- Fenómenos naturales tales como inundación, sismo, biológicos, deslizamientos de masas, atmosféricos._x000a_- Manifestaciones asonadas, afectación del orden público_x000a__x000a__x000a__x000a__x000a__x000a__x000a__x000a_"/>
    <s v="- Financiero_x000a_- Imagen_x000a_- Cumplimiento_x000a_- Medidas de control interno y externo_x000a_- Cumplimiento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_x000a__x000a__x000a_"/>
    <s v="- Todos los procesos en el Sistema de Gestión de Calidad_x000a__x000a__x000a__x000a_"/>
    <s v="- No aplica_x000a__x000a__x000a__x000a_"/>
    <s v="Probable (4)"/>
    <s v="Insignificante (1)"/>
    <s v="Moderado (3)"/>
    <s v="Menor (2)"/>
    <s v="Catastrófico (5)"/>
    <s v="Insignificante (1)"/>
    <s v="Menor (2)"/>
    <s v="Catastrófico (5)"/>
    <s v="Extrema"/>
    <s v="Se considera que es probable (4) en razón a que se ha presentado 1 vez en el presente año y el impacto es catastrófico porque el grado de interrupción de operaciones internas por mas de 5 días."/>
    <s v="- 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 2213300-FT-94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_x000a_- 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Algunos"/>
    <s v="Improbable (2)"/>
    <s v="Catastrófico (5)"/>
    <s v="Extrema"/>
    <s v="Se determina que la probabilidad es posible (3)  en razón a que se ha presentado al menos 1 vez en los dos últimos años y el impacto se mantiene catastrófico porque el grado de interrupción de operaciones internas por mas de 5 días, a pesar de los controles que se están aplicando."/>
    <s v="Reducir"/>
    <s v="_x000a__x000a_-  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19-2020 - ACT 1: Realizar análisis del stock mínimo de inventario de insumos de emergencia con el fin de contar con disponibilidad en caso de perdida o deterioro._x000a_- AP:19- 2020- ACT 2: Coordinar la realización de actividades de mantenimiento de la infraestructura, red contra incendios y tanque de agua._x000a__x000a__x000a__x000a__x000a__x000a__x000a__x000a__x000a_________________x000a__x000a__x000a__x000a__x000a__x000a__x000a__x000a__x000a__x000a__x000a_"/>
    <s v="- Profesional universitario 219-18- Asesor-Subdirector técnico._x000a_- Profesional Especializado 222-30- Subdirector Técnico._x000a__x000a__x000a__x000a__x000a__x000a__x000a__x000a__x000a_________________x000a__x000a__x000a__x000a__x000a__x000a__x000a__x000a__x000a__x000a__x000a_"/>
    <s v="- Análisis del Stock mínimo._x000a_- Correos o memorandos donde se requieran los mantenimientos._x000a__x000a__x000a__x000a__x000a__x000a__x000a__x000a__x000a_________________x000a__x000a__x000a__x000a__x000a__x000a__x000a__x000a__x000a__x000a__x000a_"/>
    <s v="15/12/2020_x000a_15/12/2020_x000a__x000a__x000a__x000a__x000a__x000a__x000a__x000a__x000a_________________x000a__x000a__x000a__x000a__x000a__x000a__x000a__x000a__x000a__x000a__x000a_"/>
    <s v="14/04/2021_x000a_14/04/2021_x000a__x000a__x000a__x000a__x000a__x000a__x000a__x000a__x000a_________________x000a__x000a__x000a__x000a__x000a__x000a__x000a__x000a__x000a__x000a__x000a_"/>
    <s v="- Reportar el riesgo materializado de Interrupciones en la elaboración de impresos en el informe de monitoreo a la Oficina Asesora de Planeación._x000a_- Evaluar el tiempo de interrupción de actividades de producción de artes graficas de acuerdo con la causa que la origina_x000a_- Determinar las medidas para reestablecer el servicio, las cuales pueden incluir entre otras: reclamación de pólizas, adquisición de nueva maquinaria o reparación de la misma, sustitución de personal, adquisición de materiales e insumos de fabricación, alquiler de un local o una planta temporal para ejecución de actividades, etc.  _x000a_- Evaluar la posibilidad de subcontratar con otra empresa de artes graficas para poder cumplir con la elaboración de los trabajos._x000a__x000a__x000a__x000a__x000a__x000a_- Actualizar el mapa de riesgos del proceso Elaboración de Impresos y Registro Distrital"/>
    <s v="- Subdirector(a) de Imprenta Distrital_x000a_- Subdirector(a) de Imprenta Distrital_x000a_- Equipo directivo_x000a_- Asesor y Profesional encargado de producción_x000a__x000a__x000a__x000a__x000a__x000a_- Subdirector(a) de Imprenta Distrital"/>
    <s v="- Reporte de monitoreo indicando la materialización del riesgo de Interrupciones en la elaboración de impresos_x000a_- Registro acta de reunión de producción FT-836 diligenciada._x000a_- Acta de comité institucional de gestión y desempeño._x000a_- Registro acta de reunión de producción FT-836 diligenciada.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oderado (3)_x000a__x000a_Después de controles_x000a_Hasta el cuadrante de probabilidad Rara vez (1) e impacto Menor (2)"/>
    <d v="2020-06-16T00:00:00"/>
    <s v="Identificación del riesgo_x000a_Análisis antes de controles_x000a_Análisis de controles_x000a_Análisis después de controles_x000a_Tratamiento del riesgo"/>
    <s v="Primera versión del riesgo"/>
    <d v="2020-09-02T00:00:00"/>
    <s v="_x000a_Análisis antes de controles_x000a_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_x000a_Tratamiento del riesgo"/>
    <s v="Fila 60:  El campo &quot;Seleccione los proyectos de inversión posiblemente afectados&quot; se modifica a la opción &quot; Sin asociación a los proyectos de inversión._x000a_Fila 126 y 143 Se cambia ejecución a &quot;Siempre&quot;_x000a_Filas 215 y 225 : Se eliminan errores en digitación sobre acciones de tratamiento que están registradas en la sección &quot;Acciones de tratamiento para fortalecer la gestión del riesgo según la valoración&quot; .se cambia fecha de terminación._x000a_Filas 239 y 240: Se complementa nomenclatura de la AP 19_x000a_"/>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5"/>
  </r>
  <r>
    <x v="6"/>
    <s v="Formular el Plan Estratégico de Tecnologías de la Información y las Comunicaciones"/>
    <s v="Decisiones erróneas o no acertadas en la formulación del Plan Estratégico de Tecnologías de la Información y las Comunicaciones"/>
    <s v="Gestión de procesos"/>
    <s v="Estratégico"/>
    <s v="- No se cuenta con la información clara, completa y de calidad oportuna para la formulación del PETI._x000a_- Metodología para la formulación del PETI para la entidad no se encuentra alineada con la ultima versión del MINTIC_x000a__x000a__x000a__x000a__x000a__x000a__x000a__x000a_"/>
    <s v="- Bajo interés por las políticas de TI, seguridad, uso y apropiación de la Tecnología._x000a_- Bajo compromiso e interés de algunas dependencias en la aplicación de los procesos, productos y servicios que ofrece la Oficina TIC._x000a__x000a__x000a__x000a__x000a__x000a__x000a__x000a_"/>
    <s v="- Utilización inadecuada de recursos._x000a_- Incumplimiento de metas de los proyectos de inversión  con componente TIC._x000a__x000a__x000a__x000a__x000a__x000a__x000a__x000a_"/>
    <s v="- Promover procesos de transformación digital en la Secretaría General para aportar a la gestión pública eficiente._x000a__x000a__x000a__x000a_"/>
    <s v="- -- Ningún trámite y/o procedimiento administrativo_x000a__x000a__x000a__x000a_"/>
    <s v="- Procesos misionales en el Sistema de Gestión de Calidad_x000a_- Procesos de apoyo operativo en el Sistema de Gestión de Calidad_x000a__x000a__x000a_"/>
    <s v="- No aplica_x000a__x000a__x000a__x000a_"/>
    <s v="Rara vez (1)"/>
    <s v="Insignificante (1)"/>
    <s v="Menor (2)"/>
    <s v="Menor (2)"/>
    <s v="Insignificante (1)"/>
    <s v="Insignificante (1)"/>
    <s v="Mayor (4)"/>
    <s v="Mayor (4)"/>
    <s v="Alta"/>
    <s v="La valoración del riesgo antes de control pasa en escala de probabilidad por frecuencia de Posible a RARA VEZ, y continúa siendo de impacto mayor, toda vez que afecta los aspectos: el cumplimiento de metas y objetivos institucionales y en menor grado la imagen institucional y medidas de control interno. En consecuencia la zona resultante pasó de extrema a ALTA."/>
    <s v="- 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_x000a_- 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_x000a_-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_x000a_-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s v="Baja"/>
    <s v="La valoración del riesgo después de controles quedó en escala de probabilidad rara vez  y de impacto menor, toda vez que se incluyeron actividades de control de solidez fuerte que minimiza la materialización del riesgo. En consecuencia el riesgo continúa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 Actividad 1: Actualizar la metodología de formulación del PETI, conforme a la ultima versión vigente que proporciona el MINTIC._x000a_- AP #3 Actividad 2:Actualizar la metodología de formulación del PETI, conforme a la ultima versión vigente que proporciona el MINTIC con el fin de cubrir las necesidades internas de la OTIC._x000a_- AP #3 Actividad 1: Actualizar la metodología de formulación del PETI, conforme a la ultima versión vigente que proporciona el MINTIC._x000a_- AP #3 Actividad 2:Actualizar la metodología de formulación del PETI, conforme a la ultima versión vigente que proporciona el MINTIC con el fin de cubrir las necesidades internas de la OTIC._x000a__x000a__x000a__x000a__x000a__x000a__x000a_________________x000a__x000a_- AP #3 Actividad 1: Actualizar la metodología de formulación del PETI, conforme a la ultima versión vigente que proporciona el MINTIC._x000a_- AP #3 Actividad 2:Actualizar la metodología de formulación del PETI, conforme a la ultima versión vigente que proporciona el MINTIC con el fin de cubrir las necesidades internas de la OTIC._x000a_- AP #3 Actividad 1: Actualizar la metodología de formulación del PETI, conforme a la ultima versión vigente que proporciona el MINTIC._x000a_- AP #3 Actividad 2:Actualizar la metodología de formulación del PETI, conforme a la ultima versión vigente que proporciona el MINTIC con el fin de cubrir las necesidades internas de la OTIC._x000a_- AP #3 Actividad 1: Actualizar la metodología de formulación del PETI, conforme a la ultima versión vigente que proporciona el MINTIC._x000a_- AP #3 Actividad 2:Actualizar la metodología de formulación del PETI, conforme a la ultima versión vigente que proporciona el MINTIC con el fin de cubrir las necesidades internas de la OTIC._x000a__x000a__x000a__x000a_"/>
    <s v="- Jefe de la OTIC_x000a_- Jefe de la OTIC_x000a_- Jefe de la OTIC_x000a_- Jefe de la OTIC_x000a__x000a__x000a__x000a__x000a__x000a__x000a_________________x000a__x000a_- Jefe de la OTIC_x000a_- Jefe de la OTIC_x000a_- Jefe de la OTIC_x000a_- Jefe de la OTIC_x000a_- Jefe de la OTIC_x000a_- Jefe de la OTIC_x000a__x000a__x000a__x000a_"/>
    <s v="- Procedimiento PR-116 actualizado conforme a la metodología del MINTIC_x000a_- Procedimiento PR-116 actualizado conforme a la metodología del MINTIC_x000a_- Procedimiento PR-116 actualizado conforme a la metodología del MINTIC_x000a_- Ficha de riesgo actualizado a la forma de operación del proceso pr-116_x000a__x000a__x000a__x000a__x000a__x000a__x000a_________________x000a__x000a_- Procedimiento PR-116 actualizado conforme a la metodología del MINTIC_x000a_- Procedimiento PR-116 actualizado conforme a la metodología del MINTIC_x000a_- Procedimiento PR-116 actualizado conforme a la metodología del MINTIC_x000a_- Procedimiento PR-116 actualizado conforme a la metodología del MINTIC_x000a_- Procedimiento PR-116 actualizado conforme a la metodología del MINTIC_x000a_- Procedimiento PR-116 actualizado conforme a la metodología del MINTIC_x000a__x000a__x000a__x000a_"/>
    <s v="10/02/2021_x000a_01/04/2021_x000a_10/02/2021_x000a_01/04/2021_x000a__x000a__x000a__x000a__x000a__x000a__x000a_________________x000a__x000a_10/02/2021_x000a_01/04/2021_x000a_10/02/2021_x000a_01/04/2021_x000a_10/02/2021_x000a_01/04/2021_x000a__x000a__x000a__x000a_"/>
    <s v="30/06/2021_x000a_30/07/2021_x000a_30/06/2021_x000a_30/07/2021_x000a__x000a__x000a__x000a__x000a__x000a__x000a_________________x000a__x000a_30/06/2021_x000a_30/07/2021_x000a_30/06/2021_x000a_30/07/2021_x000a_30/06/2021_x000a_30/07/2021_x000a__x000a__x000a__x000a_"/>
    <s v="- Reportar el riesgo materializado de Decisiones erróneas o no acertadas en la formulación del Plan Estratégico de Tecnologías de la Información y las Comunicaciones en el informe de monitoreo a la Oficina Asesora de Planeación._x000a_- Análisis de las imprecisiones tomadas en la formulación   y definir los ajustes del PETI_x000a_- Realizar la propuesta de ajustes al PETI_x000a_- Presentación de los cambios efectuados al PETI, si son mayores al Comité Directivo y son menores a la OAP_x000a_- Publicación y socialización del PETI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la formulación del Plan Estratégico de Tecnologías de la Información y las Comunicaciones_x000a_- Correo con observaciones_x000a_- Propuesta PETI_x000a_- PETI Actualizado_x000a_- Aplicativo SIG.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 v="2019-05-08T00:00:00"/>
    <s v="Identificación del riesgo_x000a__x000a_Análisis de controles_x000a_Análisis después de controles_x000a_Tratamiento del riesgo"/>
    <s v="Se ajustaron las causas y los efectos, conforme a la realidad del proceso._x000a_Se ajusta la valoración del impacto conforme a los efectos ajustados lo que bajo la valoración en a escala del impacto de catastrófico a mayor. _x000a_Se incluyó una nueva actividad de control asociada a la actividad No. 13 del procedimiento PR-116 dentro de los controles Preventivos._x000a_Se incluyeron dos nuevas actividades de control asociados a las actividades No. 16 y 17 del PR-116 dentro de los controles correctivos._x000a_Se efectuó la valoración de las nuevas actividades de control preventivo y correctivos._x000a_La zona de riesgo después de controles antes era mayor ahora quedo en menor dentro  de la escala de impacto. _x000a_La zona resultante dentro de la valoración de la matriz cambio de alta a baja._x000a_Se plantea plan de acción a  para el fortalecimiento de las actividades de control del riesgo.  Se establece plan de contingencia._x000a__x000a__x000a__x000a__x000a__x000a__x000a_"/>
    <d v="2019-11-15T00:00:00"/>
    <s v="Identificación del riesgo_x000a_Análisis antes de controles_x000a_Análisis de controles_x000a__x000a_Tratamiento del riesgo"/>
    <s v="Se incluye fortaleza relacionada con pertenecer al Comité Institucional de Gestión y Desempeño y se elimina como debilidad_x000a_Se cambió la calificación de la probabilidad del riesgo de factible a  frecuencia. Su resultado redujo la escala de probabilidad de posible a rara vez._x000a_Se ajustaron las actividades de control del riesgo conforme a la actualización de los procedimientos_x000a_Se ajustaron las fechas de finalización de las acciones_x000a_"/>
    <d v="2020-03-05T00:00:00"/>
    <s v="Identificación del riesgo_x000a_Análisis antes de controles_x000a__x000a__x000a_Tratamiento del riesgo"/>
    <s v="_x000a_Se incluyó en identificación de riesgos los proyectos de inversión posiblemente afectados: Se incluye el proyecto de inversión 1181_x000a_Efectos: Se definen las perspectivas para los efectos identifica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_x000a__x000a__x000a__x000a__x000a_"/>
    <d v="2020-08-19T00:00:00"/>
    <s v="_x000a_Análisis antes de controles_x000a__x000a__x000a_Tratamiento del riesgo"/>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ajusta la opción de manejo del riesgo en aceptar, teniendo en cuenta que esta en zona baja_x000a_Se elimina acción de mejora 2 de 2020, teniendo en cuenta que se encontraba cerrada"/>
    <s v=""/>
    <s v="_x000a__x000a__x000a__x000a_"/>
    <s v=""/>
    <s v=""/>
    <s v="_x000a__x000a__x000a__x000a_"/>
    <s v=""/>
    <s v=""/>
    <s v="_x000a__x000a__x000a__x000a_"/>
    <s v=""/>
    <s v=""/>
    <s v="_x000a__x000a__x000a__x000a_"/>
    <s v=""/>
    <s v=""/>
    <s v="_x000a__x000a__x000a__x000a_"/>
    <s v=""/>
    <x v="6"/>
  </r>
  <r>
    <x v="6"/>
    <s v="Realizar seguimiento al PETI y a la ejecución del Plan del subsistema de gestión de seguridad de la información"/>
    <s v="Omisión en los lineamientos para el levantamiento de activos de información y la aplicación de los principios de seguridad de la información"/>
    <s v="Gestión de procesos"/>
    <s v="Cumplimiento"/>
    <s v="- Falta de rigurosidad en la aplicación de los lineamientos para el levantamiento de activos de información. _x000a_- Inadecuada aplicación de los principios de seguridad de la información en los activos de información definidos al proceso._x000a__x000a__x000a__x000a__x000a__x000a__x000a__x000a_"/>
    <s v="- Constante cambio en la normatividad y exceso de la misma._x000a_- Conocimiento parcial de la normatividad aplicable al proceso_x000a__x000a__x000a__x000a__x000a__x000a__x000a__x000a_"/>
    <s v="- Pérdida y uso inadecuado de información y datos sensibles de la Secretaría General._x000a_- Vulneración de los controles de seguridad de la información._x000a_- Quejas o reclamaciones por la mala definición en el  sistema de seguridad de la información en la protección de datos._x000a__x000a__x000a__x000a__x000a__x000a__x000a_"/>
    <s v="- Promover procesos de transformación digital en la Secretaría General para aportar a la gestión pública eficiente._x000a__x000a__x000a__x000a_"/>
    <s v="- -- Ningún trámite y/o procedimiento administrativo_x000a__x000a__x000a__x000a_"/>
    <s v="- Todos los procesos en el Sistema de Gestión de Calidad_x000a__x000a__x000a__x000a_"/>
    <s v="- No aplica_x000a__x000a__x000a__x000a_"/>
    <s v="Rara vez (1)"/>
    <s v="Insignificante (1)"/>
    <s v="Menor (2)"/>
    <s v="Moderado (3)"/>
    <s v="Insignificante (1)"/>
    <s v="Mayor (4)"/>
    <s v="Menor (2)"/>
    <s v="Mayor (4)"/>
    <s v="Alta"/>
    <s v="La valoración del riesgo antes de controles en escala de probabilidad por frecuencia continúa en  rara vez y de impacto mayor, toda vez que afecta las perspectivas de información, medidas de control interno, cumplimiento de metas y objetivos institucionales, y en menor medida imagen institucional. Esto al riesgo ubicado en zona resultante a alta."/>
    <s v="- 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En caso contrario, el Oficial de Seguridad de la Información procederá a almacenar la última versión del formato 2213200-FT-367 “Identificación, Valoración y Planes de Tratamiento a los Activos de Información en la carpeta digital de la OTIC.. Queda como evidencia Identificación, valoración y planes de tratamiento de los Activos de información 2213200-FT-367, el Memorando 2211600-FT-011_x000a_solicitud de ajustes y Carpeta digital de la OT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as"/>
    <s v="- Activos de información (PR-187)  - PC#13: indica que El Oficial de Seguridad de la Información, autorizado(a) por El Jefe de la Oficina de Tecnologías de la Información y las Comunicaciones, anualmente verifica las evidencias de la aplicación de los controles definidos por responsable del proceso o responsable designado.. La(s) fuente(s) de información utilizadas es(son) Registro de “Identificación, Valoración y Planes de Tratamiento a los Activos de Información” y las evidencias de los controles.. En caso de evidenciar observaciones, desviaciones o diferencias, se remitirá la retroalimentación a la dependencia con el fin de que se realicen los respectivos ajustes en el próximo ejercicio de Identificación de riesgos. En caso contrario se informará a la dependencia la conformidad de la aplicación de los controles. Queda como evidencia Identificación, valoración y planes de tratamiento de los Activos de información 2213200-FT-367 y Memorando 2211600-FT-011 Retroalimentación aplicación a controles._x000a_- Activos de información (PR-187)  -PC#14: indica que Oficial de Seguridad de la Información y la Dependencia responsable, autorizado(a) por El Jefe de la Oficina de Tecnologías de la Información y las Comunicaciones, anu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el cumplimiento de la ejecución de las acciones, el Jefe de la OTIC, remite memorando electrónico al responsable del proceso con la retroalimentación y fechas concretas para su implementación. En caso contrario se dará por cumplida la implementación del plan de tratamiento por parte de la dependencia responsable.. Queda como evidencia Identificación, valoración y planes de tratamiento de los Activos de información 2213200-FT-367 y Memorando 2211600-FT-011 y Retroalimentación de seguimiento al Plan de Tratamient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s v="Moderada"/>
    <s v="La valoración del riesgo después de controles quedó en escala de probabilidad rara vez y de impacto moderado,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7 (Actividad 1):  Realizar sensibilización a los actores del proceso para fortalecer los conceptos de principios y lineamientos de seguridad de la información._x000a_- AP#27 (Actividad 2): Fortalecer las actividades de control del procedimiento PR-187_x000a__x000a__x000a__x000a__x000a__x000a__x000a__x000a__x000a_________________x000a__x000a_- AP#27 (Actividad 1): Realizar sensibilización a los actores del proceso para fortalecer los conceptos de principios y lineamientos de seguridad de la información._x000a_- AP#27 (Actividad 2) Fortalecer las actividades de control del procedimiento PR-187_x000a_- AP#27 (Actividad 1): Realizar sensibilización a los actores del proceso para fortalecer los conceptos de principios y lineamientos de seguridad de la información._x000a_- AP#27 (Actividad 2): Fortalecer las actividades de control del procedimiento PR-187_x000a__x000a__x000a__x000a__x000a__x000a_"/>
    <s v="- Jefe de la OTIC_x000a_- Jefe de la OTIC_x000a__x000a__x000a__x000a__x000a__x000a__x000a__x000a__x000a_________________x000a__x000a_- Jefe de la OTIC_x000a_- Jefe de la OTIC_x000a_- Jefe de la OTIC_x000a_- Jefe de la OTIC_x000a__x000a__x000a__x000a__x000a__x000a_"/>
    <s v="- Evidencias de Sensibilización realizada_x000a_- Procedimiento PR-187 actualizado_x000a__x000a__x000a__x000a__x000a__x000a__x000a__x000a__x000a_________________x000a__x000a_- Evidencias de Sensibilización realizada_x000a_- Procedimiento PR-187 actualizado_x000a_- Evidencias de Sensibilización realizada_x000a_- Procedimiento PR-187 actualizado_x000a__x000a__x000a__x000a__x000a__x000a_"/>
    <s v="19/02/2021_x000a_19/02/2021_x000a__x000a__x000a__x000a__x000a__x000a__x000a__x000a__x000a_________________x000a__x000a_19/02/2021_x000a_19/02/2021_x000a_19/02/2021_x000a_19/02/2021_x000a__x000a__x000a__x000a__x000a__x000a_"/>
    <s v="18/06/2021_x000a_18/06/2021_x000a__x000a__x000a__x000a__x000a__x000a__x000a__x000a__x000a_________________x000a__x000a_18/06/2021_x000a_18/06/2021_x000a_18/06/2021_x000a_18/06/2021_x000a__x000a__x000a__x000a__x000a__x000a_"/>
    <s v="- Reportar el riesgo materializado de Omisión en los lineamientos para el levantamiento de activos de información y la aplicación de los principios de seguridad de la información en el informe de monitoreo a la Oficina Asesora de Planeación._x000a_- Definir un cronograma extra que permita la verificación del registro de  los activos de información._x000a_- Presentar cronograma para aprobación_x000a_- Ejecutar y hacer seguimiento al cumplimiento del cronograma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Omisión en los lineamientos para el levantamiento de activos de información y la aplicación de los principios de seguridad de la información_x000a_- Cronograma Extra  de verificación del registro de activos de información_x000a_- Correo electrónico y/o evidencia de reunión_x000a_- Correo electrónico o evidencia de reunión o registros de asistencia con los Registros de activos de información._x000a_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 v="2019-05-08T00:00:00"/>
    <s v="_x000a__x000a_Análisis de controles_x000a_Análisis después de controles_x000a_Tratamiento del riesgo"/>
    <s v="Se incluye el control detectivo y cambio el escala de probabilidad de rara vez a posible,  lo que cambia la zona resultante del riesgo de  moderada a mayor, se definen acciones para reducir el riesgo tendientes a mejorar las actividades de control e incluirlas en el procedimiento. Se establece de contingencia."/>
    <d v="2019-11-15T00:00:00"/>
    <s v="_x000a_Análisis antes de controles_x000a__x000a_Análisis después de controles_x000a_"/>
    <s v="La valoración del riesgo antes de control quedó en escala de probabilidad por frecuencia pasó a rara vez y de impacto mayor toda vez que afecta los aspectos: el cumplimiento de metas y objetivos institucionales y en menor grado la imagen institucional y medidas de control interno, lo que lo deja al riesgo ubicado en zona resultante extrema._x000a_La valoración del riesgo después de controles quedo en escala de probabilidad posible  y de impacto moderado toda vez que se incluyeron actividades de control son de solidez fuerte lo que minimiza la materialización del riesgo, y lo ubica en  zona resultante moderada."/>
    <d v="2020-03-05T00:00:00"/>
    <s v="Identificación del riesgo_x000a_Análisis antes de controles_x000a_Análisis de controles_x000a_Análisis después de controles_x000a_Tratamiento del riesgo"/>
    <s v="Se ajusta el alcance del riesgo respecto a Omisión en el suministro de lineamientos y directrices del Sistema de Seguridad de la Información_x000a_Se incluye el proyecto de inversión 1181 “Rediseño de la arquitectura de la plataforma tecnológica en la Secretaría General” dado que posiblemente puede ser afectado_x000a_Se incluyen  las perspectivas para los efectos definidos_x000a_Se modificó la identificación del riesgo en la actividad Clave, evento, nombre, explicación del riesgo_x000a_Se ajusta la causa Interna así: No disponer de suficiente personal capacitado en herramientas de última generación para la construcción y mantenimiento de aplicativos desarrollados, como también para atender los requerimientos del SGSI._x000a_Se modifican las actividades de control preventivas y detectivas._x000a_Se eliminan las actividades de la Acción No. 23 y Se incluye la actividad 2 de la acción de mejora No. 2_x000a_Se actualiza el plan de tratamiento de materialización del riesgo."/>
    <d v="2020-08-19T00:00:00"/>
    <s v="_x000a_Análisis antes de controles_x000a__x000a__x000a_Tratamiento del riesgo"/>
    <s v="Se realiza la actualización de las actividades de control del riesgo 9 13,14  y se incluyen las actividades números 13 y 14 de control de acuerdo con la actualización de los procedimientos._x000a_Se ajustaron las fechas de finalización de las acciones conforme a la reprogramación efectuada en el SIG de la acción de mejora 2 actividades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Análisis de controles_x000a__x000a_Tratamiento del riesgo"/>
    <s v="Se evalúan y modifican las causas del riesgo_x000a_Se elimina proyecto de inversión y se deja &quot;Sin asociación a proyectos de Inversión&quot;, teniendo en cuenta que el riesgo no se encuentra asociado al proyecto de inversión vigente._x000a_Se modifican las actividades de control del proceso_x000a_Se elimina la acción de mejora No. 2 de 2020,  teniendo en cuenta que se cumplió y está cerrada._x000a_Se crea y registra la acción preventiva Nro 27 de 2021._x000a__x000a_"/>
    <d v="2021-04-30T00:00:00"/>
    <s v="_x000a__x000a_Análisis de controles_x000a__x000a_"/>
    <s v="_x000a_Se ajustan las actividades de control conforme a la ultima actualización efectuada del PR-187 Activos de información"/>
    <s v=""/>
    <s v="_x000a__x000a__x000a__x000a_"/>
    <s v=""/>
    <s v=""/>
    <s v="_x000a__x000a__x000a__x000a_"/>
    <s v=""/>
    <s v=""/>
    <s v="_x000a__x000a__x000a__x000a_"/>
    <s v=""/>
    <s v=""/>
    <s v="_x000a__x000a__x000a__x000a_"/>
    <s v=""/>
    <x v="6"/>
  </r>
  <r>
    <x v="6"/>
    <s v="Realizar seguimiento al PETI y a la ejecución del Plan del subsistema de gestión de seguridad de la información"/>
    <s v="Omisión en el seguimiento y retroalimentación a los avances de proyectos de alto componente TIC definidos en el PETI"/>
    <s v="Gestión de procesos"/>
    <s v="Estratégico"/>
    <s v="- La información para realizar el seguimiento al PETI es insuficiente y/o inoportuna_x000a_- La retroalimentación no es clara, precisa y detallada frente al seguimiento_x000a__x000a__x000a__x000a__x000a__x000a__x000a__x000a_"/>
    <s v="- Constante cambio en la normatividad y exceso de la misma._x000a__x000a__x000a__x000a__x000a__x000a__x000a__x000a__x000a_"/>
    <s v="- Ineficiente ejecución presupuestal._x000a_- Incumplimiento de metas de los proyectos de inversión  con componente TIC._x000a_- Afectación de la imagen de las dependencias que involucran componentes TIC´s ante  la  Secretaría General._x000a__x000a__x000a__x000a__x000a__x000a__x000a_"/>
    <s v="- Promover procesos de transformación digital en la Secretaría General para aportar a la gestión pública eficiente._x000a__x000a__x000a__x000a_"/>
    <s v="- -- Ningún trámite y/o procedimiento administrativo_x000a__x000a__x000a__x000a_"/>
    <s v="- Todos los procesos en el Sistema de Gestión de Calidad_x000a__x000a__x000a__x000a_"/>
    <s v="- No aplica_x000a__x000a__x000a__x000a_"/>
    <s v="Rara vez (1)"/>
    <s v="Menor (2)"/>
    <s v="Menor (2)"/>
    <s v="Moderado (3)"/>
    <s v="Mayor (4)"/>
    <s v="Mayor (4)"/>
    <s v="Mayor (4)"/>
    <s v="Mayor (4)"/>
    <s v="Alta"/>
    <s v="La valoración del riesgo antes de control quedó en escala de probabilidad en Frecuencia de posible a  RARA VEZ, y de impacto continúa en MAYOR, toda vez que afecta los aspectos operativos, el cumplimiento de metas ,objetivos institucionales e Inoportunidad en la disponibilidad de información. En consecuencia la zona resultante disminuyó de extrema a ALTA."/>
    <s v="-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_x000a_-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s v="Baja"/>
    <s v="La valoración del riesgo después de controles quedó en escala de probabilidad posible RARA VEZ y de impacto continúa MENOR,  toda vez que se incluyeron actividades de control con solidez fuerte, lo que minimiza la materialización del riesgo. Se ubica en zona resultante  de moderada a BAJA, es decir del cuadrante (2,3) al (2,1)."/>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en el seguimiento y retroalimentación a los avances de proyectos de alto componente TIC definidos en el PETI en el informe de monitoreo a la Oficina Asesora de Planeación._x000a_- Se efectúa la revisión de las omisiones identificadas en el seguimiento o retroalimentación al PETI._x000a_- Solicitar mediante memorando a las dependencias los ajustes al seguimiento del plan de acción del PETI_x000a_- Realizar los ajustes al  Seguimiento trimestral de PETI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Omisión en el seguimiento y retroalimentación a los avances de proyectos de alto componente TIC definidos en el PETI_x000a_- Documento de Seguimiento al PETI_x000a_- Memorando de Solicitud de ajustes al PETI_x000a_- Seguimiento del PETI ajustado_x000a_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 v="2019-05-08T00:00:00"/>
    <s v="Identificación del riesgo_x000a__x000a_Análisis de controles_x000a_Análisis después de controles_x000a_"/>
    <s v="Se modifica el riesgo definiendo puntualmente las actividades de seguimiento y evaluación al  PETI y  se elimina el SGSI , dado que gestión y análisis de las actividades es diferente._x000a_Lo anterior, modificó la matriz de valoración de controles en cuanto a la  probabilidad de ocurrencia que antes estaba calificado como  rara vez  y ahora quedó valorado como posible dentro de  la escala de probabilidad. el impacto disminuyó de moderado a menor._x000a_Se establece de contingencia."/>
    <d v="2019-11-15T00:00:00"/>
    <s v="_x000a_Análisis antes de controles_x000a_Análisis de controles_x000a_Análisis después de controles_x000a_Tratamiento del riesgo"/>
    <s v="Se cambió la calificación de la probabilidad del riesgo de factible a  frecuencia. Su resultado redujo la escala de probabilidad de posible a rara vez._x000a_Se ajustaron las actividades de control del riesgo conforme a la actualización de los procedimientos_x000a_Se ajusto la calificación de la probabilidad después de controles genero que la zona resultante bajara del cuadrante del (2,3) al (2,1)_x000a_Se ajustaron las fechas de finalización de las acciones"/>
    <d v="2020-03-05T00:00:00"/>
    <s v="Identificación del riesgo_x000a_Análisis antes de controles_x000a__x000a__x000a_Tratamiento del riesgo"/>
    <s v="_x000a_Se incluyó en identificación de riesgos los proyectos de inversión posiblemente afectados: Se incluye el proyecto de inversión 1181_x000a_Efectos: Se definen las perspectivas para los efectos identifica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_x000a__x000a__x000a__x000a__x000a_"/>
    <d v="2020-08-19T00:00:00"/>
    <s v="_x000a_Análisis antes de controles_x000a__x000a__x000a_Tratamiento del riesgo"/>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ajusta la opción de manejo del riesgo en aceptar, teniendo en cuenta que esta en zona baja_x000a_Se elimina acción de mejora 2 de 2020, teniendo en cuenta que se encontraba cerrada"/>
    <s v=""/>
    <s v="_x000a__x000a__x000a__x000a_"/>
    <s v=""/>
    <s v=""/>
    <s v="_x000a__x000a__x000a__x000a_"/>
    <s v=""/>
    <s v=""/>
    <s v="_x000a__x000a__x000a__x000a_"/>
    <s v=""/>
    <s v=""/>
    <s v="_x000a__x000a__x000a__x000a_"/>
    <s v=""/>
    <s v=""/>
    <s v="_x000a__x000a__x000a__x000a_"/>
    <s v=""/>
    <x v="6"/>
  </r>
  <r>
    <x v="6"/>
    <s v="Desarrollar la gestión de soluciones tecnológicas"/>
    <s v="Supervisión inapropiada en el desarrollo de soluciones tecnológicas"/>
    <s v="Gestión de procesos"/>
    <s v="Cumplimiento"/>
    <s v="- Inadecuada identificación de necesidades para el desarrollo de soluciones tecnológicas._x000a_- Inadecuada planeación para  el desarrollo de soluciones tecnológicas._x000a_- La información necesaria  para el desarrollo de soluciones tecnológicas no es clara, completa y de calidad._x000a__x000a__x000a__x000a__x000a__x000a__x000a_"/>
    <s v="- Constante cambio en la normatividad y exceso de la misma._x000a__x000a__x000a__x000a__x000a__x000a__x000a__x000a__x000a_"/>
    <s v="- Ineficiente ejecución presupuestal._x000a_- Incumplimiento de metas de los proyectos de inversión  con componente TIC._x000a_- Detrimento patrimonial._x000a_- Insatisfacción por parte de los usuarios internos y externos._x000a__x000a__x000a__x000a__x000a__x000a_"/>
    <s v="- Promover procesos de transformación digital en la Secretaría General para aportar a la gestión pública eficiente._x000a__x000a__x000a__x000a_"/>
    <s v="- -- Ningún trámite y/o procedimiento administrativo_x000a__x000a__x000a__x000a_"/>
    <s v="- Todos los procesos en el Sistema de Gestión de Calidad_x000a__x000a__x000a__x000a_"/>
    <s v="- No aplica_x000a__x000a__x000a__x000a_"/>
    <s v="Rara vez (1)"/>
    <s v="Menor (2)"/>
    <s v="Moderado (3)"/>
    <s v="Mayor (4)"/>
    <s v="Mayor (4)"/>
    <s v="Mayor (4)"/>
    <s v="Mayor (4)"/>
    <s v="Mayor (4)"/>
    <s v="Alta"/>
    <s v="La valoración del riesgo antes de control quedó en escala de probabilidad por frecuencia de posible a rara vez, y continúa el impacto mayor toda vez que afecta los aspectos operativos, el cumplimiento de metas ,objetivos institucionales, pérdida de información critica. Como consecuencia deja al riesgo ubicado en zona resultante de extrema a ALTA."/>
    <s v="- PR-106 Análisis, Diseño, desarrollo e implementación de soluciones PC#3  indica que el Profesional de la Oficina de Tecnologías de la Información y las Comunicaciones asignado Profesionales de las dependencias funcionales, autorizado(a) por los Jefes de dependencias solicitantes y el Jefe de la Oficina TIC,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caso de que el requerimiento o solicitud tecnológica no sea claro se solicita aclaración a la dependencia solicitante mediante memorando, correo o reunión._x000a_En caso de que el requerimiento o solicitud tecnológica se evalué como no viable o viable parcialmente se informa a la dependencia solicitante mediante memorando electrónico. Queda como evidencia memorando 2211600- FT-011 indicando no viabilidad o viabilidad parcial  y Sistema de Gestión de Servicios._x000a_- PR-106 Análisis, Diseño, desarrollo e implementación de soluciones PC#5 indica que el Profesional de la Oficina de Tecnologías de la Información y las Comunicaciones asignado y los Profesionales de las dependencias funcionales que reportan PETI, autorizado(a) por los Jefes de dependencias solicitantes y el Jefe de la Oficina TIC, cada vez que se realice el seguimiento de la solución o requerimiento valida en el seguimiento o control al requerimiento tecnológico que se realice según la clasificación de la solución o requerimiento: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se debe verificar el cumplimiento de las actividades y/o requerimientos técnicos periódicamente en el Subcomité de Autocontrol a través del informe que se presenta del Sistema de Gestión de Incidentes. La(s) fuente(s) de información utilizadas es(son) Informe de ejecución del contrato o Acta de requerimiento de entrega del Sistema de Gestión Contractual,  Sistema de Gestión de Servicios y/o el memorando 2211600- FT-011 de avance al PETI. En caso de evidenciar observaciones, desviaciones o diferencias, se informará a la dependencia solicitante mediante memorando electrónico. Queda como evidencia memorando 2211600- FT-011 informando las inconsistencias encontradas en el seguimiento de la solución o requerimiento y en el Sistema de Gestión de Servicios._x000a_- PR-106 Análisis, Diseño, desarrollo e implementación de soluciones PC#8 indica que el Profesional de la Oficina de Tecnologías de la Información y las Comunicaciones asignado y los Profesionales de las dependencias funcionales que reportan PETI, autorizado(a) por los Jefes de dependencias solicitantes y el Jefe de la Oficina TIC, cada vez que se solicite el ingreso al cuarto de medios verifica que la documentación recibida cumpla con los criterios según la clasificación de la solución o requerimiento tecnológico. La(s) fuente(s) de información utilizadas es(son) Metodología para el Desarrollo y Mantenimiento de Soluciones 4204000-OT- 006 o la ficha técnica según sea el caso. En caso de evidenciar observaciones, desviaciones o diferencias,  o de documentos incompletos se informa mediante memorando electrónico para solicitar la subsanación en el menor tiempo posible. Queda como evidencia memorando 2211600-FT-011 informando inconsistencias.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PR-106 &quot;Análisis, Diseño, desarrollo e implementación de soluciones PC#8 indica que el Profesional de la Oficina de Tecnologías de la Información y las Comunicaciones asignado y los Profesionales de las dependencias funcionales que reportan PETI, autorizado(a) por los Jefes de dependencias solicitantes y el Jefe de la Oficina TIC, cada vez que se solicite el ingreso al cuarto de medios verifica que la documentación recibida cumpla con los criterios según la clasificación de la solución o requerimiento tecnológico. La(s) fuente(s) de información utilizadas es(son) Metodología para el Desarrollo y Mantenimiento de Soluciones 4204000-OT- 006 o la ficha técnica según sea el caso. En caso de evidenciar observaciones, desviaciones o diferencias,  o de documentos incompletos se informa mediante memorando electrónico para solicitar la subsanación en el menor tiempo posible. Queda como evidencia memorando 2211600-FT-011 informando inconsistenci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La valoración del riesgo después de controles quedó en escala de probabilidad rara vez y en impacto menor, toda vez que se incluyeron actividades de control con solidez fuerte, lo que minimiza la materialización del riesgo. Continúa ubicado en zona resultante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Supervisión inapropiada en el desarrollo de soluciones tecnológicas en el informe de monitoreo a la Oficina Asesora de Planeación._x000a_- Realizar la revisión de las inconsistencias identificadas en la supervisión de la solución tecnológica._x000a_- Reportar las inconsistencias a la Oficina de Contratos para efectuar los ajustes pertinentes_x000a_- Realizar las gestiones necesarias para el cambio de delegado de la supervisión o suspender, reiniciar o terminar el contrato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Supervisión inapropiada en el desarrollo de soluciones tecnológicas_x000a_- Acta de reunión o evidencia de reunión con las inconsistencias identificadas_x000a_- Memorando con reporte de inconsistencias_x000a_- Memorando con reasignación de delegado o acta de reinicio del contrato o acta de suspensión del contrato o convenio. _x000a_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 v="2019-05-08T00:00:00"/>
    <s v="Identificación del riesgo_x000a__x000a_Análisis de controles_x000a_Análisis después de controles_x000a_"/>
    <s v="Se ajusta la definición del riesgo al contexto de la realidad en el proceso actual._x000a_Se incluye una actividad de control  detectiva establecida en el  procedimiento PR-106, por lo que la escala de impacto cambia de moderada a menor, lo que modificó la zona resultante de moderada a baja. Se incluye Plan de Contingencia"/>
    <d v="2019-11-15T00:00:00"/>
    <s v="_x000a_Análisis antes de controles_x000a__x000a__x000a_Tratamiento del riesgo"/>
    <s v="Se cambia la frecuencia de  posible a rara vez y continua el impacto mayor toda vez que afecta los aspectos operativos, el cumplimiento de metas ,objetivos institucionales, pérdida de información critica, como consecuencia  deja al riesgo ubicado en zona resultante de extrema a ALTA.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las perspectivas para los efectos definidos_x000a_Se modifica las actividades de control preventivas y detectivas conforme a la actualización del PR-106 versión 13_x000a_El proceso decide opción Aceptar el riesgo, toda vez que las actividades de control son de calificación fuerte y la zona resultante del riesgo después de controles fue valorado en zona baja_x000a_Se eliminan las acciones ya que todas fueron cerradas, así mismo el proceso acepto el riesgo."/>
    <d v="2020-08-19T00:00:00"/>
    <s v="Identificación del riesgo_x000a__x000a__x000a__x000a_"/>
    <s v="Se cambia tipo de riesgo, a tipo de riesgo de cumplimiento"/>
    <d v="2020-12-04T00:00:00"/>
    <s v="_x000a_Análisis antes de controles_x000a__x000a__x000a_"/>
    <s v="Se actualiza en la parte de probabilidad del riesgo por frecuencia, se registro de las evidencias que soportan la no materialización del riesgo."/>
    <d v="2021-02-19T00:00:00"/>
    <s v="Identificación del riesgo_x000a__x000a_Análisis de controles_x000a__x000a_"/>
    <s v="Se elimina proyecto de inversión y se deja &quot;Sin asociación a proyectos de Inversión&quot;, teniendo en cuenta que el riesgo no se encuentra asociado al proyecto de inversión vigente._x000a_Se eliminan las acciones asociadas a los procedimiento de auditoria interna de calidad y de gestión_x000a_"/>
    <s v=""/>
    <s v="_x000a__x000a__x000a__x000a_"/>
    <s v=""/>
    <s v=""/>
    <s v="_x000a__x000a__x000a__x000a_"/>
    <s v=""/>
    <s v=""/>
    <s v="_x000a__x000a__x000a__x000a_"/>
    <s v=""/>
    <s v=""/>
    <s v="_x000a__x000a__x000a__x000a_"/>
    <s v=""/>
    <s v=""/>
    <s v="_x000a__x000a__x000a__x000a_"/>
    <s v=""/>
    <x v="6"/>
  </r>
  <r>
    <x v="6"/>
    <s v="Formular el Plan Estratégico  de Tecnologías de la Información y las Comunicaciones "/>
    <s v="Decisiones ajustadas a intereses propios o de terceros al formular el plan Estratégico de Tecnologías de la Información y las Comunicaciones con el fin de obtener un beneficio al que no haya lugar"/>
    <s v="Corrupción"/>
    <s v="Estratégico"/>
    <s v="- Conflicto de intereses._x000a_- Desatención a las observaciones encontradas, requisitos legales y técnicos establecidos en la formulación en los proyectos establecidos para la definición del PETI_x000a_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 Promover procesos de transformación digital en la Secretaría General para aportar a la gestión pública eficiente._x000a__x000a__x000a__x000a_"/>
    <s v="- -- Ningún trámite y/o procedimiento administrativo_x000a__x000a__x000a__x000a_"/>
    <s v="- Todos los procesos en el Sistema de Gestión de Calidad_x000a__x000a__x000a__x000a_"/>
    <s v="- No aplica_x000a__x000a__x000a__x000a_"/>
    <s v="Rara vez (1)"/>
    <s v="Mayor (4)"/>
    <s v="Menor (2)"/>
    <s v="Moderado (3)"/>
    <s v="Menor (2)"/>
    <s v="Insignificante (1)"/>
    <s v="Menor (2)"/>
    <s v="Mayor (4)"/>
    <s v="Alta"/>
    <s v="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
    <s v="- 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_x000a_- 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_x000a_-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_x000a_-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s v="Alta"/>
    <s v="La valoración del riesgo después de controles quedó en escala de probabilidad RARA VEZ y el impacto bajo de catastrófico a MAYOR. En consecuencia deja e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_x000a__x000a__x000a__x000a__x000a__x000a_________________x000a_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_x000a__x000a__x000a_"/>
    <s v="- Jefe de la OTIC_x000a_- Jefe de la OTIC_x000a_- Jefe de la OTIC_x000a_- Jefe de la OTIC_x000a__x000a__x000a__x000a__x000a__x000a__x000a_________________x000a__x000a_- Jefe de la OTIC_x000a_- Jefe de la OTIC_x000a_- Jefe de la OTIC_x000a_- Jefe de la OTIC_x000a_- Jefe de la OTIC_x000a_- Jefe de la OTIC_x000a__x000a__x000a__x000a_"/>
    <s v="-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_x000a__x000a__x000a_________________x000a_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
    <s v="12/02/2021_x000a_30/06/2021_x000a_12/02/2021_x000a_30/06/2021_x000a__x000a__x000a__x000a__x000a__x000a__x000a_________________x000a__x000a_12/02/2021_x000a_30/06/2021_x000a_12/02/2021_x000a_30/06/2021_x000a_12/02/2021_x000a_30/06/2021_x000a__x000a__x000a__x000a_"/>
    <s v="30/06/2021_x000a_30/09/2021_x000a_30/06/2021_x000a_30/09/2021_x000a__x000a__x000a__x000a__x000a__x000a__x000a_________________x000a__x000a_30/06/2021_x000a_30/09/2021_x000a_30/06/2021_x000a_30/09/2021_x000a_30/06/2021_x000a_30/09/2021_x000a__x000a__x000a__x000a_"/>
    <s v="-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s v=""/>
    <s v="_x000a__x000a__x000a__x000a_"/>
    <s v=""/>
    <s v=""/>
    <s v="_x000a__x000a__x000a__x000a_"/>
    <s v=""/>
    <s v=""/>
    <s v="_x000a__x000a__x000a__x000a_"/>
    <s v=""/>
    <s v=""/>
    <s v="_x000a__x000a__x000a__x000a_"/>
    <s v=""/>
    <s v=""/>
    <s v="_x000a__x000a__x000a__x000a_"/>
    <s v=""/>
    <s v=""/>
    <s v="_x000a__x000a__x000a__x000a_"/>
    <s v=""/>
    <x v="6"/>
  </r>
  <r>
    <x v="7"/>
    <s v="Ejecutar el programa de trabajo, documentando en papeles de trabajo los soportes de las conclusiones obtenidas y estructurar el informe de auditoría contentivo de los hallazgos identificados."/>
    <s v="Decisiones ajustadas a intereses propios o de terceros al Omitir la comunicación de hechos irregulares conocidos por la Oficina de Control Interno, para obtener beneficios a los que no haya lugar"/>
    <s v="Corrupción"/>
    <s v="Cumplimient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ayor (4)"/>
    <s v="Mayor (4)"/>
    <s v="Insignificante (1)"/>
    <s v="Insignificante (1)"/>
    <s v="Moderado (3)"/>
    <s v="Mayor (4)"/>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06/05/2021_x000a_28/02/2021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_x000a_- Dar alcance al informe de auditoria de acuerdo con norma técnica &quot;errores y omisiones&quot;._x000a_- Realizar llamado de atención al auditor.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x v="7"/>
  </r>
  <r>
    <x v="7"/>
    <s v="Ejecutar el programa de trabajo, documentando en papeles de trabajo los soportes de las conclusiones obtenidas y estructurar el informe de auditoría contentivo de los hallazgos identificados."/>
    <s v="Uso indebido de información privilegiada con el fin de favorecer intereses indebidos o ajenos al cumplimiento de la función de la Oficina de Control Interno, para obtener beneficios a que no halla lugar"/>
    <s v="Corrupción"/>
    <s v="Cumplimient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ayor (4)"/>
    <s v="Mayor (4)"/>
    <s v="Insignificante (1)"/>
    <s v="Insignificante (1)"/>
    <s v="Moderado (3)"/>
    <s v="Mayor (4)"/>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06/05/2021_x000a_28/02/2021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 o amonestación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x v="7"/>
  </r>
  <r>
    <x v="7"/>
    <s v="Elaborar el Plan Anual de Auditorías el cual incorpora todas las actividades de aseguramiento, seguimiento y fomento del autocontrol."/>
    <s v="Decisiones erróneas o no acertadas en la definición del alcance y Plan Anual de Auditoría"/>
    <s v="Gestión de procesos"/>
    <s v="Operativo"/>
    <s v="- Falta de trazabilidad en la información de vigencias anteriores._x000a_- Información o análisis insuficiente de los insumos de auditoría._x000a_- Frecuentes cambios en las regulaciones y la legislación aplicable a la Secretaria General._x000a_- Falta de expertiz en la elaboración del Plan anual de auditorías._x000a__x000a__x000a__x000a__x000a__x000a_"/>
    <s v="- Establecimiento de normativa externa que pueda dificultar la adecuada implementación, el cumplimiento y el conocimiento actual, respecto a la gestión del proceso._x000a__x000a__x000a__x000a__x000a__x000a__x000a__x000a__x000a_"/>
    <s v="- Sanciones por el incumplimiento en la revisión de requisitos normativos. _x000a_- Pérdida de control sobre los planes, programas, proyectos y procesos desarrollados por la Entidad. _x000a_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Insignificante (1)"/>
    <s v="Menor (2)"/>
    <s v="Insignificante (1)"/>
    <s v="Moderado (3)"/>
    <s v="Menor (2)"/>
    <s v="Moderado (3)"/>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y Plan Anual de Auditoría en el informe de monitoreo a la Oficina Asesora de Planeación._x000a_- Ajustar el Plan Anual de auditorías.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Reporte de monitoreo indicando la materialización del riesgo de Decisiones erróneas o no acertadas en la definición del alcance y Plan Anual de Auditoría_x000a_- Plan anual de auditorías ajustado y aprobado por el CCCI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ajusta la valoración inherente a Moderada ya que este riesgo no se ha materializado (probabilidad 1 rara vez, impacto 3 moderado)._x000a_Se modifican las actividades de control y se califican._x000a_Se ajusta el cuadrante de valoración residual Baja en atención a la calificación de las actividades de control (probabilidad 1 rara vez, impacto 1 insignificante)._x000a_Se establecen acciones de contingencia."/>
    <d v="2020-03-12T00:00:00"/>
    <s v="Identificación del riesgo_x000a__x000a__x000a__x000a_"/>
    <s v="Se actualiza el contexto de la gestión del proceso._x000a_Se analizan los proyectos de inversión que posiblemente se afecten con la materialización del riesgo._x000a_Se revisó y ajustó la información de causas internas, externas y efectos._x000a_Se asociaron las perspectivas a las consecuencias."/>
    <d v="2020-09-01T00:00:00"/>
    <s v="_x000a__x000a_Análisis de controles_x000a__x000a_"/>
    <s v="Se incluye la actividad de control relacionada con la auditoría interna de gestión, retirando el control de calidad."/>
    <d v="2021-02-19T00:00:00"/>
    <s v="Identificación del riesgo_x000a__x000a__x000a__x000a_"/>
    <s v="Se indica que el riesgo no tiene proyectos de inversión vigentes asociad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7"/>
  </r>
  <r>
    <x v="7"/>
    <s v="Planificar las auditorías internas."/>
    <s v="Decisiones erróneas o no acertadas en la definición del alcance, los objetivos y pruebas de auditoría"/>
    <s v="Gestión de procesos"/>
    <s v="Operativo"/>
    <s v="- Falta de experiencia en la realización de auditorias por parte de los auditores asignados._x000a_- Deficiencias en la información de entrada para la realización de la auditoria._x000a_- Desconocimiento de la metodología y técnicas de auditorias_x000a__x000a__x000a__x000a__x000a__x000a__x000a_"/>
    <s v="- Establecimiento de normativa externa que pueda dificultar la adecuada implementación, el cumplimiento y el conocimiento actual, respecto a la gestión del proceso._x000a__x000a__x000a__x000a__x000a__x000a__x000a__x000a__x000a_"/>
    <s v="- No se identifican hallazgos existentes._x000a_- Incertidumbre sobre los resultados del análisis de la Secretaría General._x000a_- Pérdida de control sobre los planes, programas, proyectos y procesos desarrollados por la Entidad. 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Insignificante (1)"/>
    <s v="Menor (2)"/>
    <s v="Insignificante (1)"/>
    <s v="Moderado (3)"/>
    <s v="Menor (2)"/>
    <s v="Moderado (3)"/>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los objetivos y pruebas de auditoría en el informe de monitoreo a la Oficina Asesora de Planeación._x000a_- Evaluar la relevancia de las pruebas omitidas para determinar si es necesario realizar una revisión adicional (excepcionalmente) o documentar pruebas omitidas para incorporar en revisiones posteriores._x000a__x000a__x000a__x000a__x000a__x000a__x000a__x000a_- Actualizar el mapa de riesgos del proceso Evaluación del Sistema de Control Interno"/>
    <s v="- Jefe Oficina de Control Interno_x000a_- Profesional _x000a__x000a__x000a__x000a__x000a__x000a__x000a__x000a_- Jefe Oficina de Control Interno"/>
    <s v="- Reporte de monitoreo indicando la materialización del riesgo de Decisiones erróneas o no acertadas en la definición del alcance, los objetivos y pruebas de auditoría_x000a_- Comunicación de resultado de análisis 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 (incorporando los riesgos eliminados de Decisiones erróneas o no acertadas en la ejecución de las auditorías y Decisiones erróneas o no acertadas en el mejoramiento del estado o cumplimiento de los planes, programas, proyectos u objetivos de la Entidad._x000a_Se califica la probabilidad por frecuencia._x000a_Se ajusta la valoración inherente a Moderada ya que este riesgo no se ha materializado (probabilidad 1 rara vez, impacto 3 moderado)._x000a_Se modifican las actividades de control y se califican._x000a_Se ajusta el cuadrante de valoración residual Baja en atención a la calificación de las actividades de control (probabilidad 1 rara vez, impacto 1 insignificante)._x000a_Se establecen acciones de contingencia."/>
    <d v="2020-03-12T00:00:00"/>
    <s v="Identificación del riesgo_x000a__x000a__x000a__x000a_"/>
    <s v="Se actualiza el contexto de la gestión del proceso._x000a_Se analizan los proyectos de inversión que posiblemente se afecten con la materialización del riesgo._x000a_Se revisó y ajustó la información de causas internas, externas y efectos._x000a_Se asociaron las perspectivas a las consecuencias."/>
    <d v="2020-09-01T00:00:00"/>
    <s v="_x000a__x000a_Análisis de controles_x000a__x000a_"/>
    <s v="Se incluye la actividad de control para &quot;revisar la suscripción y/o renovación del compromiso de ética por parte del auditor&quot;."/>
    <d v="2021-02-19T00:00:00"/>
    <s v="Identificación del riesgo_x000a__x000a__x000a__x000a_"/>
    <s v="Se indica que el riesgo no tiene proyectos de inversión vigentes asociad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7"/>
  </r>
  <r>
    <x v="8"/>
    <s v="Desarrollar y ejecutar los cursos y/o diplomados de formación para las servidoras y servidores públicos"/>
    <s v="Errores (fallas o deficiencias) al desarrollar y ejecutar los cursos y/o diplomados de formación"/>
    <s v="Gestión de procesos"/>
    <s v="Operativo"/>
    <s v="-  No contar con el personal suficiente para desarrollar y ejecutar los cursos y/o diplomados de formación al interior de la Dirección Distrital de Desarrollo Institucional._x000a_- La información de entrada que se requiere para desarrollar y ejecutar los cursos y/o diplomados de formación no es suficiente, clara ni completa, dificultando la selección de temáticas para el fortalecimiento de la gestión pública en la vigencia. _x000a_-  Fallas en la plataforma tecnológica utilizada para los procesos de formación._x000a_- Falta de profundidad en la definición y desarrollo de los contenidos de los cursos y/o diplomados de formación._x000a_- Inoportunidad en el inicio de los cursos y/o diplomados de formación._x000a_- No culminación de los procesos precontractuales y contractuales para los programas de formación (Procesos)._x000a__x000a__x000a__x000a_"/>
    <s v="- Coyunturas políticas que afectan la toma de decisiones._x000a_- Recorte presupuestal._x000a__x000a__x000a__x000a__x000a__x000a__x000a__x000a_"/>
    <s v="-  Imagen institucional perjudicada ante las otras entidades del distrito._x000a_- Deficiencia en la formación de los servidores públicos.                                _x000a_- Baja cobertura en la oferta de los cursos y/o diplomados de formación._x000a_- Afectación a la prestación del servicio en las entidades distritales._x000a_- Quejas de los usuarios que acceden a la oferta de cursos y/o diplomados de formación._x000a_- Incumplimiento en las metas y objetivos institucionales.                                _x000a_- Disminución de recursos por la no ejecución presupuestal prevista para el desarrollo y ejecución de los cursos y/o diplomados de formación._x000a__x000a__x000a_"/>
    <s v="- Consolidar una gestión pública eficiente, a través del desarrollo de capacidades institucionales, para contribuir a la generación de valor público._x000a__x000a__x000a__x000a_"/>
    <s v="- Inscripción programas de formación virtual para servidores públicos del Distrito Capital_x000a__x000a__x000a__x000a_"/>
    <s v="- Procesos estratégicos en el Sistema de Gestión de Calidad_x000a__x000a__x000a__x000a_"/>
    <s v="- No aplica_x000a__x000a__x000a__x000a_"/>
    <s v="Posible (3)"/>
    <s v="Moderado (3)"/>
    <s v="Moderado (3)"/>
    <s v="Menor (2)"/>
    <s v="Insignificante (1)"/>
    <s v="Insignificante (1)"/>
    <s v="Mayor (4)"/>
    <s v="Mayor (4)"/>
    <s v="Extrema"/>
    <s v="Se determinó la probabilidad en (posible 3)  dado que la situación se presentó al menos una vez en los últimos 2 años. El impacto (mayor 4) obedece a que genera incumplimiento en las metas y objetivos institucionales."/>
    <s v="- El procedimiento  2213100-PR-209 &quot; Administración de los programas de formación&quot;  indica que el Subsecretario(a) Técnico(a), Director(a) y/o  Subdirector (a) Técnico de Desarrollo Institucional, autorizado(a) por el Subsecretario(a) Técnico(a), Director(a) y/o  Subdirector (a) Técnico de Desarrollo Institucional, anualmente  aprueba la oferta académica. La(s) fuente(s) de información utilizadas es(son) las temáticas de formación definidas. En caso de evidenciar observaciones, desviaciones o diferencias, se realizan ajustes si hay lugar a ello para aprobación de la versión final. Queda como evidencia el documento de oferta académica final y la evidencia de aprobación de esta._x000a_- El procedimiento  2213100-PR-209 &quot; Administración de los programas de formación&quot; indica que el Director(a) y/o Subdirector(a) Técnico (a) de Desarrollo Institucional, Profesional universitario y/o Profesional  especializado (a) de la Subdirección Técnica de Desarrollo Institucional, autorizado(a) por el Director(a) y/o Subdirector (a) Técnico de Desarrollo Institucional, mensualmente para garantizar el cumplimiento del plan de trabajo anual, realiza seguimiento a través del subcomité de autocontrol y seguimiento periódico a través de mesas de trabajo del Subdirector(a) Técnico(a) de Desarrollo Institucional y los profesionales. En estos seguimientos se identifican las causas que pueden generar posibles incumplimientos al plan, como lo son: personal insuficiente, información de entrada con deficiencias, fallas tecnológicas, contenidos con deficiencias, inoportunidad en el inicio de los programas, inconvenientes precontractuales o contractuales, entre otras. La(s) fuente(s) de información utilizadas es(son) el plan anual de trabajo y los seguimientos mensuales y periódicos realizados a dicho plan. En caso de evidenciar observaciones, desviaciones o diferencias, si es necesario se realizan los ajustes pertinentes. Queda como evidencia el plan de trabajo anual con temáticas de formación, actas de subcomité de autocontrol de la Subdirección Técnica de la Dirección Distrital de Desarrollo Institucional, Registro de asistencia subcomité de autocontrol de la Subdirección Técnica de la Dirección Distrital de Desarrollo Institucional y soportes de mesas de trabajo de seguimiento periódico de la Subdirección Técnica de Desarrollo Institucional._x000a_- El procedimiento  2213100-PR-209 &quot; Administración de los programas de formación&quot; indica que el Profesional especializado de la Subdirección Técnica de Desarrollo Institucional y el Profesional universitario de la Subdirección Técnica de Desarrollo Institucional, autorizado(a) por El Director(a) y/o Subdirector(a) Técnico (a) de Desarrollo Institucional, en cada curso y/o diplomado envía a los jefes de Talento Humano el formulario disponible en el portal institucional del programa de formación para que directamente realicen la preinscripción de los servidores y servidoras que cumplen con los requisitos establecidos, lo anterior si el curso y/o diplomado tiene establecidos requisitos que restringen la inscripción. La(s) fuente(s) de información utilizadas es(son) listados de los inscritos por parte de las oficinas de talento humano. En caso de evidenciar observaciones, desviaciones o diferencias, se informa. Queda como evidencia formulario de inscripción, base de datos de inscritos y listado definitivo de matriculados por entidad._x000a_- El procedimiento  2213100-PR-209 &quot;Administración de los programas de formación&quot; indica que Director de Desarrollo Institucional y/o Subdirector Técnico de Desarrollo Institucional y/o Profesional especializado (a) de la Subdirección Técnica de Desarrollo Institucional, autorizado(a) por El Director(a) y/o Subdirector(a) Técnico (a) de Desarrollo Institucional, cada vez que se realice el proceso revisa los documentos precontractuales validando mediante firma, haciendo envío de los mismos a través de comunicación oficial a la Dirección de Contratación. La(s) fuente(s) de información utilizadas es(son) estudios previos, análisis de mercado, matriz de riesgos, anexo técnico y estudio de sector. En caso de evidenciar observaciones, desviaciones o diferencias, se deben ajustar los documentos de la etapa precontractual. Queda como evidencia el memorando de envío de documentos precontractuales a la Dirección de Contratación_x0009_.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as"/>
    <s v="- El procedimiento  2213100-PR-209 &quot; Administración de los programas de formación&quot; indica que el Profesional especializado (a) o universitario de la Subdirección técnica de Desarrollo Institucional, autorizado(a) por el Director(a) y/o Subdirector (a) Técnico de Desarrollo Institucional, cada vez que se presente en caso de evidenciar o recibir notificaciones de falla de la plataforma u otras relacionadas con el soporte técnico y funcional las gestiona. La(s) fuente(s) de información utilizadas es(son) registros  de la plataforma. En caso de evidenciar observaciones, desviaciones o diferencias, se gestionan de acuerdo con lo establecido en el Protocolo - Respuesta a usuarios programa de formación soy 10 aprende 4211000-OT-077. Queda como evidencia registros de fallos de la plataforma, correo electrónico de notificación de falla de la plataforma, soporte de respuesta a requerimientos de Soy 10._x000a_- El procedimiento  2213100-PR-209 &quot; Administración de los programas de formación&quot;     indica que el Subdirector Técnico de Desarrollo Institucional y/o Director de Desarrollo Institucional y/o Profesional especializado (a) de la Subdirección técnica de Desarrollo Institucional   , autorizado(a) por mediante resolución 097 de 2018 manual de funciones    , semanalmente     Realiza seguimiento para identificar el avance, las observaciones , desviaciones o diferencias    . La(s) fuente(s) de información utilizadas es(son) Acta de inicio, plan de trabajo     . En caso de evidenciar observaciones, desviaciones o diferencias, solicita ajustes al contratista si hay lugar a ello    . Queda como evidencia Acta de inicio del contrato, evidencia de reunión seguimiento contractual, registro de asistencia seguimiento contractual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s v="Baja"/>
    <s v="La valoración obtenida evidencia que los controles establecidos para el presente riesgo permiten reducir su impacto  pasando de una zona extrema a una zona baja en el mapa de calor. "/>
    <s v="Reducir"/>
    <s v="_x000a_- (Acción Preventiva # 1):  Revisar y ajustar el procedimiento 2213100-PR-209 &quot;Administración de los programas de formación distrital &quot;con el fin de fortalecer los puntos de control definidos conforme con la metodología de administración del riesgo._x000a__x000a_Ajustar en la ficha integral del riesgo las actividades de control conforme a la actualización del procedimiento.2213100-PR-209 &quot; Administración de los programas de formación&quot;._x000a__x000a__x000a__x000a__x000a__x000a__x000a__x000a__x000a_________________x000a__x000a__x000a__x000a__x000a__x000a__x000a__x000a__x000a__x000a__x000a_"/>
    <s v="_x000a_- Profesional especializado_x000a__x000a__x000a__x000a__x000a__x000a__x000a__x000a__x000a_________________x000a__x000a__x000a__x000a__x000a__x000a__x000a__x000a__x000a__x000a__x000a_"/>
    <s v="_x000a_- Matriz de riesgos actualizada y procedimiento ajustado_x000a__x000a__x000a__x000a__x000a__x000a__x000a__x000a__x000a_________________x000a__x000a__x000a__x000a__x000a__x000a__x000a__x000a__x000a__x000a__x000a_"/>
    <s v="_x000a_04/02/2021_x000a__x000a__x000a__x000a__x000a__x000a__x000a__x000a__x000a_________________x000a__x000a__x000a__x000a__x000a__x000a__x000a__x000a__x000a__x000a__x000a_"/>
    <s v="_x000a_30/04/2021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desarrollar y ejecutar los cursos y/o diplomados de formación en el informe de monitoreo a la Oficina Asesora de Planeación._x000a_- Se reporta a la Dirección de Contratos el incumplimiento de las obligaciones ._x000a_- Reprograma las fechas  para dar ejecución del curso y/o diplomados  de formación _x000a_- Ajustar los errores identificados en el desarrollo de cursos de formación_x000a__x000a__x000a__x000a__x000a__x000a_- Actualizar el mapa de riesgos del proceso Fortalecimiento de la Administración y la Gestión Pública Distrital"/>
    <s v="- Director Distrital de Desarrollo Institucional_x000a_- Director Distrital de Desarrollo Institucional y/o Subdirector Técnico de Desarrollo Institucional _x000a_- Director Distrital de Desarrollo Institucional y/o Subdirector Técnico de Desarrollo Institucional _x000a_- Director Distrital de Desarrollo Institucional y/o Subdirector Técnico de Desarrollo Institucional _x000a__x000a__x000a__x000a__x000a__x000a_- Director Distrital de Desarrollo Institucional"/>
    <s v="- Reporte de monitoreo indicando la materialización del riesgo de Errores (fallas o deficiencias) al desarrollar y ejecutar los cursos y/o diplomados de formación_x000a_- Memorando informando la novedad. _x000a_- Curso reprogramado _x000a_- Curso ajustado_x000a__x000a__x000a__x000a__x000a__x000a_- Mapa de riesgo del proceso Fortalecimiento de la Administración y la Gestión Pública Distrital,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d v="2019-10-23T00:00:00"/>
    <s v="_x000a__x000a_Análisis de controles_x000a_Análisis después de controles_x000a_"/>
    <s v="&quot;Se  incluyeron los controles que contiene la nueva versión del procedimiento, pasando de tener el riesgo valorado después de controles de moderado a bajo._x000a_Se atendieron las recomendaciones de la retroalimentación del monitoreo de riesgos, bajando el impacto del riesgo frente a la imagen de una calificación 4 (mayor) a  3 (moderado)._x000a_Con el fortalecimiento de los controles se robusteció la solidez contribuyendo a que el riesgo se encuentre controlado en zona baja debido a  que se atienden los efectos más significativos._x000a_Se actualizó la matriz DOFA.&quot;                                                 _x000a_                                                 _x000a_                                                 _x000a_                                                 _x000a_                                                 _x000a_                                                 _x000a_                                                 "/>
    <d v="2020-04-08T00:00:00"/>
    <s v="Identificación del riesgo_x000a_Análisis antes de controles_x000a_Análisis de controles_x000a_Análisis después de controles_x000a_"/>
    <s v="Se actualiza el DOFA del proceso._x000a_Se complementa el nombre del riesgo. _x000a_Se identifica el proyecto de inversión posiblemente afectado._x000a_Se incluyen nuevas causas internas y externas y para cada uno de los efectos (consecuencias) se identifican las perspectivas._x000a_Se actualiza la calificación de probabilidad e impacto del riesgo antes de controles._x000a_Se complementan las actividades de control._x000a_Se complementan el plan de contingencia."/>
    <d v="2021-02-18T00:00:00"/>
    <s v="Identificación del riesgo_x000a__x000a_Análisis de controles_x000a__x000a_"/>
    <s v="Se retiraron los controles detectivos de auditorías. Se modificó la asociación del riesgo a proyectos de inversión, seleccionando la opción &quot;Sin asociación a los proyectos de inversión&quot;."/>
    <d v="2021-04-14T00:00:00"/>
    <s v="Identificación del riesgo_x000a__x000a_Análisis de controles_x000a__x000a_"/>
    <s v="Se ajusta el objetivo del proceso, la redacción de los controles, la valoración de uno de los controles, y la valoración del riesgos residual y la medida de tratamiento lo anterior de acuerdo con las oportunidades de mejora identificadas en la auditoría de gestión del riesgo realizada por la OCI durante el 2020 y con los ajustes realizados en la caracterización del proceso y el procedimiento Administración de los programas de formación distrital."/>
    <s v=""/>
    <s v="_x000a__x000a__x000a__x000a_"/>
    <s v=""/>
    <s v=""/>
    <s v="_x000a__x000a__x000a__x000a_"/>
    <s v=""/>
    <s v=""/>
    <s v="_x000a__x000a__x000a__x000a_"/>
    <s v=""/>
    <s v=""/>
    <s v="_x000a__x000a__x000a__x000a_"/>
    <s v=""/>
    <s v=""/>
    <s v="_x000a__x000a__x000a__x000a_"/>
    <s v=""/>
    <s v=""/>
    <s v="_x000a__x000a__x000a__x000a_"/>
    <s v=""/>
    <x v="8"/>
  </r>
  <r>
    <x v="8"/>
    <s v="Estructurar, coordinar y orientar la implementación de estrategias para el fortalecimiento de la administración y la gestión pública de las entidades y organismos distritales."/>
    <s v="Errores (fallas o deficiencias) al estructurar, coordinar y orientar la implementación de estrategias"/>
    <s v="Gestión de procesos"/>
    <s v="Operativo"/>
    <s v="- No contar con el personal suficiente para estructurar, coordinar y orientar la implementación de estrategias._x000a_- La información de entrada que se requiere para estructurar, coordinar y orientar la implementación de estrategias no es suficiente, clara ni completa._x000a_- Inadecuada planeación de la estrategia, que conlleva a cambios en los planes y proyectos de la entidad._x000a_- Estrategias simultáneas que desarrollen la misma temática en el distrito._x000a_- Cambios internos (administrativos y rotación de personal) que impacta la continuidad en la implementación de las estrategias y transferencia del conocimiento._x000a__x000a__x000a__x000a__x000a_"/>
    <s v="- Coyunturas políticas que impiden la definición de las estrategias._x000a_- Recorte presupuestal._x000a__x000a__x000a__x000a__x000a__x000a__x000a__x000a_"/>
    <s v="- Imagen institucional perjudicada ante las otras entidades del distrito debido al desarrollo de estrategias que no apliquen a todas las entidades o no generen valor agregado a las mismas._x000a_- Incumplimiento en las metas y objetivos institucionales._x000a_- Quejas de los usuarios que participan en la implementación de la estrategia._x000a_- Generación de reprocesos en las entidades y organismos por falta de articulación entre las entidades líderes de políticas._x000a_- Afectación en la  transferencia del conocimiento de las estrategias.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enor (2)"/>
    <s v="Mayor (4)"/>
    <s v="Menor (2)"/>
    <s v="Insignificante (1)"/>
    <s v="Menor (2)"/>
    <s v="Mayor (4)"/>
    <s v="Mayor (4)"/>
    <s v="Alta"/>
    <s v="Se determina la probabilidad  (rara vez 1) al no haberse presentado en los últimos 4 años. El impacto (mayor 4) obedece a que de presentarse generaría incumplimiento en las metas y objetivos institucionales afectando el cumplimiento en las  metas de gobierno."/>
    <s v="- El procedimiento 2213100-PR-247  indica que el Director(a) y/o Subdirector(a) Técnico (a) de Desarrollo Institucional , autorizado(a) por mediante resolución 097 de 2018 manual de funciones, cada vez que se requiera  realiza mesas de trabajo para revisar el documento técnico de la estrategia frente a los parámetros establecidos e informe a los respectivos profesionale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para el desarrollo de la estrategia. Queda como evidencia Documento de estrategia aprobado, Evidencia de reunión y Registro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2213100-PR-247  indica que el Profesional Especializado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de ejecución de la estrategia y resultados de encuestas de satisfacción. En caso de evidenciar observaciones, desviaciones o diferencias, se deben identificar las posibles acciones de mejora para su gestión (si hay lugar a ello). Queda como evidencia Informe de ejecución de la estrateg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Se determina una probabilidad  Rara vez (1) y un impacto menor (2)  Una vez se apliquen los controles establecidos en el procedimiento las estrategias cumplirán su fi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structurar, coordinar y orientar la implementación de estrategias en el informe de monitoreo a la Oficina Asesora de Planeación._x000a_- Identificar las situaciones que generaron el incumplimiento de alguna de las etapas de la estrategia_x000a__x000a__x000a__x000a__x000a__x000a__x000a__x000a_- Actualizar el mapa de riesgos del proceso Fortalecimiento de la Administración y la Gestión Pública Distrital"/>
    <s v="- Director Distrital de Desarrollo Institucional_x000a_- Director y/o Subdirector Técnico de Desarrollo Institucional_x000a__x000a__x000a__x000a__x000a__x000a__x000a__x000a_- Director Distrital de Desarrollo Institucional"/>
    <s v="- Reporte de monitoreo indicando la materialización del riesgo de Errores (fallas o deficiencias) al estructurar, coordinar y orientar la implementación de estrategias_x000a_- Plan mejoramiento_x000a__x000a__x000a__x000a__x000a__x000a__x000a__x000a_- Mapa de riesgo del proceso Fortalecimiento de la Administración y la Gestión Pública Distrital,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Se incluyeron controles detectivos, las explicaciones del riesgo y de las valoraciones antes y después de controles del riesgo identificado. _x000a_Se crearon acciones de contingencia "/>
    <d v="2020-04-08T00:00:00"/>
    <s v="Identificación del riesgo_x000a__x000a_Análisis de controles_x000a__x000a_"/>
    <s v="Se actualiza el DOFA del proceso._x000a_Se identifica la asociación adicional para los riesgos estratégicos _x000a_Se identifica el proyecto de inversión posiblemente afectado._x000a_Se incluyen nuevas causas internas y efectos (consecuencias) se identifican las perspectivas._x000a_Se ajusta su redacción conforme a la versión vigente del procedimiento Definición, estructuración, desarrollo y evaluación de estrategias (2213100-PR-247) en su versión 06 del 31/10/2019._x000a_Se ajusta la acción del plan de contingencia."/>
    <d v="2021-02-18T00:00:00"/>
    <s v="Identificación del riesgo_x000a__x000a_Análisis de controles_x000a__x000a_"/>
    <s v="Se retiraron los controles detectivos de auditorías. Se modificó la asociación del riesgo a proyectos de inversión, seleccionando la opción &quot;Sin asociación a los proyectos de inversión&quot;."/>
    <d v="2021-04-14T00:00:00"/>
    <s v="Identificación del riesgo_x000a__x000a__x000a__x000a_"/>
    <s v="Se ajusta el objetivo del proceso de acuerdo con los ajustes realizados en la caracterización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8"/>
  </r>
  <r>
    <x v="9"/>
    <s v="Gestionar los recursos necesarios para el ingreso a bodega y registro en los inventarios de los bienes objeto de solicitud."/>
    <s v="Desvío de recursos físicos o económicos en  el ingreso, suministro y baja  de bienes de consumo, consumo controlado y devolutivo de los inventarios de la entidad, con el fin de obtener beneficios a nombre propio o de un tercero"/>
    <s v="Corrupción"/>
    <s v="Financiero"/>
    <s v="- La información de entrada que se requiere para desarrollar las actividades no es completa o de calidad._x000a_- Deficiencias en la supervisión de contratos suscritos por las dependencias para la adquisición de bienes de la entidad._x000a_- En la estructuración de los procesos contractuales no se tiene en cuenta el procedimiento de ingreso o entrada de bienes._x000a_- Omisión o incumplimiento de procedimientos para agilizar trámites._x000a_- Ingreso intencional de información errónea para lograr beneficios personales._x000a_- Amiguismo o clientelismo._x000a_- Concentración de información de determinadas actividades o procesos en una persona._x000a_- Conflicto de intereses._x000a__x000a_"/>
    <s v="- Cambios constantes en la normativa vigente._x000a_- Presiones o motivaciones individuales, sociales o colectivas que inciten a realizar conductas contrarias al deber ser.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Insignificante (1)"/>
    <s v="Mayor (4)"/>
    <s v="Moderado (3)"/>
    <s v="Moderado (3)"/>
    <s v="Moderado (3)"/>
    <s v="Catastrófico (5)"/>
    <s v="Extrema"/>
    <s v="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
    <s v="- Actividad (5) PR-148 &quot;Ingreso o entrada de bienes&quot;:  indica que Auxiliar Administrativo l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_x000a_- 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_x000a_- 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_x000a_- 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_x000a_- 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_x000a_-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La mayoría"/>
    <s v="-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1 rara vez) ya que el riesgo nunca se ha materializado o no se ha presentado en los últimos cuatro años. El impacto (4 mayor) obedece sanción por parte del ente de control u otro ente regulador."/>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_x000a_- 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_x000a_- AP 48-2020-ACT 2: Por intermedio de la Dirección de contratación, hacer entrega de un documento de resumen con los “tips” que se deben tener en cuenta por parte de los supervisores para formalizar el ingreso de bienes._x000a_- 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_x000a__x000a__x000a__x000a__x000a__x000a__x000a_________________x000a__x000a__x000a__x000a__x000a__x000a__x000a__x000a__x000a__x000a__x000a_"/>
    <s v="- profesional universitario_x000a_- Profesional Especializado_x000a_- Profesional Especializado_x000a_- Profesional Universitario_x000a__x000a__x000a__x000a__x000a__x000a__x000a_________________x000a__x000a__x000a__x000a__x000a__x000a__x000a__x000a__x000a__x000a__x000a_"/>
    <s v="- Ingresos revisados y avalados por parte del profesional universitario._x000a_- Evidencias de Reunión _x000a_- Documento con Tips_x000a_- Memorando Electrónico_x000a__x000a__x000a__x000a__x000a__x000a__x000a_________________x000a__x000a__x000a__x000a__x000a__x000a__x000a__x000a__x000a__x000a__x000a_"/>
    <s v="22/02/2021_x000a_08/10/2020_x000a_08/10/2020_x000a_08/10/2020_x000a__x000a__x000a__x000a__x000a__x000a__x000a_________________x000a__x000a__x000a__x000a__x000a__x000a__x000a__x000a__x000a__x000a__x000a_"/>
    <s v="18/06/2021_x000a_12/02/2021_x000a_12/02/2021_x000a_12/02/2021_x000a__x000a__x000a__x000a__x000a__x000a__x000a_________________x000a__x000a__x000a__x000a__x000a__x000a__x000a__x000a__x000a__x000a__x000a_"/>
    <s v="-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_x000a_- Evidencia de reunión o acta de revisión._x000a_- Reporte de inconsistencias_x000a_- Documentos con las gestiones efectuadas._x000a__x000a__x000a__x000a__x000a__x000a_- Mapa de riesgo del proceso Gestión de Recursos Físico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x v="9"/>
  </r>
  <r>
    <x v="9"/>
    <s v="Preparar y generar la cuenta mensual de almacén con destino a la Subdirección Financiera"/>
    <s v="Errores (fallas o deficiencias) en la generación de la cuenta mensual de almacén con destino a la Subdirección Financiera"/>
    <s v="Gestión de procesos"/>
    <s v="Operativo"/>
    <s v="- Los comprobantes de ingreso y egreso de bienes y consolidados que se requieren para preparar y generar la cuenta de almacén  no son oportunos, suficientes, claros, completos o de calidad._x000a_- Errores  (fallas o deficiencias) en el ingreso y egreso de bienes de consumo, consumo controlado o devolutivo de los inventarios de la entidad._x000a__x000a__x000a__x000a__x000a__x000a__x000a__x000a_"/>
    <s v="- Las herramientas tecnológicas son insuficientes para atender las necesidades del proceso (Hardware: Equipos y herramientas. Software, sistemas de información aplicativos y soluciones ofimáticas es insuficiente._x000a__x000a__x000a__x000a__x000a__x000a__x000a__x000a__x000a_"/>
    <s v="- Entrega inoportuna de la cuenta mensual de almacén a la Subdirección Financiera._x000a_- Retraso en el cierre contable mensual. _x000a_- Retraso en la apertura de almacén._x000a_- Incumplimiento de términos para el reporte a la Secretaría Distrital de Hacienda.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Procesos de apoyo operativo en el Sistema de Gestión de Calidad_x000a__x000a__x000a__x000a_"/>
    <s v="- No aplica_x000a__x000a__x000a__x000a_"/>
    <s v="Rara vez (1)"/>
    <s v="Insignificante (1)"/>
    <s v="Insignificante (1)"/>
    <s v="Mayor (4)"/>
    <s v="Moderado (3)"/>
    <s v="Moderado (3)"/>
    <s v="Insignificante (1)"/>
    <s v="Mayor (4)"/>
    <s v="Alta"/>
    <s v="Se determina la probabilidad (1 rara vez) ya que el riesgo nunca se ha materializado o no se ha presentado en los últimos cuatro años. El impacto (4 mayor) obedece a que de materializarse se afectaría la imagen institucional, habría reclamaciones por parte de los usuarios y/o servidores, reprocesos y aumento en la carga operativa. "/>
    <s v="-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queda como evidencia los consolidados y los comprobantes. . Queda como evidencia Memorando con el soporte de envío de cuenta mensual de almacén.._x000a_-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realiza la modificación de la información correspondiente queda como evidencia los consolidados y los comprobantes. . Queda como evidencia Correo Electrónico con solicitud de ajustes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realiza la modificación de la información correspondiente queda como evidencia los consolidados y los comprobantes. . Queda como evidencia Correo Electrónico con solicitud de ajustes .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Se determina la probabilidad (1 rara vez) ya que las actividades de control preventivas son fuertes y mitigan la mayoría de las causas. El impacto pasa a (2 menor) ya que las actividades de control detectivas cubren los efectos más significativos, reduciendo el impacto inicial."/>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geniera(o) desarrollador(a) del SAI - SAE para realizar las modificaciones pertinentes. _x000a_- Remisión de la cuenta con los ajustes requerido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la generación de la cuenta mensual de almacén con destino a la Subdirección Financiera_x000a_- Documentos revisados y escaneados en el SAI_x000a_- Correo_x000a_- Documentos revisados y escaneados en el SAI_x000a__x000a__x000a__x000a__x000a__x000a_- Mapa de riesgo del proceso Gestión de Recursos Físico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_x000a__x000a_Análisis de controles_x000a__x000a_"/>
    <s v="Se define una actividad de control como detectiva y definición de Plan de Contingencia."/>
    <d v="2019-11-07T00:00:00"/>
    <s v="_x000a_Análisis antes de controles_x000a__x000a_Análisis después de controles_x000a_"/>
    <s v="Al calificar la probabilidad de riesgos por frecuencia, disminuyó la probabilidad de probable a rara vez, en consecuencia, la zona resultante bajó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s v=""/>
    <s v="_x000a__x000a__x000a__x000a_"/>
    <s v=""/>
    <s v=""/>
    <s v="_x000a__x000a__x000a__x000a_"/>
    <s v=""/>
    <s v=""/>
    <s v="_x000a__x000a__x000a__x000a_"/>
    <s v=""/>
    <s v=""/>
    <s v="_x000a__x000a__x000a__x000a_"/>
    <s v=""/>
    <s v=""/>
    <s v="_x000a__x000a__x000a__x000a_"/>
    <s v=""/>
    <x v="9"/>
  </r>
  <r>
    <x v="9"/>
    <s v="Programar el seguimiento y control de bienes"/>
    <s v="Errores (fallas o deficiencias) en el seguimiento y control de la información de los bienes de propiedad de la entidad"/>
    <s v="Gestión de procesos"/>
    <s v="Financiero"/>
    <s v="- Los servidores públicos y contratistas con inventario a cargo no usan la herramienta por desconocimiento de las bondades de la misma._x000a_- El inventario individual en uso presenta diferencias con la información contenida en el SAI._x000a_- Errores al ingresar las características de los bienes en el Sistema SAI._x000a_- Errores al digitar la placa para realizar el egreso de los bienes._x000a_- Incumplimiento en el reporte de novedades de traslado, desvinculación o liquidación de contratos._x000a_- Retiro o cambio de placas por personal no autorizado._x000a_- Entrega de bienes dados de baja sin el debido control de placas._x000a_- Pérdida o hurto de bienes sin el debido reporte._x000a__x000a_"/>
    <s v="- Las herramientas tecnológicas son insuficientes para atender las necesidades del proceso (Hardware: Equipos y herramientas. Software, sistemas de información aplicativos y soluciones ofimáticas es insuficiente._x000a_- Cambios constantes en la normativa vigente._x000a__x000a__x000a__x000a__x000a__x000a__x000a__x000a_"/>
    <s v="- Inventarios desactualizados._x000a_- Pérdida de bienes de consumo, consumo controlado y devolutivo._x000a_- Sanción por parte del ente de control u otro ente regulador._x000a_- Reproceso de actividades y aumento de carga operativa._x000a_- Afectación de los estados financieros.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Insignificante (1)"/>
    <s v="Mayor (4)"/>
    <s v="Moderado (3)"/>
    <s v="Moderado (3)"/>
    <s v="Insignificante (1)"/>
    <s v="Mayor (4)"/>
    <s v="Alta"/>
    <s v="Se determina la probabilidad (1 rara vez) ya que el riesgo nunca se ha materializado o no se ha presentado en los últimos cuatro años. El impacto (4 mayor) obedece a que de materializarse se afectaría la imagen institucional, habría reclamaciones por parte de los usuarios y/o servidores, reprocesos y aumento en la carga operativa. "/>
    <s v="- Actividad (7) PR-235 &quot;Control y seguimiento de bienes&quot;: indica que Profesional Universitario, autorizado(a) por Subdirector (a) de Servicios Administrativos, Mínimo una vez cada dos años revisa el plan de trabajo elaborado y lo aprueba si cumple las condiciones necesarias para ejecutar la Toma Física de Inventarios, mínimo una vez cada dos años, la fuente de información es suministrado por el profesional delegado para la tarea.. La(s) fuente(s) de información utilizadas es(son) Plan de Trabajo de Toma Física de Inventarios. En caso de evidenciar observaciones, desviaciones o diferencias, se devolverá el documento al profesional delegado para los respectivos ajustes para finalmente ser aprobado, queda como evidencia correo electrónico o por medio de reunión con la presencia de los involucrados en la actividad. Queda como evidencia Correo electrónico o evidencia de reunión._x000a_- Actividad (12) PR-235 &quot;Control y seguimiento de bienes&quot;: indica que Profesional Universitario, autorizado(a) por Subdirector (a) de Servicios Administrativos, Una vez ejecutada la toma física de inventarios que todas las sedes programadas en el cronograma establecido hayan sido visitadas en el marco de la Toma Física de Inventarios, también revisa que la totalidad de las sedes o dependencias cuenten con todos los registros completos con respecto a la consignación de información y firmas de los responsables de los bienes y de los auxiliares administrativos o personal delegado que realizó la actividad de verificación, con el fin de garantizar que se completó de manera integral lo planeado en la toma física de inventarios y procesar los registros generados de la toma física realizada. . La(s) fuente(s) de información utilizadas es(son) Registros de Información completos y firmados. En caso de evidenciar observaciones, desviaciones o diferencias, Evidencias de Reunión y las actas de la toma física de inventarios generadas en el ejercicio de toma física, en caso de evidenciar información incompleta, realiza devolución y/o solicita los ajustes necesarios a los auxiliares o personal delegado que realizó la verificación de elementos, dejando como evidencia correo electrónico.. Queda como evidencia El “Informe de Cierre Preliminar de Toma Física de Inventarios” ._x000a_-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18) PR-235 &quot;Control y seguimiento de bienes&quot;:  indica que Profesional Universitario, autorizado(a) por Subdirector (a) de Servicios Administrativos, Cada vez que se requiera realizar la actualización de los inventarios en el sistema de información de inventarios. La(s) fuente(s) de información utilizadas es(son) según el acta del Comité Técnico de Sostenibilidad Contable. En caso de evidenciar observaciones, desviaciones o diferencias, información se solicita ajuste del sistema de inventarios de la entidad mediante correo electrónico con los soportes que den cuenta de la corrección necesaria. Queda como evidencia Comprobantes de Ingreso de Elementos_x000a__x000a_Comprobantes de Egreso de Elementos._x000a_- Actividad (20) PR-235 &quot;Control y seguimiento de bienes&quot;:  indica que Profesional Universitario, autorizado(a) por Subdirector (a) de Servicios Administrativos, Cada vez que se requiera Recibe la solicitud de autorización de salida de elementos, verifica que  ésta  se  encuentre   completamente diligenciada que la información contenida en el documento corresponda con la información registrada en el Sistema de Información SAI. La(s) fuente(s) de información utilizadas es(son) Autorización de salida de elementos 2211500-FT-311. En caso de evidenciar observaciones, desviaciones o diferencias, se devolverá con las observaciones a que hubiere lugar; de corresponder la información. Queda como evidencia Autorización de salida de elementos 2211500-FT-311.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Todas"/>
    <s v="- Actividad (12) PR-235 &quot;Control y seguimiento de bienes&quot;: indica que Profesional Universitario, autorizado(a) por Subdirector (a) de Servicios Administrativos, Una vez ejecutada la toma física de inventarios que todas las sedes programadas en el cronograma establecido hayan sido visitadas en el marco de la Toma Física de Inventarios, también revisa que la totalidad de las sedes o dependencias cuenten con todos los registros completos con respecto a la consignación de información y firmas de los responsables de los bienes y de los auxiliares administrativos o personal delegado que realizó la actividad de verificación, con el fin de garantizar que se completó de manera integral lo planeado en la toma física de inventarios y procesar los registros generados de la toma física realizada. . La(s) fuente(s) de información utilizadas es(son) Registros de Información completos y firmados. En caso de evidenciar observaciones, desviaciones o diferencias, Evidencias de Reunión y las actas de la toma física de inventarios generadas en el ejercicio de toma física, en caso de evidenciar información incompleta, realiza devolución y/o solicita los ajustes necesarios a los auxiliares o personal delegado que realizó la verificación de elementos, dejando como evidencia correo electrónico.. Queda como evidencia El “Informe de Cierre Preliminar de Toma Física de Inventarios” ._x000a_-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s v="Baja"/>
    <s v="Se determina la probabilidad (1 rara vez) ya que las actividades de control preventivas son fuertes y mitigan la mayoría de las causas. El impacto pasa a (2 menor) ya que las actividades de control detectivas cubren los efectos más significativos, reduciendo el impacto inicial."/>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y control de la información de los bienes de propiedad de la entidad en el informe de monitoreo a la Oficina Asesora de Planeación._x000a_- Verificación de bienes en bodega y levantamiento físico de inventario _x000a_- Realizar los ajustes a la información contenida en el SAI de acuerdo con la verificación física de bienes_x000a_- Solicitar la firma de los comprobantes para legalizar los cambios en el SAI 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seguimiento y control de la información de los bienes de propiedad de la entidad_x000a_- Acta de verificación de bienes en bodega y levantamiento físico de inventario_x000a_- Comprobantes de traslado de bienes _x000a_- Comprobantes firmados _x000a__x000a__x000a__x000a__x000a__x000a_- Mapa de riesgo del proceso Gestión de Recursos Físico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s v=""/>
    <s v="_x000a__x000a__x000a__x000a_"/>
    <s v=""/>
    <s v=""/>
    <s v="_x000a__x000a__x000a__x000a_"/>
    <s v=""/>
    <s v=""/>
    <s v="_x000a__x000a__x000a__x000a_"/>
    <s v=""/>
    <s v=""/>
    <s v="_x000a__x000a__x000a__x000a_"/>
    <s v=""/>
    <s v=""/>
    <s v="_x000a__x000a__x000a__x000a_"/>
    <s v=""/>
    <x v="9"/>
  </r>
  <r>
    <x v="9"/>
    <s v="Seguimiento y control de la información de los bienes de propiedad de la entidad"/>
    <s v="Desvío de recursos físicos o económicos durante el seguimiento y control de la información de los bienes de propiedad de la entidad, fin de obtener beneficios a nombre propio o de un tercero"/>
    <s v="Corrupción"/>
    <s v="Financiero"/>
    <s v="- No registrar en el sistema de administración de inventarios la totalidad de los movimientos debidamente radicados de acuerdo con solicitud._x000a_- Manipulación de los inventarios._x000a_- Omisión o incumplimiento de procedimientos para agilizar trámites._x000a_- Conflicto de Interés._x000a__x000a__x000a__x000a__x000a__x000a_"/>
    <s v="- Subjetividad en las exigencias de los clientes o proveedores fuera del contexto del proceso y de la Entidad._x000a_- Presiones o motivaciones individuales, sociales o colectivas, que inciten a realizar conductas contrarias al deber ser._x000a_- Cambios constantes en la normativa vigente._x000a__x000a__x000a__x000a__x000a__x000a__x000a_"/>
    <s v="- Desviación de recursos públicos._x000a_- Detrimento patrimonial._x000a_- Investigaciones disciplinarias, fiscales y/o penales._x000a_- Pérdida de la imagen o credibilidad institucional.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oderado (3)"/>
    <s v="Menor (2)"/>
    <s v="Moderado (3)"/>
    <s v="Mayor (4)"/>
    <s v="Moderado (3)"/>
    <s v="Mayor (4)"/>
    <s v="Alta"/>
    <s v="La valoración antes de controles bajó la probabilidad del riesgo de improbable a rara vez por frecuencia; sin embargo, en la escala de impacto continúa como Alta, es decir podría tener una perdida de la información que critica puede ser recuperada de forma parcial o incompleta."/>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Se evidenció que una vez realizada la valoración de los controles, el riesgo bajó en la escala de probabilidad quedando ubicado en rara vez; sin embargo, el impacto continúa como mayor dentro de la escala. En consecuencia, la zona resultante se mantiene en zona alt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9-2021-ACT 1:Ajustar los formatos de traslado de bienes de tal forma que se puedan identificar la cantidad de los elementos que se incluyen, incluir casillas de verificación hacer referencia al total de bienes, numero páginas._x000a__x000a_- AP19-2021-ACT 2:Socializar el procedimiento y los instrumentos relacionados con el traslado de bienes con las dependencias pendencias._x000a_- AP19-2021-ACT 3:Realizar un análisis de la metodología de reparto o asignación de las solicitudes de traslado con el fin de optimizar el control sobre las mismas._x000a__x000a__x000a__x000a__x000a__x000a__x000a__x000a_________________x000a__x000a__x000a__x000a__x000a__x000a__x000a__x000a__x000a__x000a__x000a_"/>
    <s v="_x000a_- Profesional Universitario_x000a_- Profesional Universitario_x000a_- Profesional Especializado_x000a__x000a__x000a__x000a__x000a__x000a__x000a_________________x000a__x000a__x000a__x000a__x000a__x000a__x000a__x000a__x000a__x000a__x000a_"/>
    <s v="_x000a_- Formatos Actualizados y Ajustados._x000a_- Listas de asistencia y memorias de la socialización._x000a_- Documento de Análisis a través de Evidencia de Reunión._x000a__x000a__x000a__x000a__x000a__x000a__x000a_________________x000a__x000a__x000a__x000a__x000a__x000a__x000a__x000a__x000a__x000a__x000a_"/>
    <s v="_x000a_17/02/2021_x000a_17/02/2021_x000a_17/02/2021_x000a__x000a__x000a__x000a__x000a__x000a__x000a_________________x000a__x000a__x000a__x000a__x000a__x000a__x000a__x000a__x000a__x000a__x000a_"/>
    <s v="_x000a_16/06/2021_x000a_16/06/2021_x000a_16/06/2021_x000a__x000a__x000a__x000a__x000a__x000a__x000a_________________x000a__x000a__x000a__x000a__x000a__x000a__x000a__x000a__x000a__x000a__x000a_"/>
    <s v="-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9-05-07T00:00:00"/>
    <s v="Identificación del riesgo_x000a_Análisis antes de controles_x000a_Análisis de controles_x000a_Análisis después de controles_x000a_Tratamiento del riesgo"/>
    <s v="Creación del riesgo"/>
    <d v="2019-11-07T00:00:00"/>
    <s v="_x000a_Análisis antes de controles_x000a__x000a__x000a_Tratamiento del riesgo"/>
    <s v="Se incluyó una causa externa &quot;Cambios constantes en la normativa vigente&quot;. _x000a_Al calificar la probabilidad de riesgos por frecuencia, disminuyó la probabilidad de improbable a rara vez. _x000a_Se modifican las fechas de finalización de la acción correctiva No. 6, conforme a la reprogramación del aplicativo Sistema Integrado de Gestión. "/>
    <d v="2020-03-12T00:00:00"/>
    <s v="Identificación del riesgo_x000a__x000a__x000a__x000a_Tratamiento del riesgo"/>
    <s v="Se incluyeron los proyectos de inversión que se pueden ver afectados._x000a_Fecha de Terminación._x000a_Actualización de fechas para controles._x000a_En efectos se actualiza la perspectiva._x000a_Creación de Acción Preventiva"/>
    <d v="2020-10-08T00:00:00"/>
    <s v="_x000a__x000a_Análisis de controles_x000a_Análisis después de controles_x000a_"/>
    <s v="Se actualizaron los análisis después de controles_x000a_Eliminación de auditorias como controles preventivos"/>
    <d v="2020-12-03T00:00:00"/>
    <s v="_x000a__x000a_Análisis de controles_x000a__x000a_Tratamiento del riesgo"/>
    <s v="Actualización de controles de acuerdo a las nuevas versiones de procedimientos._x000a_Actualización de Acciones Preventivas para el tratamiento del riesgo."/>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s v=""/>
    <s v="_x000a__x000a__x000a__x000a_"/>
    <s v=""/>
    <s v=""/>
    <s v="_x000a__x000a__x000a__x000a_"/>
    <s v=""/>
    <x v="9"/>
  </r>
  <r>
    <x v="10"/>
    <s v="Diseñar y estructurar los medios de interacción ciudadana."/>
    <s v="Errores (fallas o deficiencias) en el diseño y estructuración de los medios de interacción ciudadana"/>
    <s v="Gestión de procesos"/>
    <s v="Operativo"/>
    <s v="- Dificultades en la coordinación y participación entidades._x000a__x000a__x000a__x000a__x000a__x000a__x000a__x000a__x000a_"/>
    <s v="- Las necesidades y expectativas de los clientes son cambiantes._x000a__x000a__x000a__x000a__x000a__x000a__x000a__x000a__x000a_"/>
    <s v="- Incumplimiento de metas en planes institucionales._x000a_- Deterioro de la imagen institucional y pérdida de confianza de la ciudadanía por incumplimiento de expectativas._x000a_- Reducción del nivel de satisfacción de la ciudadanía por el incumplimiento de la implementación de los medios de interacción ciudadana.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Ningún otro proceso en el Sistema de Gestión de Calidad_x000a__x000a__x000a__x000a_"/>
    <s v="- 7870 Servicio a la ciudadanía, moderno, eficiente y de calidad_x000a__x000a__x000a__x000a_"/>
    <s v="Rara vez (1)"/>
    <s v="Moderado (3)"/>
    <s v="Moderado (3)"/>
    <s v="Menor (2)"/>
    <s v="Insignificante (1)"/>
    <s v="Insignificante (1)"/>
    <s v="Moderado (3)"/>
    <s v="Moderado (3)"/>
    <s v="Moderada"/>
    <s v="La Subsecretaría de Servicio a la Ciudadanía ha diseñado y entregado 8 puntos de atención, que han demostrado ser experiencias exitosas. La calificación de la probabilidad es la mas baja en atención a que el riesgo no se ha materializado."/>
    <s v="-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verifica la viabilidad técnica y la perti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Queda como evidencia Acta subcomité de autocontrol, seguimiento a la estructuración del medio de interacción ciudada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procediendo de acuerdo con lo establecido en el instructivo 4220000-IN-062 &quot;Estructuración Medio de Interacción Ciudadana - Canal Presencial&quot;,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Queda como evidencia Acta subcomité de autocontrol, seguimiento a la estructuración del medio de interacción ciudada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La valoración del riesgo después de controles quedo en escala de probabilidad Rara vez y de impacto insignificante lo que lo ubica al riesgo en zona resultante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diseño y estructuración de los medios de interacción ciudadana en el informe de monitoreo a la Oficina Asesora de Planeación._x000a_- Evaluar la situación presentada de acuerdo a la etapa en la que se encuentra el proyecto._x000a_- Conformar plan de trabajo (actividades, responsables, fechas)._x000a_- Ejecución del plan de trabajo._x000a__x000a__x000a__x000a__x000a__x000a_- Actualizar el mapa de riesgos del proceso Gestión del Sistema Distrital de Servicio a la Ciudadanía"/>
    <s v="- Subsecretario(a) de Servicio a la Ciudadanía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io(a) de Servicio a la Ciudadanía"/>
    <s v="- Reporte de monitoreo indicando la materialización del riesgo de Errores (fallas o deficiencias) en el diseño y estructuración de los medios de interacción ciudadana_x000a_- Acta con la decisión de acciones a tomar_x000a_- Plan de trabajo para la corrección de la situación_x000a_- Plan de trabajo ejecutado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actualiza la valoración del riesgo quedando en zona de riesgo moderada (anteriormente extrema), la valoración después de controles continúa en zona de riesgo baja_x000a_Se incluye plan de contingencia"/>
    <d v="2020-03-19T00:00:00"/>
    <s v="Identificación del riesgo_x000a__x000a__x000a__x000a_"/>
    <s v="Se identificó el proyecto de inversión posiblemente afectado con la posible materialización del riesgo_x000a_Se incluyen perspectivas para los efectos(consecuencias) identificados"/>
    <d v="2020-08-31T00:00:00"/>
    <s v="Identificación del riesgo_x000a__x000a_Análisis de controles_x000a_Análisis después de controles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_x000a_Se ajustó la redacción del control detectivo._x000a_Se ajustó la explicación de la valoración obtenida después de controles."/>
    <d v="2021-02-22T00:00:00"/>
    <s v="Identificación del riesgo_x000a__x000a__x000a__x000a_"/>
    <s v="Se ajustó proyectos de inversión posiblemente afectados, teniendo en cuenta que el riesgo no esta asociado a los riesgos del proyecto de invers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0"/>
  </r>
  <r>
    <x v="10"/>
    <s v="Coordinar y articular la gestión de las entidades participantes en el Modelo Multicanal de servicio"/>
    <s v="Errores (fallas o deficiencias) en el seguimiento de la gestión de las entidades que hacen parte del Sistema Unificado Distrital de Inspección, Vigilancia y Control (SUDIVC)."/>
    <s v="Gestión de procesos"/>
    <s v="Operativo"/>
    <s v="- La información  requerida para el seguimiento a la gestión de las entidades participantes en la prestación de los servicios a la Ciudadanía, no es suficiente, clara, completa o de calidad._x000a__x000a__x000a__x000a__x000a__x000a__x000a__x000a__x000a_"/>
    <s v="- La consolidación y reporte de información de las entidades pertenecientes al SUDIVC es diversa para cada una de ellas de acuerdo a las actividades que ejecutan._x000a__x000a__x000a__x000a__x000a__x000a__x000a__x000a__x000a_"/>
    <s v="- Incumplimiento de objetivos y metas institucionales._x000a_- Hallazgos por parte de entes de control._x000a_- Errores en la consolidación y presentación de informes finales de gestión.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Ningún otro proceso en el Sistema de Gestión de Calidad_x000a__x000a__x000a__x000a_"/>
    <s v="- No aplica_x000a__x000a__x000a__x000a_"/>
    <s v="Improbable (2)"/>
    <s v="Insignificante (1)"/>
    <s v="Insignificante (1)"/>
    <s v="Insignificante (1)"/>
    <s v="Insignificante (1)"/>
    <s v="Menor (2)"/>
    <s v="Menor (2)"/>
    <s v="Menor (2)"/>
    <s v="Baja"/>
    <s v="La Subdirección de IVC desarrolla las actividades identificadas en el procedimiento, de tal manera que la probabilidad de que ocurra un desvío o la materialización del riesgo es mínima. La calificación de la probabilidad se mantiene al igual que el impacto. "/>
    <s v="- El procedimiento &quot;Gestión, seguimiento y coordinación del Sistema Unificado Distrital de Inspección, Vigilancia y Control&quot; 2212500-PR-310 indica que el profesional asignado, autorizado(a) por el Subdirector de Seguimiento a la Gestión de Inspección, Vigilancia y Control, anualmente  verifica las actividades programadas, para que se cumplan los requisitos normativos aplicables a la gestión de la Subdirección de Seguimiento a la Gestión IVC y sean acordes a las necesidades de la ciudadanía y de las entidades IVC, lo cual es corroborado en la revisión y aprobación de la propuesta del plan operativo. La(s) fuente(s) de información utilizadas es(son) actividad 2 del Procedimiento gestión, seguimiento y coordinación del Sistema Unificado Distrital de Inspección, Vigilancia y Control, y los requisitos legales definidos para la gestión del SUDIVC. En caso de evidenciar observaciones, desviaciones o diferencias, se realizan los ajustes al cronograma de trabajo (matriz de seguimiento) . Queda como evidencia cronograma de trabajo (matriz de seguimiento)._x000a_- El procedimiento &quot;Gestión, seguimiento y coordinación del Sistema Unificado Distrital de Inspección, Vigilancia y Control&quot; 2212500-PR-310 indica que el profesional asignado, autorizado(a) por el Subdirector de Seguimiento a la Gestión de Inspección, Vigilancia y Control, anualmente  valida con las entidades de IVC el mecanismo de reporte, seguimiento y monitoreo de la gestión. La(s) fuente(s) de información utilizadas es(son) paso número 2 del instructivo 4222100-IN-059 seguimiento y monitoreo de la gestión de IVC en el distrito capital. En caso de evidenciar observaciones, desviaciones o diferencias, reporta al Subdirector de Seguimiento a la Gestión IVC. Queda como evidencia correo electrónico institucional y/o evidencia o acta de reunión y/o registro de asistencia del mecanismo de reporte..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Gestión, seguimiento y coordinación del Sistema Unificado Distrital de Inspección, Vigilancia y Control&quot; 2212500-PR-310 indica que el profesional asignado, autorizado(a) por Subdirector de Seguimiento a la Gestión de IVC, cada vez que la entidad IVC remita la información de su gestión, verifica que cumpla conforme con lo requerido. La(s) fuente(s) de información utilizadas es(son) correo electrónico y/o oficio. En caso de evidenciar observaciones, desviaciones o diferencias, se notifica al Subdirector de Seguimiento a la Gestión de IVC y solicita vía correo electrónico el envío de información con las correcciones y/o modificaciones pertinentes de acuerdo con lo requerido. Queda como evidencia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Los controles ejercidos para la mitigación del riesgo son eficaces ya que se mantiene una buena comunicación con las Entidades SUDIVC."/>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de la gestión de las entidades que hacen parte del Sistema Unificado Distrital de Inspección, Vigilancia y Control (SUDIVC). en el informe de monitoreo a la Oficina Asesora de Planeación._x000a_- Convocar a la(s) entidad(s) que presentaron errores fallas o deficiencias en el reporte de la información a una reunión extraordinaria de seguimiento a compromisos._x000a__x000a__x000a__x000a__x000a__x000a__x000a__x000a_- Actualizar el mapa de riesgos del proceso Gestión del Sistema Distrital de Servicio a la Ciudadanía"/>
    <s v="- Subsecretario(a) de Servicio a la Ciudadanía_x000a_- Subdirector de Seguimiento a la Gestión de Inspección, vigilancia y Control._x000a__x000a__x000a__x000a__x000a__x000a__x000a__x000a_- Subsecretario(a) de Servicio a la Ciudadanía"/>
    <s v="- Reporte de monitoreo indicando la materialización del riesgo de Errores (fallas o deficiencias) en el seguimiento de la gestión de las entidades que hacen parte del Sistema Unificado Distrital de Inspección, Vigilancia y Control (SUDIVC)._x000a_- Acta(s) de compromiso.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modifica la redacción del riesgo_x000a_Se analiza y actualiza la evaluación de la frecuencia e impacto de acuerdo a la nueva herramienta de gestión de riesgos_x000a_Se actualiza la valoración del riesgo quedando en zona de riesgo baja (anteriormente extrema) _x000a_Se actualiza la valoración residual a baja (anteriormente moderada) _x000a_Se incluyen y evalúan nuevas actividades de control_x000a_Se incluye plan de contingencia"/>
    <d v="2019-10-21T00:00:00"/>
    <s v="Identificación del riesgo_x000a__x000a_Análisis de controles_x000a__x000a_"/>
    <s v="Se modifica la redacción de la actividad clave según actualización de la caracterización del proceso_x000a_Se modifica la redacción del riesgo_x000a_Se analizan y se ajustan causas internas y externas de acuerdo a las fortalezas, oportunidades, debilidades y amenazas identificadas por el proceso._x000a_Se modifica la redacción de las actividades de control, de acuerdo al instructivo 4222100-IN-059"/>
    <d v="2020-03-19T00:00:00"/>
    <s v="Identificación del riesgo_x000a__x000a__x000a__x000a_"/>
    <s v="Se identificó el proyecto de inversión posiblemente afectado con la posible materialización del riesgo_x000a_Se incluyen perspectivas para los efectos(consecuencias) identificados"/>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_x000a_Se ajustó la redacción de los controles preventivos y detectivo."/>
    <d v="2021-02-22T00:00:00"/>
    <s v="Identificación del riesgo_x000a__x000a__x000a__x000a_"/>
    <s v="Se ajustó proyectos de inversión posiblemente afectados, teniendo en cuenta que el riesgo no esta asociado a los riesgos del proyecto de inversión."/>
    <s v=""/>
    <s v="_x000a__x000a__x000a__x000a_"/>
    <s v=""/>
    <s v=""/>
    <s v="_x000a__x000a__x000a__x000a_"/>
    <s v=""/>
    <s v=""/>
    <s v="_x000a__x000a__x000a__x000a_"/>
    <s v=""/>
    <s v=""/>
    <s v="_x000a__x000a__x000a__x000a_"/>
    <s v=""/>
    <s v=""/>
    <s v="_x000a__x000a__x000a__x000a_"/>
    <s v=""/>
    <s v=""/>
    <s v="_x000a__x000a__x000a__x000a_"/>
    <s v=""/>
    <x v="10"/>
  </r>
  <r>
    <x v="10"/>
    <s v="Poner en operación los medios de interacción ciudadana para la atención a la Ciudadanía"/>
    <s v="Interrupciones en  el modelo multicanal que impidan a la ciudadanía acceder a la oferta institucional de trámites y servicios"/>
    <s v="Gestión de procesos"/>
    <s v="Operativo"/>
    <s v="- Fallas en el funcionamiento de herramientas tecnológicas que soportan la atención a la Ciudadanía en los SUPERCADE._x000a_- Caída de la plataforma tecnológica que soporta el funcionamiento de la Línea 195, por más de 8 horas continuas._x000a__x000a__x000a__x000a__x000a__x000a__x000a__x000a_"/>
    <s v="- Condiciones externas que alteran el orden público y la seguridad de los bienes y de las personas._x000a__x000a__x000a__x000a__x000a__x000a__x000a__x000a__x000a_"/>
    <s v="- Insatisfacción de la Ciudadanía respecto a la prestación de los servicios._x000a_- Incumplimiento de obligaciones con las entidades partícipes en la RED CADE._x000a_- Deterioro de la imagen institucional y pérdida de confianza de la Ciudadanía._x000a_- Incumplimiento de objetivos y metas._x000a_- Incremento de las reclamaciones y quejas ciudadanas.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Ningún otro proceso en el Sistema de Gestión de Calidad_x000a__x000a__x000a__x000a_"/>
    <s v="- 7870 Servicio a la ciudadanía, moderno, eficiente y de calidad_x000a__x000a__x000a__x000a_"/>
    <s v="Posible (3)"/>
    <s v="Menor (2)"/>
    <s v="Moderado (3)"/>
    <s v="Moderado (3)"/>
    <s v="Moderado (3)"/>
    <s v="Moderado (3)"/>
    <s v="Moderado (3)"/>
    <s v="Moderado (3)"/>
    <s v="Alta"/>
    <s v="Para mitigar la interrupción del servicio en el canal presencial  se cuenta con controles encaminados a brindar atención alterna a la ciudadanía. Para el caso de la Línea 195, se cuenta con soporte tecnológico y estrategias de escalamiento de atención. En el caso de la causa social que consiste en la presentación de alteraciones del orden público y la seguridad de los bienes y las personas, en noviembre de  2019, se presentó la materialización del riesgo por esa causa, la cual no se puede controlar por el proceso. Solo es posible tomar acciones de mitigación del impacto. "/>
    <s v="- El procedimiento &quot;Administración del Modelo Multicanal de servicio a la Ciudadanía&quot; 2213300-PR-036 (Actividad 2)  indica que el técnico operativo de soporte , autorizado(a) por el/la profesional responsable del punto , diariamente acorde con lo establecido en el instructivo &quot;Canal presencial&quot; 4222000-IN-064, verifica en los CADE  y SUPERCADE el funcionamiento de los equipos activos de la Secretaría General.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Queda como evidencia el reporte de incidencias de GLPI._x000a_- El procedimiento &quot;Administración del Modelo Multicanal de servicio a la Ciudadanía&quot; 2213300-PR-036 (Actividad 2) _x0009_ indica que el soporte técnico del  Operador , autorizado(a) por el Director (a) del Sistema Distrital de Servicio a la Ciudadanía, diariamente  verifica la disposición de los canales telefónicos, funcionamiento de internet y de aplicativos de operación, acorde al contrato interadministrativo celebrado para la operación de la Línea 195 el anexo técnico funcional de este _x0009__x0009_. La(s) fuente(s) de información utilizadas es(son) los aplicativos, los canales telefónicos  y virtual. En caso de evidenciar observaciones, desviaciones o diferencias, se genera una incidencia, se reporta al operador y al profesional responsable de la Línea 195 . Queda como evidencia Bitácora de validación._x000a_- El procedimiento &quot;Administración del Modelo Multicanal de servicio a la Ciudadanía&quot; 2213300-PR-036 (Actividad 3)  indica que el Profesional responsable de punto CADE y SuperCADE, autorizado(a) por  el Director (a) del Sistema Distrital de Servicio a la Ciudadanía_x0009__x0009__x0009__x0009_, diariamente  acorde con lo establecido en el instructivo &quot;Canal presencial&quot; 4222000-IN-064 paso 3, verifica las condiciones para la normal prestación del servicio relacionadas con aspectos de seguridad y orden público. La(s) fuente(s) de información utilizadas es(son) el entorno externo inmediato y los reportes de las condiciones de seguridad. En caso de evidenciar observaciones, desviaciones o diferencias, se reporta y define tratamiento ante el/la Director(a) del Sistema Distrital de Servicio a la Ciudadanía o la instancia correspondiente. Queda como evidencia formulario de verificación de condiciones de apertur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Algunas"/>
    <s v="- El procedimiento &quot;Administración del Modelo Multicanal de Servicio a la Ciudadanía&quot; 2213300-PR-036 (Actividad 5)   indica que el Profesional responsable de punto CADE y SuperCADE, autorizado(a) por  el Director (a) del Sistema Distrital de Servicio a la Ciudadanía_x0009_, mensualmente valida las condiciones apropiadas para la normal prestación del servicio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Queda como evidencia el Informe administrativo._x000a_- El procedimiento &quot;Administración del Modelo Multicanal de servicio a la Ciudadanía&quot;2213300-PR-036 (Actividad 5) indica que el profesional de punto de atención , autorizado(a) por  Director (a) del Sistema Distrital de Servicio a la Ciudadanía_x0009__x0009__x0009__x0009_,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Queda como evidencia el Informe administr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Posible (3)"/>
    <s v="Insignificante (1)"/>
    <s v="Baja"/>
    <s v="En el caso de la causa social que consiste en la presentación de alteraciones del orden público y la seguridad de los bienes y las personas,  no es posible que se  pueda controlar por el proceso. Solo es posible tomar acciones de mitigación del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terrupciones en  el modelo multicanal que impidan a la ciudadanía acceder a la oferta institucional de trámites y servicios en el informe de monitoreo a la Oficina Asesora de Planeación._x000a_- Implementar estrategias de atención para las entidades: entrega de turnos manuales, atención en las entidades verificando el tipo de solicitud del ciudadano y si es posible recibir documentación y tramitarla con posterioridad al restablecimiento del servicio, registrar los datos del  Ciudadano para contactarle e informarle el resultado de su solicitud._x000a_- Solicitar apoyo de la Policía para las sedes afectadas, gestionar unidades adicionales de vigilancia, gestionar implementos o estrategias de mitigación de daños o pérdidas de bienes de la Secretaría General y de las entidades_x000a__x000a__x000a__x000a__x000a__x000a__x000a_- Actualizar el mapa de riesgos del proceso Gestión del Sistema Distrital de Servicio a la Ciudadanía"/>
    <s v="- Subsecretario(a) de Servicio a la Ciudadanía_x000a_- Director (a) del Sistema Distrital de Servicio a la Ciudadanía_x000a_- Director (a) del Sistema Distrital de Servicio a la Ciudadanía_x000a__x000a__x000a__x000a__x000a__x000a__x000a_- Subsecretario(a) de Servicio a la Ciudadanía"/>
    <s v="- Reporte de monitoreo indicando la materialización del riesgo de Interrupciones en  el modelo multicanal que impidan a la ciudadanía acceder a la oferta institucional de trámites y servicios_x000a_- Reporte de Ciudadanos y trámites efectivos atendidos por cada entidad_x000a_- Reporte de desempeño jornada de atención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actualiza la valoración del riesgo quedando en zona de riesgo baja (anteriormente alta), la valoración después de controles continúa en zona de riesgo baja,_x000a_Se incluyen, ajustan y califican actividades de control,_x000a_Se incluye plan de contingencia"/>
    <d v="2019-10-21T00:00:00"/>
    <s v="Identificación del riesgo_x000a_Análisis antes de controles_x000a_Análisis de controles_x000a__x000a_"/>
    <s v="Se modifican causas internas: se incluye caída de la plataforma de la Línea 195, eliminándola de causas externas._x000a_Efectos: se eliminaron efectos que estaban escritos de forma repetida: insatisfacción ciudadana y el incremento de reclamaciones ciudadanas._x000a_En Matriz de Valoración antes de controles: el impacto en cuanto a gestión de procesos, pasó a moderado dado que se modificaron las calificaciones en los diferentes aspectos: financiero, medidas de control interno, operativo, información y cumplimiento._x000a_Modificación de la redacción, se direcciona al PR036 y al instructivo, las actividades de control._x000a_Modificación segundo control, cambió de quien autoriza Director por (profesional responsable de punto de atención) PRP; se modifican las fuentes de información características definidas para la prestación del servicio por condiciones en la prestación del servicio._x000a_Modificación del tercer control relacionado con la Línea 195: se incorpora como documento el contrato interadministrativo de operación de la línea a cambio del PR036, los datos hacen relación al contrato involucrado al personal de ETB, con operador de la Línea 195. "/>
    <d v="2020-03-19T00:00:00"/>
    <s v="Identificación del riesgo_x000a_Análisis antes de controles_x000a_Análisis de controles_x000a_Análisis después de controles_x000a_Tratamiento del riesgo"/>
    <s v="Se identificó el proyecto de inversión posiblemente afectado con la posible materialización del riesgo_x000a_Se incluyen perspectivas para los cinco efectos(consecuencias) identificados_x000a_Se realiza análisis de causas y se determina incluir la causa externa: Condiciones externas que alteran el orden público y la seguridad de los bienes y de las personas. Se elimina en causas externas, la causa tecnológica, en razón a que se considera que es interna y así está registrada en la presente ficha. Se elimina la causa externa tecnológica, sobre fallas en los equipos de las entidades, en razón a que no se puede controlar por la Secretaría General._x000a_Se realiza análisis antes de controles y se modifica la probabilidad con el criterio de frecuencia donde el riesgo pasa de:  &quot;nunca o no se ha presentado en los últimos 4 años (1)&quot; &quot;se presentó al menos una vez en los últimos 2 años (3)&quot;; adicionalmente, se realiza nueva calificación del impacto del riesgo (consecuencias por afectación de perspectivas), cuya calificación para la perspectiva de impacto operativo pasa de menor(2) a moderado(3), esta nueva calificación hizo que la ubicación en la matriz de valoración antes de controles se desplazara y se ajusta la explicación de la valoración obtenida._x000a_La matriz de valoración después de controles presentó desplazamiento en los cuadrantes y como resultado la valoración pasando de baja (probabilidad 1 e impacto 1) a baja (probabilidad 3 e impacto 1), se actualiza la explicación de la valoración de acuerdo con el resultado obtenido_x000a_Se ajusta el plan de contingencia a ser aplicado en el evento de que se materialice el riesgo, adicionando una acción"/>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aron dos controles detectivos propios para el proceso_x000a_Se ajustaron los controles preventivos acorde a la versión actualizada del procedimiento. _x000a_Se ajustó la explicación de la valoración obtenida después de controles."/>
    <d v="2020-12-03T00:00:00"/>
    <s v="Identificación del riesgo_x000a__x000a__x000a__x000a_"/>
    <s v="Modificación del nombre del riesgo acorde a la recomendación de la Oficina de Control Interno radicado 3-2020-23105, en el cual se presenta resultados de auditorías realizadas en los meses de agosto y septiembre de 2020; se incluye como: Interrupciones en el modelo multicanal que impidan a la ciudadanía acceder a la oferta institucional de trámites y servicios."/>
    <d v="2021-02-22T00:00:00"/>
    <s v="_x000a__x000a_Análisis de controles_x000a__x000a_"/>
    <s v="Se ajustó la descripción de las actividades de control en cuanto a los registros establecidos como evidencia y el responsable &quot; Profesional responsable SuperCADE&quot; a &quot;Profesional responsable CADE y SuperCADE&quot;."/>
    <s v=""/>
    <s v="_x000a__x000a__x000a__x000a_"/>
    <s v=""/>
    <s v=""/>
    <s v="_x000a__x000a__x000a__x000a_"/>
    <s v=""/>
    <s v=""/>
    <s v="_x000a__x000a__x000a__x000a_"/>
    <s v=""/>
    <s v=""/>
    <s v="_x000a__x000a__x000a__x000a_"/>
    <s v=""/>
    <s v=""/>
    <s v="_x000a__x000a__x000a__x000a_"/>
    <s v=""/>
    <x v="10"/>
  </r>
  <r>
    <x v="10"/>
    <s v="Coordinar y articular la gestión de las entidades participantes en el Modelo Multicanal de servicio"/>
    <s v="Errores (fallas o deficiencias) en  el seguimiento de la gestión de las entidades participantes en los medios de interacción de la RED CADE"/>
    <s v="Gestión de procesos"/>
    <s v="Operativo"/>
    <s v="- Deficiencia en la coordinación y articulación interinstitucional, así como en el  seguimiento al cumplimiento de las obligaciones de los convenios y/o contratos, relacionadas con la prestación del servicio en la RED CADE._x000a__x000a__x000a__x000a__x000a__x000a__x000a__x000a__x000a_"/>
    <s v="_x000a__x000a__x000a__x000a__x000a__x000a__x000a__x000a__x000a_"/>
    <s v="- Incumplimiento  a las obligaciones establecidas en los convenios y/o contratos con las entidades. _x000a_- Imagen negativa frente al ciudadano que percibe desorden en la atención. _x000a_- Incumplimiento de objetivos y metas institucionales._x000a_- Hallazgos negativos por parte de entes de control.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Ningún otro proceso en el Sistema de Gestión de Calidad_x000a__x000a__x000a__x000a_"/>
    <s v="- 7870 Servicio a la ciudadanía, moderno, eficiente y de calidad_x000a__x000a__x000a__x000a_"/>
    <s v="Posible (3)"/>
    <s v="Menor (2)"/>
    <s v="Menor (2)"/>
    <s v="Menor (2)"/>
    <s v="Insignificante (1)"/>
    <s v="Insignificante (1)"/>
    <s v="Menor (2)"/>
    <s v="Menor (2)"/>
    <s v="Moderada"/>
    <s v="Las fallas o errores en el seguimiento impactan moderadamente al proceso, ya que en caso de materializarse, se podrían generar retrasos en la operación. La calificación de la probabilidad se incrementa en un cuadrante de acuerdo al análisis realizado. El impacto se mantiene."/>
    <s v="- El procedimiento &quot;Administración del Modelo Multicanal de servicio a la Ciudadanía&quot; 2213300-PR-036 (Actividad 5)   indica que el Profesional de apoyo a la supervisión, autorizado(a) por Director (a) Distrital de Servicio a la Ciudadanía, bimestralmente realiza seguimiento al cumplimiento de las obligaciones de los convenios y contratos suscritos con las entidades que hacen parte de la Red CADE. La(s) fuente(s) de información utilizadas es(son) convenios, contratos e informes administrativos. En caso de evidenciar observaciones, desviaciones o diferencias, se reporta al Director del Sistema Distrital de Servicio a la Ciudadanía. Queda como evidencia acta subcomité de autocontro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Administración del Modelo Multicanal de servicio a la Ciudadanía&quot; 2213300-PR-036 (Actividad 5)  _x0009__x0009__x0009_ indica que el Profesional de apoyo a la supervisión, autorizado(a) por Director (a) Distrital de Servicio a la Ciudadanía, por demanda verifica el posible incumplimiento de las obligaciones establecidas en los convenios y/o contratos con las entidades. La(s) fuente(s) de información utilizadas es(son) el informe administrativo o el informe parcial / final de supervisión. En caso de evidenciar observaciones, desviaciones o diferencias, da aviso oportuno al supervisor del contrato y convenio de la entidad. Queda como evidencia correo electrónico de reporte de posibles incumplimient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El seguimiento a cargo de los profesionales de enlace (apoyo a la supervisión) es importante para verificar el cumplimiento de obligaciones y garantiza la coordinación y la articulación interinstitucional para la prestación del servici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de la gestión de las entidades participantes en los medios de interacción de la RED CADE en el informe de monitoreo a la Oficina Asesora de Planeación._x000a_- Realizar reinducción en el protocolo establecido  para el apoyo a la supervisión de convenios y contratos._x000a__x000a__x000a__x000a__x000a__x000a__x000a__x000a_- Actualizar el mapa de riesgos del proceso Gestión del Sistema Distrital de Servicio a la Ciudadanía"/>
    <s v="- Subsecretario(a) de Servicio a la Ciudadanía_x000a_- Servidor asignado por el (la) Director (a) del Sistema Distrital de Servicio a la Ciudadanía_x000a__x000a__x000a__x000a__x000a__x000a__x000a__x000a_- Subsecretario(a) de Servicio a la Ciudadanía"/>
    <s v="- Reporte de monitoreo indicando la materialización del riesgo de Errores (fallas o deficiencias) en  el seguimiento de la gestión de las entidades participantes en los medios de interacción de la RED CADE_x000a_- Servidores con reinducción en el protocolo de apoyo a la supervisión de contratos y convenios.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ctualiza la valoración del riesgo quedando en zona de riesgo baja (anteriormente extrema),_x000a_Se actualiza la valoración residual quedando en zona de riesgo baja (anteriormente moderada),_x000a_Se incluyen, ajustan y califican actividades de control,_x000a_Se incluye plan de contingencia"/>
    <d v="2019-10-21T00:00:00"/>
    <s v="Identificación del riesgo_x000a_Análisis antes de controles_x000a_Análisis de controles_x000a_Análisis después de controles_x000a_Tratamiento del riesgo"/>
    <s v="Se modifica el nombre del riesgo eliminando los términos de articulación y coordinación, dejando solo el seguimiento. _x000a_La explicación del riesgo se modifica en cuanto a redacción._x000a_En las causas internas se elimina: Baja experticia en el seguimiento al cumplimiento de las obligaciones y en el manejo de las relaciones interinstitucionales en la prestación del servicio en la RED CADE, y se crea: Deficiencia en la coordinación y articulación interinstitucional, así como en el  seguimiento al cumplimiento de las obligaciones de los convenios y/o contratos, relacionadas con la prestación del servicio en la RED CADE._x000a_En las causas externas se elimina: Fallas en la comunicación oportuna por parte de las entidades participantes en los medios de interacción de la RED CADE y se crea: Alta rotación en las entidades del personal responsable de las relaciones interinstitucionales, se incluyen en el DOFA._x000a_Análisis antes de controles: cambia la valoración antes de controles de baja a moderada._x000a_En la explicación de valoración obtenida se modifica la redacción._x000a_Se modifica la redacción de la explicación de la valoración obtenida después de controles._x000a_En las acciones en caso de que el riesgo se presente, se modifica la redacción."/>
    <d v="2020-03-19T00:00:00"/>
    <s v="Identificación del riesgo_x000a__x000a__x000a__x000a_Tratamiento del riesgo"/>
    <s v="Se identificó el proyecto de inversión posiblemente afectado con la posible materialización del riesgo_x000a_Se incluyen perspectivas para los cinco efectos(consecuencias) identificados._x000a_Se modificó la redacción de la acción de contingenci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ó un control detectivos propios para el proceso_x000a_Se ajustaron los controles preventivos acorde a la versión actualizada del procedimiento. _x000a_Se ajustó la explicación de la valoración obtenida después de controles."/>
    <d v="2021-02-22T00:00:00"/>
    <s v="Identificación del riesgo_x000a__x000a_Análisis de controles_x000a__x000a_"/>
    <s v="Se eliminó causa externa: &quot;Alta rotación en las entidades del personal responsable de las relaciones interinstitucionales&quot;._x000a_Se modificó la redacción de la actividad de control detectiva eliminando la Guía GS078 de apoyo a la supervisión y cambiando la evidencia._x000a_Se modificó actividad de control detectiva relacionada con el cambio o rotación de personal responsable de seguimiento contractual en la entidad con la cual está asignado como supervisor._x000a_Se incluyó actividad de control detectiva relacionada con posible incumplimiento de las obligaciones establecidas en los convenios y contratos."/>
    <s v=""/>
    <s v="_x000a__x000a__x000a__x000a_"/>
    <s v=""/>
    <s v=""/>
    <s v="_x000a__x000a__x000a__x000a_"/>
    <s v=""/>
    <s v=""/>
    <s v="_x000a__x000a__x000a__x000a_"/>
    <s v=""/>
    <s v=""/>
    <s v="_x000a__x000a__x000a__x000a_"/>
    <s v=""/>
    <s v=""/>
    <s v="_x000a__x000a__x000a__x000a_"/>
    <s v=""/>
    <s v=""/>
    <s v="_x000a__x000a__x000a__x000a_"/>
    <s v=""/>
    <x v="10"/>
  </r>
  <r>
    <x v="10"/>
    <s v="Gestionar las peticiones ciudadanas, que ingresan al Sistema Distrital para la Gestión de Peticiones Ciudadanas, brindar el soporte funcional y evaluar la conformidad de las respuestas emitidas."/>
    <s v="Incumplimiento parcial de compromisos en la atención de soporte funcional en los tiempos definidos"/>
    <s v="Gestión de procesos"/>
    <s v="Cumplimiento"/>
    <s v="- Desconocimiento de la solución a requerimientos, por parte de los servidores que brindan soporte funcional._x000a_- Fallas o inconsistencias en la herramienta tecnológica para la gestión de peticiones y para la atención de soportes (GLPI)._x000a__x000a__x000a__x000a__x000a__x000a__x000a__x000a_"/>
    <s v="- Información insuficiente o inoportuna por parte de usuario del sistema._x000a__x000a__x000a__x000a__x000a__x000a__x000a__x000a__x000a_"/>
    <s v="- Demora en la gestión de peticiones por parte de las entidades distritales._x000a_- Pérdida de credibilidad ante las entidades que utilizan el Sistema para la gestión de peticiones ciudadanas._x000a_- Incumplimiento de objetivos y metas institucionales.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Todos los procesos en el Sistema de Gestión de Calidad_x000a__x000a__x000a__x000a_"/>
    <s v="- No aplica_x000a__x000a__x000a__x000a_"/>
    <s v="Posible (3)"/>
    <s v="Insignificante (1)"/>
    <s v="Menor (2)"/>
    <s v="Menor (2)"/>
    <s v="Menor (2)"/>
    <s v="Insignificante (1)"/>
    <s v="Menor (2)"/>
    <s v="Menor (2)"/>
    <s v="Moderada"/>
    <s v="A pesar de tener un impacto menor, dada la frecuencia es la valoración sin controles tiene una probabilidad de materialización moderada. La calificación de la probabilidad se mantiene al igual que el impacto. "/>
    <s v="- El Procedimiento &quot;Soporte Funcional y Técnico del Sistema Distrital para la Gestión de Peticiones Ciudadanas&quot; 2212200-PR-254 indica que el servidor asignado, autorizado(a) por el Director Distrital de Calidad del Servicio, diariamente  identifica y clasifica las incidencias de soporte funcional y/o técnico, verificando que la incidencia cuente con la información completa para la atención de la misma. La(s) fuente(s) de información utilizadas es(son) condiciones generales y Actividad 2 del Procedimiento Soporte Funcional y Técnico del Sistema Distrital para la Gestión de Peticiones Ciudadanas 2212200-PR-254. En caso de evidenciar observaciones, desviaciones o diferencias, se envía correo electrónico al solicitante, pidiendo ampliación de la información. Queda como evidencia aplicativo mesa de ayuda._x000a_- El Procedimiento &quot;Soporte Funcional y Técnico del Sistema Distrital para la Gestión de Peticiones Ciudadanas&quot; 2212200-PR-254 indica que el servidor asignado, autorizado(a) por el Director Distrital de Calidad del Servicio, dos veces por semana analiza y valida si la solución puede realizarse en los tiempos establecidos acorde al nivel de complejidad. La(s) fuente(s) de información utilizadas es(son) Manual de Usuario - funcionario Sistema Distrital para la Gestión de Peticiones Ciudadanas y Actividad 6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aplicativo mesa de ayud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Soporte Funcional y Técnico del Sistema Distrital para la Gestión de Peticiones Ciudadanas&quot; 2212200-PR-254 indica que el servidor asignado, autorizado(a) por el Director Distrital de Calidad del Servicio, dos veces por semana verifica que las incidencias pendientes en la mesa de ayuda se encuentren dentro los tiempos establecidos. La(s) fuente(s) de información utilizadas es(son) Actividad 5 del Procedimiento Soporte Funcional y Técnico del Sistema Distrital para la Gestión de Peticiones Ciudadanas 2212200-PR-254. En caso de evidenciar observaciones, desviaciones o diferencias, remite un correo electrónico a/los servidor/es que tiene/n a cargo la incidencia para revisar las actuaciones a realizar de conformidad con el procedimiento. Queda como evidencia correo electrónico con incidencias pendientes._x000a_- El Procedimiento &quot;Soporte Funcional y Técnico del Sistema Distrital para la Gestión de Peticiones Ciudadanas&quot; 2212200-PR-254 indica que el servidor asignado, autorizado(a) por el Director Distrital de Calidad del Servicio, semanalmente verifica que la solución de incidencias de soporte funcional en la Mesa de Ayuda del SGP, sea conforme con los criterios establecidos y realiza los respectivos cierres. Lo anterior se realiza sobre una muestra del 30% del total cerrado en la semana. La(s) fuente(s) de información utilizadas es(son) Actividad 11 del Procedimiento Soporte Funcional y Técnico del Sistema Distrital para la Gestión de Peticiones Ciudadanas 2212200-PR-254. En caso de evidenciar observaciones, desviaciones o diferencias, se abre nuevamente la incidencia para solucionar de manera adecuada. Queda como evidencia reporte de incidencias pendientes._x000a_- El Procedimiento &quot;Soporte Funcional y Técnico del Sistema Distrital para la Gestión de Peticiones Ciudadanas&quot; 2212200-PR-254 indica que el profesional asignado, autorizado(a) por el Director Distrital de Calidad del Servicio, anualmente valida que no existan incidencias para escalar a OTIC. La(s) fuente(s) de información utilizadas es(son) Actividad 13 del Procedimiento Soporte Funcional y Técnico del Sistema Distrital para la Gestión de Peticiones Ciudadanas 2212200-PR-254. En caso de evidenciar observaciones, desviaciones o diferencias, se registra una nueva incidencia en la mesa de ayuda e inicia de nuevo el procedimiento. Queda como evidencia mesa de ayuda, correo electrónico con socialización de la retroalimentación, Acta Subcomité de Autocontrol, Acta de socialización o  Evidencia Reunión de socializ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s v="Baja"/>
    <s v="Al aplicar los controles de clasificación, solución, verificar el registro y la reunión anual, permite disminuir a baja la valoración del riesgo. El impacto se disminuye en un cuadrante debido a que los controles detectivos disminuyen los efectos más significa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atención de soporte funcional en los tiempos definidos en el informe de monitoreo a la Oficina Asesora de Planeación._x000a_- Re-clasificar la incidencia e indicar al solicitante los motivos por los cuales la solicitud no pudo ser atendida en los tiempos definidos._x000a__x000a__x000a__x000a__x000a__x000a__x000a__x000a_- Actualizar el mapa de riesgos del proceso Gestión del Sistema Distrital de Servicio a la Ciudadanía"/>
    <s v="- Subsecretario(a) de Servicio a la Ciudadanía_x000a_- Profesional, técnico o auxiliar responsable de la atención del soporte_x000a__x000a__x000a__x000a__x000a__x000a__x000a__x000a_- Subsecretario(a) de Servicio a la Ciudadanía"/>
    <s v="- Reporte de monitoreo indicando la materialización del riesgo de Incumplimiento parcial de compromisos en la atención de soporte funcional en los tiempos definidos_x000a_- Incidencia re-clasificada con indicación de los motivos por los cuales no se pudo atender dentro de los tiempos establecidos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ctualiza la valoración del riesgo quedando en zona de riesgo moderada (anteriormente alta), la valoración después de controles continúa en zona de riesgo baja,   _x000a_Se incluye plan de contingencia"/>
    <d v="2019-10-21T00:00:00"/>
    <s v="Identificación del riesgo_x000a_Análisis antes de controles_x000a_Análisis de controles_x000a_Análisis después de controles_x000a_Tratamiento del riesgo"/>
    <s v="Se ajusta la redacción de los puntos de control, acorde con la nueva versión del procedimiento 2212200-PR-254 &quot;Soporte técnico y funcional del Sistema Distrital para la Gestión de Peticiones Ciudadanas&quot;_x000a_Se realiza ajuste en fechas de la acción preventiva._x000a_Se disminuye el impacto residual en un cuadrante debido a que los controles detectivos atacan los efectos más significativos."/>
    <d v="2020-03-19T00:00:00"/>
    <s v="Identificación del riesgo_x000a__x000a__x000a_Análisis después de controles_x000a_"/>
    <s v="Se identificó el proyecto de inversión posiblemente afectado con la posible materialización del riesgo_x000a_Se incluyen perspectivas para los efectos(consecuencias) identificados_x000a_En tratamiento del riesgo, se modifica la opción de manejo a “aceptar"/>
    <d v="2020-08-31T00:00:00"/>
    <s v="Identificación del riesgo_x000a__x000a_Análisis de controles_x000a__x000a_"/>
    <s v="Se asoció el nuevo proyecto de inversión 7870 &quot;Servicio a la ciudadanía, moderno, eficiente y de calidad&quot;._x000a_Se ajusta el nombre del riesgo, pues a partir de la versión 10 del procedimiento  2212200-PR-254 no se definirán los tiempos de atención en el mismo, sino a través de una publicación en el SGP._x000a_Se ajusta la explicación del riesgo indicando dónde se encuentran definidos los tiempos a partir de la versión 10 del procedimiento 2212200- PR 254._x000a_Se eliminaron los controles detectivos  asociados a los procedimientos de auditoria de gestión y auditorias de calidad, atendiendo a la observación realizadas por la Oficina de Control  Interno. Se incluye un nuevo control detectivo, el cual será documentado en la versión 10 del procedimiento 2212200-PR-254 y se ajustan los ID de las actividades de acuerdo con los que se definirán en la versión del procedimiento referida."/>
    <d v="2021-02-22T00:00:00"/>
    <s v="Identificación del riesgo_x000a__x000a__x000a__x000a_"/>
    <s v="Se ajustó proyectos de inversión posiblemente afectados, teniendo en cuenta que el riesgo no esta asociado a los riesgos del proyecto de inversión."/>
    <s v=""/>
    <s v="_x000a__x000a__x000a__x000a_"/>
    <s v=""/>
    <s v=""/>
    <s v="_x000a__x000a__x000a__x000a_"/>
    <s v=""/>
    <s v=""/>
    <s v="_x000a__x000a__x000a__x000a_"/>
    <s v=""/>
    <s v=""/>
    <s v="_x000a__x000a__x000a__x000a_"/>
    <s v=""/>
    <s v=""/>
    <s v="_x000a__x000a__x000a__x000a_"/>
    <s v=""/>
    <s v=""/>
    <s v="_x000a__x000a__x000a__x000a_"/>
    <s v=""/>
    <x v="10"/>
  </r>
  <r>
    <x v="10"/>
    <s v="Medir y analizar la calidad en la prestación del servicio en los diferentes canales de servicio a la Ciudadanía"/>
    <s v="Errores (fallas o deficiencias) en la medición y análisis de la calidad en la prestación de los servicios en los diferentes canales de servicio a la Ciudadanía."/>
    <s v="Gestión de procesos"/>
    <s v="Operativo"/>
    <s v="- Sesgos ocasionados por la subjetividad (opiniones y actitudes) de las personas que recopilan la información a través de los diferentes instrumentos._x000a_- Desconocimiento de la correcta aplicación de los formatos para la recopilación de información._x000a__x000a__x000a__x000a__x000a__x000a__x000a__x000a_"/>
    <s v="- No se obtiene la información oportuna o completa para la medición y análisis de la calidad en la prestación de los servicios._x000a__x000a__x000a__x000a__x000a__x000a__x000a__x000a__x000a_"/>
    <s v="- Baja confiabilidad de la información recopilada._x000a_- Errores en la emisión de notificaciones y oficios dirigidos a entidades distritales por incumplimiento en criterios de calidad.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Procesos misionales en el Sistema de Gestión de Calidad_x000a__x000a__x000a__x000a_"/>
    <s v="- No aplica_x000a__x000a__x000a__x000a_"/>
    <s v="Rara vez (1)"/>
    <s v="Insignificante (1)"/>
    <s v="Insignificante (1)"/>
    <s v="Insignificante (1)"/>
    <s v="Insignificante (1)"/>
    <s v="Insignificante (1)"/>
    <s v="Moderado (3)"/>
    <s v="Moderado (3)"/>
    <s v="Moderada"/>
    <s v="Hasta la fecha no se ha presentado la situación, de presentarse solo tendría un impacto moderado en el aspecto de cumplimiento. La calificación de la probabilidad se mantiene al igual que el impacto. "/>
    <s v="- El Procedimiento &quot;Seguimiento y Medición de Servicio a la Ciudadanía&quot; 2212200-PR-044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Oficio remitiendo consolidado de informes de monitoreo._x000a_- El Procedimiento &quot;Seguimiento y Medición de Servicio a la Ciudadanía&quot; 2212200-PR-044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respectivos ajustes. Queda como evidencia Oficio remisorio de la información._x000a_- El Procedimiento &quot;Seguimiento y Medición de Servicio a la Ciudadanía&quot; 2212200-PR-044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El Procedimiento &quot;Seguimiento y Medición de Servicio a la Ciudadanía&quot; 2212200-PR-044  indica que el Profesional asignado, autorizado(a) por el Director Distrital de Calidad del Servicio, mensualmente verifica la conformidad de las observaciones realizadas en el análisis de calidad y calidez de las respuestas a la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Análisis de calidad, calidez y oportunidad de las respuestas emitidas a través del Sistema Distrital para la Gestión de Peticiones Ciudadan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Disminuye en la escala de impacto debido a la aplicación de los controles existen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mapa de riesgos del proceso Gestión del Sistema Distrital de Servicio a la Ciudadanía"/>
    <s v="- Subsecretario(a) de Servicio a la Ciudadanía_x000a_- Profesional Asignado_x000a__x000a__x000a__x000a__x000a__x000a__x000a__x000a_- Subsecretario(a) de Servicio a la Ciudadanía"/>
    <s v="- Reporte de monitoreo indicando la materialización del riesgo de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omitiendo lo relacionado con la encuesta de satisfacción _x000a_Se analiza y ajusta la evaluación de la frecuencia e impacto de acuerdo a la nueva herramienta de gestión de riesgos_x000a_Se actualiza la valoración del riesgo quedando en zona de riesgo moderada (anteriormente alta), la valoración después de controles continúa en zona de riesgo baja,  _x000a_Se incluye plan de contingencia"/>
    <d v="2019-10-21T00:00:00"/>
    <s v="_x000a__x000a_Análisis de controles_x000a__x000a_"/>
    <s v="Se realiza actualización en la redacción de la actividades preventivas y detectivas; específicamente en las fuentes de información debido a que se modificó el  Procedimiento Seguimiento y Medición de Servicio a la Ciudadanía 2212200-PR-044  a la versión 12"/>
    <d v="2020-03-19T00:00:00"/>
    <s v="Identificación del riesgo_x000a__x000a__x000a__x000a_"/>
    <s v="Se identificó el proyecto de inversión posiblemente afectado con la posible materialización del riesgo_x000a_Se incluyen perspectivas para los efectos(consecuencias) identificados"/>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ó un control detectivos propios para el proceso"/>
    <d v="2021-02-22T00:00:00"/>
    <s v="Identificación del riesgo_x000a__x000a__x000a__x000a_"/>
    <s v="Se ajustó proyectos de inversión posiblemente afectados, teniendo en cuenta que el riesgo no esta asociado a los riesgos del proyecto de inversión."/>
    <s v=""/>
    <s v="_x000a__x000a__x000a__x000a_"/>
    <s v=""/>
    <s v=""/>
    <s v="_x000a__x000a__x000a__x000a_"/>
    <s v=""/>
    <s v=""/>
    <s v="_x000a__x000a__x000a__x000a_"/>
    <s v=""/>
    <s v=""/>
    <s v="_x000a__x000a__x000a__x000a_"/>
    <s v=""/>
    <s v=""/>
    <s v="_x000a__x000a__x000a__x000a_"/>
    <s v=""/>
    <s v=""/>
    <s v="_x000a__x000a__x000a__x000a_"/>
    <s v=""/>
    <x v="10"/>
  </r>
  <r>
    <x v="10"/>
    <s v="Cualificar a los servidores públicos en actitudes, destrezas, habilidades y conocimientos de servicio a la Ciudadanía, al igual que en competencias de Inspección, Vigilancia y Control."/>
    <s v="Incumplimiento parcial de compromisos en la meta de servidores públicos a cualificar en actitudes, destrezas, habilidades y conocimientos de servicio a la Ciudadanía."/>
    <s v="Gestión de procesos"/>
    <s v="Cumplimiento"/>
    <s v="- Fallas en la coordinación con entidades distritales._x000a_- Dificultades en el cumplimiento de cronogramas de cualificación por actualización de contenidos y/o de instrumentos._x000a__x000a__x000a__x000a__x000a__x000a__x000a__x000a_"/>
    <s v="- Incumplimiento en la asistencia de los servidores a cualificar.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Menor (2)"/>
    <s v="Insignificante (1)"/>
    <s v="Insignificante (1)"/>
    <s v="Insignificante (1)"/>
    <s v="Menor (2)"/>
    <s v="Menor (2)"/>
    <s v="Baja"/>
    <s v="El proceso ejerce controles para el desarrollo de las sesiones, lo que ha permitido que a la fecha no se haya materializado el riesgo, sin embargo de presentarse, tendría un impacto bajo. La calificación de la probabilidad disminuye en atención a que se separó la fracción del riesgo relacionada con Inspección Vigilancia y Control. El impacto se mantiene. "/>
    <s v="- El Procedimiento &quot;Cualificación en Servicio a la Ciudadanía a Servidores y Otros&quot; 2212200-PR-043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_x000a_- El Procedimiento &quot;Cualificación en Servicio a la Ciudadanía a Servidores y Otros&quot; 2212200-PR-043 indica que el Profesional Universitario asignado, autorizado(a) por el Director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Agenda correo electrónico institucion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Cualificación en Servicio a la Ciudadanía a Servidores y Otros&quot; 2212200-PR-043 indica que el Profesional Universitario  asignado, autorizado(a) por el Director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_x000a_- El Procedimiento &quot;Cualificación en Servicio a la Ciudadanía a Servidores y Otros&quot; 2212200-PR-043 indica que el Profesional Universitario  asignado, autorizado(a) por el Director Distrital de Calidad del Servicio, anualmente valida el cumplimiento de la gestión anual de cualificación. La(s) fuente(s) de información utilizadas es(son) Actividad 7 del Procedimiento Cualificación en servicio a la ciudadanía a servidores y otros 2212200-PR-043_x0009__x0009__x0009__x0009_. En caso de evidenciar observaciones, desviaciones o diferencias, se toma como insumo en la elaboración del plan anual de cualificación de la siguiente vigencia. Queda como evidencia Informe de gestión anual de cualific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s v="Baja"/>
    <s v="La aplicación de los controles son efectivos, por cuanto el riesgo no se ha materializad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meta de servidores públicos a cualificar en actitudes, destrezas, habilidades y conocimientos de servicio a la Ciudadanía. en el informe de monitoreo a la Oficina Asesora de Planeación._x000a_- Ajustar la programación definida en el plan anual de cualificación_x000a__x000a__x000a__x000a__x000a__x000a__x000a__x000a_- Actualizar el mapa de riesgos del proceso Gestión del Sistema Distrital de Servicio a la Ciudadanía"/>
    <s v="- Subsecretario(a) de Servicio a la Ciudadanía_x000a_- Profesional Universitario asignado de la Dirección Distrital de Calidad del Servicio_x000a__x000a__x000a__x000a__x000a__x000a__x000a__x000a_- Subsecretario(a) de Servicio a la Ciudadanía"/>
    <s v="- Reporte de monitoreo indicando la materialización del riesgo de Incumplimiento parcial de compromisos en la meta de servidores públicos a cualificar en actitudes, destrezas, habilidades y conocimientos de servicio a la Ciudadanía._x000a_- Plan anual de cualificación ajustado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ctualiza la valoración del riesgo quedando en zona de riesgo moderada (anteriormente extrema)_x000a_Se actualiza la valoración residual a baja (anteriormente moderada)  _x000a_Se incluye plan de contingencia"/>
    <d v="2019-10-21T00:00:00"/>
    <s v="Identificación del riesgo_x000a__x000a_Análisis de controles_x000a__x000a_Tratamiento del riesgo"/>
    <s v="Actualización del riesgo &quot;Incumplimiento parcial de compromisos en la cualificación de los servidores públicos en actitudes, destrezas, habilidades y conocimientos de servicio a la Ciudadanía, al igual que en competencias de IVC&quot; pasando a &quot;Incumplimiento parcial de compromisos en el total de los servidores públicos a cualificar en actitudes, destrezas, habilidades y conocimientos de servicio a la Ciudadanía&quot;._x000a_Se ajusta la información relacionada con las fechas de inicio y terminación de la Acción preventiva 33."/>
    <d v="2020-03-19T00:00:00"/>
    <s v="Identificación del riesgo_x000a__x000a__x000a__x000a_Tratamiento del riesgo"/>
    <s v="Se identificó el proyecto de inversión posiblemente afectado con la posible materialización del riesgo_x000a_Se incluyen perspectivas para los efectos(consecuencias) identificados_x000a_En tratamiento del riesgo, se modifica la opción de manejo a “aceptar”"/>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
    <d v="2021-02-22T00:00:00"/>
    <s v="Identificación del riesgo_x000a__x000a__x000a__x000a_"/>
    <s v="Se ajustó proyectos de inversión posiblemente afectados, teniendo en cuenta que el riesgo no esta asociado a los riesgos del proyecto de inversión."/>
    <s v=""/>
    <s v="_x000a__x000a__x000a__x000a_"/>
    <s v=""/>
    <s v=""/>
    <s v="_x000a__x000a__x000a__x000a_"/>
    <s v=""/>
    <s v=""/>
    <s v="_x000a__x000a__x000a__x000a_"/>
    <s v=""/>
    <s v=""/>
    <s v="_x000a__x000a__x000a__x000a_"/>
    <s v=""/>
    <s v=""/>
    <s v="_x000a__x000a__x000a__x000a_"/>
    <s v=""/>
    <s v=""/>
    <s v="_x000a__x000a__x000a__x000a_"/>
    <s v=""/>
    <x v="10"/>
  </r>
  <r>
    <x v="10"/>
    <s v="Gestionar las peticiones ciudadanas, que ingresan al Sistema Distrital para la Gestión de Peticiones Ciudadanas, brindar el soporte funcional y evaluar la conformidad de las respuestas emitidas."/>
    <s v="Errores (fallas o deficiencias) en el análisis y direccionamiento a las peticiones ciudadanas"/>
    <s v="Gestión de procesos"/>
    <s v="Operativo"/>
    <s v="- Desconocimiento de la composición orgánica de la Alcaldía Mayor de Bogotá y las competencias de cada una de las entidades, por parte de los servidores encargados de direccionar las peticiones._x000a_- Fallas o inconsistencias en la herramienta tecnológica para la gestión de peticiones ciudadanas._x000a__x000a__x000a__x000a__x000a__x000a__x000a__x000a_"/>
    <s v="- Información insuficiente entregada por el peticionario._x000a__x000a__x000a__x000a__x000a__x000a__x000a__x000a__x000a_"/>
    <s v="-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Todos los procesos en el Sistema de Gestión de Calidad_x000a__x000a__x000a__x000a_"/>
    <s v="- No aplica_x000a__x000a__x000a__x000a_"/>
    <s v="Posible (3)"/>
    <s v="Insignificante (1)"/>
    <s v="Insignificante (1)"/>
    <s v="Insignificante (1)"/>
    <s v="Insignificante (1)"/>
    <s v="Insignificante (1)"/>
    <s v="Moderado (3)"/>
    <s v="Moderado (3)"/>
    <s v="Alta"/>
    <s v="La frecuencia &quot;posible&quot; de materialización del riesgo responde a que en la gestión de peticiones ciudadanas se encuentran involucradas todas las dependencias de la entidad; de igual manera, el impacto es &quot;moderado&quot; debido a la posible incidencia disciplinaria que implican los incumplimiento de los términos de ley. La calificación de la probabilidad se mantiene al igual que el impacto. "/>
    <s v="- El Procedimiento &quot;Gestión de Peticiones Ciudadanas&quot; 2212200-PR-291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4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_x000a_- El Procedimiento &quot;Gestión de Peticiones Ciudadanas&quot; 2212200-PR-291 indica que Profesional, Técnico Operativo o Auxiliar Administrativo, autorizado(a) por Jefe de la Dependencia, diariamente revis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 El Procedimiento &quot;Gestión de Peticiones Ciudadanas&quot; 2212200-PR-291 indica que Jefe de dependencia, Profesional, Técnico Operativo o Auxiliar Administrativo, autorizado(a) por Jefe de la Dependencia, diariamente aprueba las notificaciones, comunicaciones, o respuestas de las peticiones escritas. La(s) fuente(s) de información utilizadas es(son) Actividad 11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El Procedimiento &quot;Gestión de Peticiones Ciudadanas&quot; 2212200-PR-291 y la &quot;Guía para la elaboración de reportes de peticiones pendientes e informes de gestión de peticiones&quot; 4220000-GS-083  indica que Profesional, Técnico Operativo o Auxiliar Administrativo, autorizado(a) por Director Distrital de Calidad del Servicio, diariamente realiza la gestión pertinente para las peticiones que ingresan al sistema. La(s) fuente(s) de información utilizadas es(son) Actividad 1 del Procedimiento Gestión de Peticiones Ciudadanas 2212200-PR-291. En caso de evidenciar observaciones, desviaciones o diferencias, Destina un espacio  para compartir experiencias en el direccionamiento de peticiones ciudadanas por parte de la Central de Gestión de Peticiones Ciudadanas de tal manera que el direccionamiento sirva para instruir a los demás servidores de la Central que realizan la labor, para aplicar dichos conocimientos en casos futuros.. Queda como evidencia Acta de reunión o Evidencia de reunión o Acta de subcomité.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Los controles definidos tienen impacto directo sobre la probabilidad de ocurrencia y en el impacto de su materializa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troalimentar al equipo de direccionamiento de peticiones en competencias institucionales a través de mesas de trabajo semestrales. (Acción preventiva N°14)_x000a__x000a__x000a__x000a__x000a__x000a__x000a__x000a__x000a__x000a_________________x000a__x000a__x000a__x000a__x000a__x000a__x000a__x000a__x000a__x000a__x000a_"/>
    <s v="- Profesional universitario de la Dirección Distrital de Calidad del Servicio con funciones de direccionamiento / soporte funcional_x000a__x000a__x000a__x000a__x000a__x000a__x000a__x000a__x000a__x000a_________________x000a__x000a__x000a__x000a__x000a__x000a__x000a__x000a__x000a__x000a__x000a_"/>
    <s v="- Actas de mesas de trabajo_x000a__x000a__x000a__x000a__x000a__x000a__x000a__x000a__x000a__x000a_________________x000a__x000a__x000a__x000a__x000a__x000a__x000a__x000a__x000a__x000a__x000a_"/>
    <s v="01/04/2021_x000a__x000a__x000a__x000a__x000a__x000a__x000a__x000a__x000a__x000a_________________x000a__x000a__x000a__x000a__x000a__x000a__x000a__x000a__x000a__x000a__x000a_"/>
    <s v="30/11/2021_x000a__x000a__x000a__x000a__x000a__x000a__x000a__x000a__x000a__x000a_________________x000a__x000a__x000a__x000a__x000a__x000a__x000a__x000a__x000a__x000a__x000a_"/>
    <s v="- Reportar el riesgo materializado de Errores (fallas o deficiencias) en el análisis y direccionamiento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mapa de riesgos del proceso Gestión del Sistema Distrital de Servicio a la Ciudadanía"/>
    <s v="- Subsecretario(a) de Servicio a la Ciudadanía_x000a_- Profesional, Técnico operativo o Auxiliar Administrativo encargado del Direccionamiento de Peticiones Ciudadanas_x000a__x000a__x000a__x000a__x000a__x000a__x000a__x000a_- Subsecretario(a) de Servicio a la Ciudadanía"/>
    <s v="- Reporte de monitoreo indicando la materialización del riesgo de Errores (fallas o deficiencias) en el análisis y direccionamiento a las peticiones ciudadanas_x000a_- Acta de Subcomité de Autocontrol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ctualiza la valoración del riesgo quedando en zona de riesgo alta (anteriormente extrema), la valoración después de controles continúa en zona de riesgo moderada, _x000a_Se incluye plan de contingencia"/>
    <d v="2019-10-21T00:00:00"/>
    <s v="Identificación del riesgo_x000a__x000a_Análisis de controles_x000a__x000a_Tratamiento del riesgo"/>
    <s v="Se incluye una nueva causa interna &quot;Desconocimiento por parte de los Servidores acerca de los tiempos de gestión de las peticiones ciudadanas pendientes por atender en la dependencia.&quot;_x000a_Se ajusta un punto de control preventivo, acorde con la versión 07 del procedimiento &quot;Gestión de peticiones ciudadanas&quot;, pues en la versión anterior correspondía a la actividad ID7, el cual corresponde al punto de control del ID4._x000a_Se ajustan las fechas de inicio y terminación de la acción preventiva No 34, puesto que en el documento a elaborar, se incluyen los lineamiento para la elaboración del informe de solicitudes de acceso a la información._x000a_Se incluye la acción preventiva No. 43 de 2018."/>
    <d v="2020-03-19T00:00:00"/>
    <s v="Identificación del riesgo_x000a_Análisis antes de controles_x000a_Análisis de controles_x000a_Análisis después de controles_x000a_Tratamiento del riesgo"/>
    <s v="Se ajusta la redacción del riesgo a &quot;Errores (fallas o deficiencias) en el análisis y direccionamiento de las peticiones ciudadanas&quot;._x000a_Se elimina la causa “Desconocimiento por parte de los funcionarios acerca de los tiempos de gestión de las peticiones ciudadanas pendientes por atender en la dependencia” y se eliminan los efectos “Incumplimiento de los términos legales para la atención y respuesta de las peticiones ciudadanas” y “Incumplimiento de compromisos con entidades de control relacionadas con la publicación de información”_x000a_En el análisis antes de controles, se realiza ajuste en la calificación de la probabilidad, por tanto, se presenta movimiento en un cuadrante en la escala, así como en la explicación de la valoración obtenida.  _x0009__x000a_Se ajusta un punto de control preventivo, acorde con la versión 08 del procedimiento &quot;Gestión de peticiones ciudadanas&quot;, pues en la versión anterior correspondía a la actividad ID7, el cual corresponde al punto de control del ID4._x000a_El análisis después de controles presenta modificación debido a la calificación de la frecuencia, se actualizan la redacción de la valoración obtenida_x000a_Se identificó el proyecto de inversión posiblemente afectado con la posible materialización del riesgo_x000a_Se incluyen perspectivas para los efectos(consecuencias) identificados_x000a_En el tratamiento del riesgo, las acciones preventivas No 34 y 43 fueron cerradas y por ende se excluyen de la ficha. _x000a_Se modifica la opción de manejo a “aceptar”"/>
    <d v="2020-08-31T00:00:00"/>
    <s v="Identificación del riesgo_x000a__x000a_Análisis de controles_x000a__x000a_"/>
    <s v="Se asoció el nuevo proyecto de inversión 7870 &quot;Servicio a la ciudadanía, moderno, eficiente y de calidad&quot;._x000a_Se ajusta la explicación del riesgo para que sea acorde con el nombre del riesgo._x000a_Se eliminaron los controles detectivos  asociados a los procedimientos de auditoria de gestión y auditorias de calidad, atendiendo a la observación realizadas por la Oficina de Control  Interno. Se documenta el control detectivo respecto a devoluciones efectivas, el cual se definirá en la versión 2 de la guía para la elaboración de reportes e informes de peticiones ciudadanas y en la versión 9 del PR 291. "/>
    <d v="2020-12-03T00:00:00"/>
    <s v="_x000a__x000a__x000a__x000a_Tratamiento del riesgo"/>
    <s v="Se cambio la opción de manejo de aceptar a reducir."/>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x v="10"/>
  </r>
  <r>
    <x v="10"/>
    <s v="Coordinar y articular la gestión de las entidades participantes en el Modelo Multicanal de servicio"/>
    <s v="Realización de cobros indebidos durante la prestación del servicio  en el canal presencial dispuesto para el servicio a la Ciudadanía."/>
    <s v="Corrupción"/>
    <s v="Imagen"/>
    <s v="- Intereses personales._x000a__x000a__x000a__x000a__x000a__x000a__x000a__x000a__x000a_"/>
    <s v="- Presiones o motivaciones de los ciudadanos que incitan al servidor público a realizar conductas contrarias al deber ser._x000a__x000a__x000a__x000a__x000a__x000a__x000a__x000a__x000a_"/>
    <s v="- Investigaciones disciplinarias, fiscales y/o penales._x000a_- Percepción negativa de la Ciudadanía frente a la entidad._x000a_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Ningún otro proceso en el Sistema de Gestión de Calidad_x000a__x000a__x000a__x000a_"/>
    <s v="- No aplica_x000a__x000a__x000a__x000a_"/>
    <s v="Improbable (2)"/>
    <s v="Menor (2)"/>
    <s v="Moderado (3)"/>
    <s v="Menor (2)"/>
    <s v="Menor (2)"/>
    <s v="Menor (2)"/>
    <s v="Moderado (3)"/>
    <s v="Moderado (3)"/>
    <s v="Moderada"/>
    <s v="La materialización del riesgo genera sanciones para los servidores, vulnerando la credibilidad de la Ciudadanía en la Secretaria General. La calificación del impacto se mantiene."/>
    <s v="- El procedimiento &quot;Administración del Modelo Multicanal de servicio a la Ciudadanía&quot;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_x000a_- El procedimiento &quot;Administración del Modelo Multicanal de servicio a la Ciudadanía&quot;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Administración del Modelo Multicanal de servicio a la Ciudadanía&quot;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_x000a_-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oderado (3)"/>
    <s v="Moderada"/>
    <s v="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nuevos servidores de la DSDSC sobre los valores de integridad, con relación al servicio a la ciudadanía. (Acción Preventiva N° 31)_x000a__x000a__x000a__x000a__x000a__x000a__x000a__x000a__x000a_________________x000a__x000a__x000a__x000a__x000a__x000a__x000a__x000a__x000a__x000a__x000a_"/>
    <s v="_x000a_- Gestores de transparencia e integridad de la Dirección del Sistema Distrital de Servicio a la Ciudadana._x000a__x000a__x000a__x000a__x000a__x000a__x000a__x000a__x000a_________________x000a__x000a__x000a__x000a__x000a__x000a__x000a__x000a__x000a__x000a__x000a_"/>
    <s v="_x000a_- Servidores de la Red CADE sensibilizados en el Código de Integridad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12/2021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_x000a__x000a__x000a__x000a__x000a__x000a__x000a__x000a_- Actualizar el mapa de riesgos del proceso Gestión del Sistema Distrital de Servicio a la Ciudadanía"/>
    <s v="- Subsecretario(a) de Servicio a la Ciudadanía_x000a_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x v="10"/>
  </r>
  <r>
    <x v="10"/>
    <s v="Medir y analizar la calidad en la prestación del servicio en los diferentes canales de servicio a la Ciudadanía."/>
    <s v="Decisiones ajustadas a intereses propios o de terceros durante  los monitoreos realizados en los puntos de atención en beneficio propio o de terceros"/>
    <s v="Corrupción"/>
    <s v="Operativo"/>
    <s v="- Intereses personales._x000a_- Ausencia o debilidad de controles de verificación en la prestación del servicio._x000a_- Personal no calificado para el desempeño de las funciones._x000a_- Desconocimiento de los principios y valores institucionales._x000a_- Amiguismo._x000a__x000a__x000a__x000a__x000a_"/>
    <s v="- Presiones o motivaciones individuales, sociales o colectivas que inciten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Procesos misionales y estratégicos misionales en el Sistema de Gestión de Calidad_x000a__x000a__x000a__x000a_"/>
    <s v="- No aplica_x000a__x000a__x000a__x000a_"/>
    <s v="Rara vez (1)"/>
    <s v="Insignificante (1)"/>
    <s v="Menor (2)"/>
    <s v="Menor (2)"/>
    <s v="Insignificante (1)"/>
    <s v="Insignificante (1)"/>
    <s v="Menor (2)"/>
    <s v="Moderado (3)"/>
    <s v="Moderada"/>
    <s v="Dada su frecuencia y el bajo impacto que presenta el riesgo, se evidencia en la zona más baja de la matriz. La calificación de la probabilidad se mantiene al igual que el impacto. "/>
    <s v="- 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Seguimiento y Medición de Servicio a la Ciudadanía&quot; 2212200-PR-044 indica que el profesional universitario,, autorizado(a)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 Director Distrital de Calidad del Servicio para que se dimensione la situación y se actú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oderado (3)"/>
    <s v="Moderada"/>
    <s v="No hay movimiento en el mapa por cuanto se encuentra en la posición mas baja del mismo. El impacto se encuentra en la zona de calificación más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servidores de la DDCS sobre los valores de integridad, con relación al servicio a la ciudadanía. (Acción Preventiva N° 15)_x000a__x000a__x000a__x000a__x000a__x000a__x000a__x000a__x000a_________________x000a__x000a__x000a__x000a__x000a__x000a__x000a__x000a__x000a__x000a__x000a_"/>
    <s v="_x000a_- Gestor de integridad de la Dirección Distrital de Calidad del Servicio._x000a__x000a__x000a__x000a__x000a__x000a__x000a__x000a__x000a_________________x000a__x000a__x000a__x000a__x000a__x000a__x000a__x000a__x000a__x000a__x000a_"/>
    <s v="_x000a_- Servidores de la DDCS sensibilizados en el Código de Integridad_x000a__x000a__x000a__x000a__x000a__x000a__x000a__x000a__x000a_________________x000a__x000a__x000a__x000a__x000a__x000a__x000a__x000a__x000a__x000a__x000a_"/>
    <s v="_x000a_01/04/2021_x000a__x000a__x000a__x000a__x000a__x000a__x000a__x000a__x000a_________________x000a__x000a__x000a__x000a__x000a__x000a__x000a__x000a__x000a__x000a__x000a_"/>
    <s v="_x000a_31/10/2021_x000a__x000a__x000a__x000a__x000a__x000a__x000a__x000a__x000a_________________x000a__x000a__x000a__x000a__x000a__x000a__x000a__x000a__x000a__x000a__x000a_"/>
    <s v="-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x v="10"/>
  </r>
  <r>
    <x v="10"/>
    <s v="Cualificar a los servidores públicos en actitudes, destrezas, habilidades y conocimientos de servicio a la Ciudadanía, al igual que en competencias de Inspección, Vigilancia y Control."/>
    <s v="Incumplimiento total de compromisos en la cualificación a los servidores públicos con funciones de IVC en la programación, gestión y/o disponibilidad de los recursos necesarios para su desarrollo."/>
    <s v="Gestión de procesos"/>
    <s v="Operativo"/>
    <s v="- Fallas en la coordinación con entidades distritales._x000a__x000a__x000a__x000a__x000a__x000a__x000a__x000a__x000a_"/>
    <s v="- Incumplimiento en la asistencia de los servidores a cualificar._x000a__x000a__x000a__x000a__x000a__x000a__x000a__x000a__x000a_"/>
    <s v="- Pérdida de liderazgo de la Secretaría General y deterioro de la imagen Institucional._x000a_- Incumplimiento de objetivos y metas de la dependencia._x000a_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Ningún otro proceso en el Sistema de Gestión de Calidad_x000a__x000a__x000a__x000a_"/>
    <s v="- No aplica_x000a__x000a__x000a__x000a_"/>
    <s v="Posible (3)"/>
    <s v="Insignificante (1)"/>
    <s v="Menor (2)"/>
    <s v="Insignificante (1)"/>
    <s v="Insignificante (1)"/>
    <s v="Insignificante (1)"/>
    <s v="Insignificante (1)"/>
    <s v="Menor (2)"/>
    <s v="Moderada"/>
    <s v="El proceso ejerce controles para el desarrollo de las sesiones, en muy pocas ocasiones se ha generado incumplimiento por parte de los asistentes y/o no destinación de espacios físicos para su realización. La calificación de la probabilidad se mantiene al igual que el impacto toda vez que este nuevo riesgo proviene del denominado Incumplimiento parcial de compromisos en la meta de servidores públicos a cualificar en actitudes, destrezas, habilidades y conocimientos de servicio a la Ciudadanía. "/>
    <s v="-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con las entidades objeto de cualificación los aspectos logísticos, instalaciones y elementos ofimáticos, de acuerdo con en el  instructivo (4222100-IN-060). La(s) fuente(s) de información utilizadas es(son) paso número 3 del instructivo 4222100-IN-060 Programación y coordinación de cualificación a servidores con funciones de IVC. En caso de evidenciar observaciones, desviaciones o diferencias, Evaluar las causas para reagendamiento de la sesión. Queda como evidencia correo electrónico institu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procediendo de acuerdo con lo establecido en el instructivo (4222100-IN-060) verifica espacios físicos y la convocatoria a las entidades y  a los servidores objeto  de la cualificación, coordinando lugar, hora y temática. La(s) fuente(s) de información utilizadas es(son) paso número 4 del instructivo 4222100-IN-060 Programación y coordinación de cualificación a servidores con funciones de IVC. En caso de evidenciar observaciones, desviaciones o diferencias, se realiza reagendamiento de la sesión. Queda como evidencia Correo electrónico institucional y/o calendario digit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La valoración del riesgo después de controles paso de posible a rara vez en la escala de probabilidad con un impacto insignificante, lo cual se debe a que los controles identificados son efectiv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delantar reuniones para concertar el plan de trabajo y el cronograma de ejecución de las cualificación dirigida a los servidores públicos con funciones de IVC en el Distrito Capital, así mismo realizar su seguimiento. (Acción Preventiva N° 29)_x000a_- Cualificar a los servidores que cumplen la función de IVC de acuerdo al plan y cronograma de trabajo determinado.  (Acción Preventiva N° 29)_x000a__x000a__x000a__x000a__x000a__x000a__x000a__x000a__x000a_________________x000a__x000a__x000a__x000a__x000a__x000a__x000a__x000a__x000a__x000a__x000a_"/>
    <s v="- Subdirector de Seguimiento a la Gestión de Inspección, Vigilancia y Control._x000a_- Subdirección de Seguimiento a la Gestión de Inspección, Vigilancia y Control._x000a__x000a__x000a__x000a__x000a__x000a__x000a__x000a__x000a_________________x000a__x000a__x000a__x000a__x000a__x000a__x000a__x000a__x000a__x000a__x000a_"/>
    <s v="- Evidencias de reunión de la concertación del plan de trabajo y cronograma._x000a_Plan de Trabajo concertado_x000a_Cronograma de ejecución de las cualificaciones e Instrumento de seguimiento de las actividades de SSGIVC diligenciado. _x000a__x000a__x000a_- Servidores cualificados en parámetros de IVC_x000a_Registro de asistencia de la cualificación _x000a_Informe de ejecución de la cualificación _x000a__x000a__x000a__x000a__x000a__x000a__x000a__x000a__x000a_________________x000a__x000a__x000a__x000a__x000a__x000a__x000a__x000a__x000a__x000a__x000a_"/>
    <s v="19/02/2021_x000a_19/02/2021_x000a__x000a__x000a__x000a__x000a__x000a__x000a__x000a__x000a_________________x000a__x000a__x000a__x000a__x000a__x000a__x000a__x000a__x000a__x000a__x000a_"/>
    <s v="30/12/2021_x000a_30/12/2021_x000a__x000a__x000a__x000a__x000a__x000a__x000a__x000a__x000a_________________x000a__x000a__x000a__x000a__x000a__x000a__x000a__x000a__x000a__x000a__x000a_"/>
    <s v="- Reportar el riesgo materializado de Incumplimiento total de compromisos en la cualificación a los servidores públicos con funciones de IVC en la programación, gestión y/o disponibilidad de los recursos necesarios para su desarrollo. en el informe de monitoreo a la Oficina Asesora de Planeación._x000a_- Reprogramar sesión _x000a__x000a__x000a__x000a__x000a__x000a__x000a__x000a_- Actualizar el mapa de riesgos del proceso Gestión del Sistema Distrital de Servicio a la Ciudadanía"/>
    <s v="- Subsecretario(a) de Servicio a la Ciudadanía_x000a_- Profesional Universitario asignado de la Subdirección de Inspección Vigilancia y Control_x000a__x000a__x000a__x000a__x000a__x000a__x000a__x000a_- Subsecretario(a) de Servicio a la Ciudadanía"/>
    <s v="- Reporte de monitoreo indicando la materialización del riesgo de Incumplimiento total de compromisos en la cualificación a los servidores públicos con funciones de IVC en la programación, gestión y/o disponibilidad de los recursos necesarios para su desarrollo._x000a_- Informe de cualificación, indicando los retrasos, inconvenientes e inconformidades presentados.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19-10-21T00:00:00"/>
    <s v="Identificación del riesgo_x000a_Análisis antes de controles_x000a_Análisis de controles_x000a_Análisis después de controles_x000a_Tratamiento del riesgo"/>
    <s v="Creación y aprobación de la ficha del riesgo proveniente del riesgo &quot;Incumplimiento parcial de compromisos en la cualificación de los servidores públicos en actitudes, destrezas, habilidades y conocimientos de servicio a la Ciudadanía, al igual que en competencias de IVC&quot; Inicialmente compartido con la Dirección Distrital de Calidad del Servicio."/>
    <d v="2020-03-19T00:00:00"/>
    <s v="Identificación del riesgo_x000a__x000a_Análisis de controles_x000a__x000a_Tratamiento del riesgo"/>
    <s v="Se identificó el proyecto de inversión posiblemente afectado con la posible materialización del riesgo_x000a_Se incluyen perspectivas para los efectos(consecuencias) identificados_x000a_En tratamiento del riesgo, se modifica la opción de manejo a “reducir&quot;, por consiguiente se incluyeron 2 acciones de tratamiento para las actividades de control que no presentaron solidez fuerte"/>
    <d v="2020-08-31T00:00:00"/>
    <s v="Identificación del riesgo_x000a__x000a_Análisis de controles_x000a_Análisis después de controles_x000a_"/>
    <s v="Se asoció el nuevo proyecto de inversión 7870 &quot;Servicio a la ciudadanía, moderno, eficiente y de calidad&quot;._x000a_Se cambio la tipología del riesgo de&quot; cumplimiento&quot; a &quot;operativo&quot;_x000a_Se eliminaron los controles detectivos  asociados a los procedimientos de auditoria de gestión y auditorias de calidad, atendiendo a la observación realizadas por la Oficina de Control  Interno y se identifico un control detectivo propio. _x000a_Se ajustó la redacción de los preventivos._x000a_Se ajustó la explicación de la valoración obtenida después de controles."/>
    <d v="2020-12-03T00:00:00"/>
    <s v="_x000a__x000a__x000a__x000a_Tratamiento del riesgo"/>
    <s v="Se ajustó la fecha de finalización de la acción &quot;Estructurar y formalizar el control en el procedimiento &quot;Gestión, seguimiento y coordinación del Sistema Unificado Distrital de Inspección, Vigilancia y Control&quot;, de acuerdo con la fecha de cierre de la acción en el aplicativo SIG."/>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0"/>
  </r>
  <r>
    <x v="10"/>
    <s v="Coordinar y articular la gestión de las entidades participantes en el Modelo Multicanal de servicio"/>
    <s v="Errores (fallas o deficiencias) en la elaboración de facturas y cuentas de cobro de los espacios de la RED CADE."/>
    <s v="Gestión de procesos"/>
    <s v="Financiero"/>
    <s v="- Fallas en los reportes de las novedades de los contratos y convenios y ocupación de espacios en la RED CADE._x000a_- Desactualización de usuarios activos, que pudieran ingresar al Sistema de Facturación_x000a__x000a__x000a__x000a__x000a__x000a__x000a__x000a_"/>
    <s v="_x000a__x000a__x000a__x000a__x000a__x000a__x000a__x000a__x000a_"/>
    <s v="- Incumplimiento  a las obligaciones establecidas en los convenios y/o contratos con las entidades. _x000a_- Hallazgos negativos por parte de entes de control_x000a_- Los recursos no ingresan, ingresan por menor valor o por mayor valor a la Tesorería Distrital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Procesos misionales en el Sistema de Gestión de Calidad_x000a_- Procesos de apoyo operativo en el Sistema de Gestión de Calidad_x000a__x000a__x000a_"/>
    <s v="- No aplica_x000a__x000a__x000a__x000a_"/>
    <s v="Probable (4)"/>
    <s v="Insignificante (1)"/>
    <s v="Insignificante (1)"/>
    <s v="Menor (2)"/>
    <s v="Insignificante (1)"/>
    <s v="Insignificante (1)"/>
    <s v="Insignificante (1)"/>
    <s v="Menor (2)"/>
    <s v="Alta"/>
    <s v="Los errores o fallas en la facturación sin controles aplicados producen  una valoración alta respecto de la probabilidad e impacto."/>
    <s v="- El procedimiento &quot;Cobro y facturación por conceptos de uso de espacios en los SUPERCADE 422000-PR-377 (Actividad 4) indica que el profesional de facturación, autorizado(a) por el Director(a) del Sistema Distrital de Servicio a la Ciudadanía, mensualmente verifica el “Reporte mensual de ocupación de espacios en la Red CADE”   . La(s) fuente(s) de información utilizadas es(son) FT-1119. En caso de evidenciar observaciones, desviaciones o diferencias,  solicita al Profesional Responsable de Punto la corrección de la información suministrada. Queda como evidencia correo electrónico._x000a_- El procedimiento &quot;Cobro y facturación por conceptos de uso de espacios en los SUPERCADE 422000-PR-377 (Actividad 5) indica que el abogado líder de contratación de la DSDSC, autorizado(a) por el Director(a) del Sistema Distrital de Servicio a la Ciudadanía, mensualmente verifica las novedades en los convenios y contratos que generan afectación a la facturación. La(s) fuente(s) de información utilizadas es(son) actas de inicio,  terminación,    liquidación y suspensión de contratos y convenios. En caso de evidenciar observaciones, desviaciones o diferencias, informa al profesional de facturación. Queda como evidencia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Cobro y facturación por conceptos de uso de espacios en los SUPERCADE 422000-PR-377 (Actividad 1) indica que el profesional de facturación, autorizado(a) por el Director(a) del Sistema Distrital de Servicio a la Ciudadanía, trimestralmente coteja los usuarios activos en el sistema de Facturación . La(s) fuente(s) de información utilizadas es(son) el sistema de facturación. En caso de evidenciar observaciones, desviaciones o diferencias, reporta a la Dirección. Queda como evidencia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Improbable (2)"/>
    <s v="Insignificante (1)"/>
    <s v="Baja"/>
    <s v="La valoración del riesgo después de controles arroja una zona de valoración Baja, teniendo en cuenta la aplicación de los tres  controles definidos en el procedimiento de El procedimiento &quot;Cobro y facturación por conceptos de uso de espacios en los SUPERCAD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laboración de facturas y cuentas de cobro de los espacios de la RED CADE. en el informe de monitoreo a la Oficina Asesora de Planeación._x000a_- Realizar reinducción en el procedimiento de Facturación y Cobro por concepto de uso de espacios en los SuperCADE._x000a__x000a__x000a__x000a__x000a__x000a__x000a__x000a_- Actualizar el mapa de riesgos del proceso Gestión del Sistema Distrital de Servicio a la Ciudadanía"/>
    <s v="- Subsecretario(a) de Servicio a la Ciudadanía_x000a_- Servidor asignado por el (la) Director (a) del Sistema Distrital de Servicio a la Ciudadanía_x000a__x000a__x000a__x000a__x000a__x000a__x000a__x000a_- Subsecretario(a) de Servicio a la Ciudadanía"/>
    <s v="- Reporte de monitoreo indicando la materialización del riesgo de Errores (fallas o deficiencias) en la elaboración de facturas y cuentas de cobro de los espacios de la RED CADE._x000a_- Servidores con reinducción en el procedimiento de Facturación y Cobro por concepto de uso de espacios en la RED CADE.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oderado (3)_x000a__x000a_Después de controles_x000a_Hasta el cuadrante de probabilidad Rara vez (1) e impacto Menor (2)"/>
    <d v="2020-08-31T00:00:00"/>
    <s v="Identificación del riesgo_x000a_Análisis antes de controles_x000a_Análisis de controles_x000a_Análisis después de controles_x000a_Tratamiento del riesgo"/>
    <s v="Creación de la ficha del riesgo proveniente del riesgo &quot;Errores (fallas o deficiencias) en la elaboración  de facturas y cuentas de cobro de los espacios de la RED CADE&quot;."/>
    <d v="2020-12-03T00:00:00"/>
    <s v="_x000a_Análisis antes de controles_x000a__x000a__x000a_"/>
    <s v="Se modifica la frecuencia antes de controles: a una vez en el último año, cambiando el resultado de la matriz de valoración antes de controles, sin embargo, los controles establecidos permiten que la valoración después de controles de establezca en una zona baja, con una opción de manejo aceptable."/>
    <d v="2021-02-22T00:00:00"/>
    <s v="Identificación del riesgo_x000a__x000a__x000a__x000a_"/>
    <s v="Se ajustó proyectos de inversión posiblemente afectados, teniendo en cuenta que el riesgo no esta asociado a los riesgos del proyecto de invers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0"/>
  </r>
  <r>
    <x v="11"/>
    <s v="Realizar asistencia técnica en gestión documental y archivos._x000a_Diseñar o actualizar instrumentos técnicos para normalizar la gestión documental en el Distrito Capital.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
    <s v="Errores (fallas o deficiencias) en  la gestión de la función archivística"/>
    <s v="Gestión de procesos"/>
    <s v="Operativo"/>
    <s v="- El personal no cuenta con los conocimientos necesarios para brindar  los productos y/o servicios._x000a_- Programación deficiente para entrega de productos y prestación de servicios._x000a_- No hay distribución equitativa responsabilidades y tareas._x000a_- No contar con las herramientas tecnológicas suficientes y en óptimas condiciones para brindar la respectiva atención._x000a__x000a__x000a__x000a__x000a__x000a_"/>
    <s v="- Nueva legislación que afecta la ejecución del proceso._x000a_- Desconocimiento de los cambios en la normatividad de la función archivística._x000a_- Insuficiente personal idóneo de los responsables de la gestión documental en las entidades Distritales._x000a__x000a__x000a__x000a__x000a__x000a__x000a_"/>
    <s v="- Inducir a las entidades en errores en la función archivística._x000a_- Pérdida de credibilidad con las otras entidades del Distrito._x000a_- Pérdida de documentos del Distrito Capital de valor patrimonial por brindar un inadecuado servicio._x000a__x000a__x000a__x000a__x000a__x000a__x000a_"/>
    <s v="- Consolidar una gestión pública eficiente, a través del desarrollo de capacidades institucionales, para contribuir a la generación de valor público._x000a__x000a__x000a__x000a_"/>
    <s v="- Publicación de actos administrativos en el registro distrital_x000a__x000a__x000a__x000a_"/>
    <s v="- Todos los procesos en el Sistema de Gestión de Calidad_x000a__x000a__x000a__x000a_"/>
    <s v="- No aplica_x000a__x000a__x000a__x000a_"/>
    <s v="Rara vez (1)"/>
    <s v="Insignificante (1)"/>
    <s v="Moderado (3)"/>
    <s v="Menor (2)"/>
    <s v="Menor (2)"/>
    <s v="Catastrófico (5)"/>
    <s v="Mayor (4)"/>
    <s v="Catastrófico (5)"/>
    <s v="Extrema"/>
    <s v="El análisis antes de controles frente a la valoración por frecuencia se mantiene conforme a la evidencia del Mapa de Riesgos Actualizado, dado que nunca se ha presentado la materialización del riesgo en los últimos 4 años, quedando en una escala de probabilidad. de rara vez._x000a_El análisis antes de controles frente a la valoración de impacto por gestión de procesos queda en una escala catastrófica dado que, al tener errores y fallas en la gestión de la función archivística, genera a las entidades Distritales errores en la gestión documental y archivos, lo cual puede incurrir en la perdida de la información histórica patrimonial. Lo anterior teniendo en cuenta, que cada entidad es la responsable de la gestión documental de su entidad. En este sentido este riesgo queda en una valoración antes de controles extrema."/>
    <s v="- El procedimiento Asistencia técnica en gestión documental y archivos 2215100-PR-257 indica que Subdirector, autorizado(a) por Director(a) del Archivo de Bogotá, anualmente  revisa la propuesta de plan anual de trabajo del servicio de asistencia  técnica. La(s) fuente(s) de información utilizadas es(son) plan anual de trabajo del servicio de asistencias técnicas de la vigencia anterior. En caso de evidenciar observaciones, desviaciones o diferencias, se debe devolver al profesional asignado quien debe ajustarlo hasta su aprobación.. Queda como evidencia Plan anual  de  trabajo del servicio de asistencias técnicas ajustado._x000a_- El procedimiento Asistencia técnica en gestión documental y archivos 2215100-PR-257 indica que Subdirector, autorizado(a) por Director(a) del Archivo de Bogotá, mensualmente realiza seguimiento al cumplimiento del plan de trabajo anual de asistencia técnica . La(s) fuente(s) de información utilizadas es(son) reporte de plan de acción. En caso de evidenciar observaciones, desviaciones o diferencias, se debe ajustar el plan de trabajo de acuerdo a las necesidades identificadas. Queda como evidencia Acta de subcomité de autocontrol._x000a_- 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Revisan si la TRD o TVD cumplen con todos los requisitos mínimos de forma. La(s) fuente(s) de información utilizadas es(son) Tabla de retención y Evaluación documental con sus respectivos anexos. En caso de evidenciar observaciones, desviaciones o diferencias, se elabora el concepto técnico de revisión. Queda como evidencia Concepto técnico de revisión de tablas de retención documental 2215200-FT-927_x000a_Concepto técnico de revisión de tablas de valoración documental 2215200-FT-929, Oficio 2211600-FT-012 concepto técnico_x000a_Concepto técnico de revisión de TVD de empresas privadas que cumplen funciones públicas o prestan un servicio público_x000a_4213200-FT-1082_x000a_Concepto técnico de revisión de TRD de empresas privadas que cumplen funciones públicas o prestan un servicio público 4213200-FT-1083._x000a_- El procedimiento Elaboración y/o actualización de instrumentos técnicos para normalizar la gestión documental en el D.C 2215200-PR-294 indica que Subdirector , autorizado(a) por Director(a) del Archivo de Bogotá, cada vez que se requiera  revisa la información contenida en el instrumento de normalización. La(s) fuente(s) de información utilizadas es(son) Normatividad vigente. En caso de evidenciar observaciones, desviaciones o diferencias, se devuelve documento para su ajuste . Queda como evidencia Correo electrónico propuesta instrumento de normaliz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 El procedimiento Estado de la administración de la gestión documental en el D.C 2215110-PR-234 indica que Subdirector del Sistema Distrital de Archivos, autorizado(a) por Director del Sistema Distrital de Archivos, anualmente revisa y aprueba el informe del estado de la administración de la gestión documental en el Distrito Capital. La(s) fuente(s) de información utilizadas es(son) informe. En caso de evidenciar observaciones, desviaciones o diferencias, se remite al profesional asignado para su ajuste. Queda como evidencia informe del estado de la administración de la gestión documental en el Distrito Capital._x000a_- El procedimiento Seguimiento al cumplimiento de la normativa archivística en las entidades del D.C 2215200-PR-299   indica que Subdirector Sistema Distrital de Archivos, autorizado(a) por Director(a) del Archivo de Bogotá, cada vez que se requiera valida el informe de seguimiento al cumplimiento de la normatividad archivística . La(s) fuente(s) de información utilizadas es(son) informe de seguimiento. En caso de evidenciar observaciones, desviaciones o diferencias, se devuelve para su ajuste. Queda como evidencia informe de seguimiento cumplimiento de la normativa archivística y correo electrónico de ajuste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ayor (4)"/>
    <s v="Alta"/>
    <s v="La escala de probabilidad genera un resultado de rara vez, toda vez que nunca se ha presentado la materialización del riesgo en los últimos 4 años, así mismo, dentro de la escala de impacto se ubicó en mayor, lo que hace que se tenga una valoración después de controles en zona alta a pesar que la función archivística no ha presentado deficiencia, pues el promedio de las encuestas de satisfacción es del  98%."/>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_x000a__x000a_- 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_x000a__x000a_- 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_x000a__x000a_- _x000a_AP # 11:Realizar seguimiento a la planeación de cada uno de los procedimientos en el comité de autocontrol de la Subdirección del Sistema Distrital de Archivos._x000a_- _x000a_AP # 11:Realizar seguimiento a la planeación de cada uno de los procedimientos en el comité de autocontrol de la Subdirección del Sistema Distrital de Archivos._x000a_- _x000a_AP # 11:Realizar seguimiento a la planeación de cada uno de los procedimientos en el comité de autocontrol de la Subdirección del Sistema Distrital de Archivos._x000a_- AP # 11:Realizar inducción interna para los servidores que ingresen a la Dirección Distrital de Archivo de Bogotá_x000a_- AP # 11:Realizar inducción interna para los servidores que ingresen a la Dirección Distrital de Archivo de Bogotá_x000a_- AP # 11:Realizar inducción interna para los servidores que ingresen a la Dirección Distrital de Archivo de Bogotá_x000a__x000a_________________x000a__x000a_- AP # 32: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_x000a__x000a__x000a_- AP # 11: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_x000a__x000a__x000a__x000a__x000a__x000a__x000a__x000a_"/>
    <s v="- Subdirector Sistema Distrital de Archivos_x000a_- Subdirector Sistema Distrital de Archivos_x000a_- Subdirector Sistema Distrital de Archivos_x000a_- Subdirector Sistema Distrital de Archivos_x000a_- Subdirector Sistema Distrital de Archivos_x000a_- Subdirector Sistema Distrital de Archivos_x000a_- Subdirector Sistema Distrital de Archivos_x000a_- Subdirector Sistema Distrital de Archivos_x000a_- Subdirector Sistema Distrital de Archivos_x000a__x000a_________________x000a__x000a_- Subdirector Sistema Distrital de Archivos_x000a_- Subdirector Sistema Distrital de Archivos_x000a__x000a__x000a__x000a__x000a__x000a__x000a__x000a_"/>
    <s v="- Presentación de Power Point de las mesas técnicas de expertos en Gestión Documental y Archivos, que incluye el tema a tratar en cada sesión._x000a_*Registro de Asistencia o pantallazo de teams de las mesas técnicas de expertos en Gestión Documental y Archivos._x000a_- Presentación de Power Point de las mesas técnicas de expertos en Gestión Documental y Archivos, que incluye el tema a tratar en cada sesión._x000a_*Registro de Asistencia o pantallazo de teams de las mesas técnicas de expertos en Gestión Documental y Archivos._x000a_- Presentación de Power Point de las mesas técnicas de expertos en Gestión Documental y Archivos, que incluye el tema a tratar en cada sesión._x000a_*Registro de Asistencia o pantallazo de teams de las mesas técnicas de expertos en Gestión Documental y Archivos._x000a_- Acta del subcomité de Autocontrol aprobada por el Subdirector del Sistema Distrital de Archivos_x000a_- Acta del subcomité de Autocontrol aprobada por el Subdirector del Sistema Distrital de Archivos_x000a_- Acta del subcomité de Autocontrol aprobada por el Subdirector del Sistema Distrital de Archivos_x000a_- Presentación de Power Point  de los temas de la inducción, lista de asistencia o pantallazo de teams_x000a_- Presentación de Power Point  de los temas de la inducción, lista de asistencia o pantallazo de teams_x000a_- Presentación de Power Point  de los temas de la inducción, lista de asistencia o pantallazo de teams_x000a__x000a_________________x000a__x000a_- Informe de visitas de seguimiento al cumplimiento de la normatividad archivística revisado y aprobado por el Director del Archivo de Bogotá y el Subdirector del Sistema Distrital de Archivos._x000a_- Informe de visitas de seguimiento al cumplimiento de la normatividad archivística revisado y aprobado por el Director del Archivo de Bogotá y el Subdirector del Sistema Distrital de Archivos._x000a__x000a__x000a__x000a__x000a__x000a__x000a__x000a_"/>
    <s v="15/02/2021_x000a_15/02/2021_x000a_15/02/2021_x000a_15/02/2021_x000a_15/02/2021_x000a_15/02/2021_x000a_15/02/2021_x000a_15/02/2021_x000a_15/02/2021_x000a__x000a_________________x000a__x000a_21/09/2020_x000a_15/02/2021_x000a__x000a__x000a__x000a__x000a__x000a__x000a__x000a_"/>
    <s v="30/06/2021_x000a_30/06/2021_x000a_30/06/2021_x000a_30/06/2021_x000a_30/06/2021_x000a_30/06/2021_x000a_30/06/2021_x000a_30/06/2021_x000a_30/06/2021_x000a__x000a_________________x000a__x000a_21/01/2021_x000a_30/06/2021_x000a__x000a__x000a__x000a__x000a__x000a__x000a__x000a_"/>
    <s v="- Reportar el riesgo materializado de Errores (fallas o deficiencias) en  la gestión de la función archivística en el informe de monitoreo a la Oficina Asesora de Planeación._x000a_- Se informa al superior inmediato y se realiza la respectiva corrección._x000a_- Se realiza la verificación de la información en el archivo de gestión de la Subdirección del Sistema Distrital de Archivos, como también la información reportada en el OneDrive de la Oficina Asesora de Planeación. La información a verificar es la trazabilidad de cada una de las entidades del distrito. y los reportes de cumplimiento de las metas que integran las actividades del riesgo de gestión._x000a__x000a__x000a__x000a__x000a__x000a__x000a_- Actualizar el mapa de riesgos del proceso Gestión de la Función Archivística y del Patrimonio Documental del Distrito Capital"/>
    <s v="- Director(a) Distrital de Archivo de Bogotá_x000a_- Profesional Universitario y/o especializado_x000a_- Subdirector del Sistema Distrital de Archivos_x000a__x000a__x000a__x000a__x000a__x000a__x000a_- Director(a) Distrital de Archivo de Bogotá"/>
    <s v="- Reporte de monitoreo indicando la materialización del riesgo de Errores (fallas o deficiencias) en  la gestión de la función archivística_x000a_- Correo electrónico_x000a_- Informe de verificación de la información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Improbable (2) e impacto Moderado (3)_x000a__x000a_Después de controles_x000a_Hasta el cuadrante de probabilidad Rara vez (1) e impacto Menor (2)"/>
    <d v="2018-09-04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18-09-04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ajustan los tramites y OPAS posiblemente afectados, eliminando Impresión de artes gráficas para las entidades del distrito capital. Lo anterior teniendo en cuenta, que el proceso no realiza impresión de artes gráficas para ninguna entidad del distrito._x000a_4. El proyecto de inversión posiblemente afectado por la materialización del riesgo, es el proyecto 1125 fortalecimiento y modernización de la gestión pública distrital._x000a_5. Se diligencia la columna de perspectivas en la identificación de efectos._x000a_6. Se modifica en causas externas el agente generador de “políticos” a “personal”, frente a la causa externa Insuficiente personal idóneo de los responsables de la gestión documental en las entidades Distritales._x000a_7. Se modifica la explicación de la valoración del riesgo obtenido antes de controles._x000a_8. Conforme a la actualización de los procedimientos realizados en la vigencia 2019, se mantienen los controles preventivos y detectivos, eliminando el monitoreo ambiental ya que está dentro de la actividad de asistencias técnicas._x000a_9. Se modifica la explicación de la valoración del riesgo obtenido después de controles._x000a_10. Se incluyen en el SIG nuevas acciones preventivas y detectivas para el año 2020._x000a_11. Se ajusta el plan contingente."/>
    <d v="2020-12-04T00:00:00"/>
    <s v="_x000a__x000a__x000a__x000a_Tratamiento del riesgo"/>
    <s v="1. 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s v=""/>
    <s v="_x000a__x000a__x000a__x000a_"/>
    <s v=""/>
    <s v=""/>
    <s v="_x000a__x000a__x000a__x000a_"/>
    <s v=""/>
    <s v=""/>
    <s v="_x000a__x000a__x000a__x000a_"/>
    <s v=""/>
    <x v="11"/>
  </r>
  <r>
    <x v="11"/>
    <s v="Realizar el ingreso de documentación patrimonial a la dirección distrital del Archivo de Bogotá._x000a_Organizar los fondos históricos (clasificar, ordenar y describir)._x000a_Realizar catalogación bibliográfica._x000a_Realizar la conservación, restauración y la reprografía de la documentación histórica._x000a_Prestar el servicio para consulta de los fondos documentales custodiados por el Archivo de Bogotá."/>
    <s v="Errores (fallas o deficiencias) en la gestión del patrimonio documental del Distrito"/>
    <s v="Gestión de procesos"/>
    <s v="Operativo"/>
    <s v="- Falta de inducción del recurso humano en el puesto de trabajo para realizar los procesos técnicos._x000a_- Inadecuado control ambiental en los espacios destinados al almacenamiento y procesamiento documental._x000a_- Fallas en el sistema informático oficial de los fondos históricos, que impida el servicio al público de la documentación histórica._x000a_- Restricciones en la conectividad de la red wi-fi y la no atención oportuna en los casos de soportes tecnológicos reportados._x000a__x000a__x000a__x000a__x000a__x000a_"/>
    <s v="- Desconocimiento del propósito, el funcionamiento, los productos y servicios que ofrece el proceso por parte de los usuarios del proceso._x000a_- Nueva legislación que afecta la ejecución del proceso._x000a_- El soporte de los aplicativos informáticos son competencia de otra dependencia.  _x000a__x000a__x000a__x000a__x000a__x000a__x000a_"/>
    <s v="- Demoras en la realización de los procesos técnicos para gestión del patrimonio documental del Distrito._x000a_- Documentación afectada por deterioro biológico._x000a_- Pérdida de información de valor patrimonial._x000a_- No disposición de los fondos documentales para su consulta de forma oportuna._x000a_- Reprocesos y deterioro de la documentación._x000a_- Pérdida de la integridad de los fondos y colecciones._x000a_- Pérdida de confianza y credibilidad por parte de los usuarios que requieran consultar un documento de carácter histórico._x000a_- Limitación en el uso de los recursos de información para los investigadores y la ciudadanía en general.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Moderado (3)"/>
    <s v="Menor (2)"/>
    <s v="Moderado (3)"/>
    <s v="Mayor (4)"/>
    <s v="Insignificante (1)"/>
    <s v="Mayor (4)"/>
    <s v="Alta"/>
    <s v="El análisis antes de controles frente a la valoración por frecuencia se mantiene conforme a evidencia del Mapa de Riesgos Actualizado, dado que nunca se ha presentado la materialización del riesgo en los últimos 4 años quedando en una escala de probabilidad rara vez. El análisis antes de controles frente a la valoración de impacto por gestión de procesos pasa de moderada (3) a una escala mayor (4), de acuerdo con el análisis de las perspectivas de impacto._x000a__x000a_Se concluye entonces, que la valoración antes de controles es Alta, debido a que el desempeño del proceso se fortaleció en los puntos de control dentro de los procedimientos, los documentos patrimoniales son únicos y no se encuentran digitalizados en un 100% y todas las fallas en el desarrollo de las actividades operativas afectan la prestación del servicio."/>
    <s v="- El procedimiento Monitoreo y control de condiciones ambientales 2215100-PR-080 indica que los profesionales, autorizado(a) por Director(a) y/o Subdirectores, cada vez que se realice el procedimiento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FT-589._x000a_- El Procedimiento de Consulta de Fondos Documentales Custodiados por el Archivo de Bogotá 2215100-PR-082 indica que los profesionales, autorizado(a) por Director(a) y/o Subdirectores, Cada vez que se recibe la solicitud verifica las solicitudes recibidas y su registro en la herramienta informática. La(s) fuente(s) de información utilizadas es(son) Herramienta informática.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El Procedimiento de Gestión de las solicitudes internas de documentos históricos 4213200-PR-375 indica que Técnico operativo o Auxiliar administrativo, autorizado(a) por Director(a) y/o Subdirectores, Cada Vez que se requiera verifica que la documentación a recibir corresponda con lo registrado en la solicitud tramitada.. La(s) fuente(s) de información utilizadas es(son) Sistema de Información del Archivo de Bogotá SIAB. En caso de evidenciar observaciones, desviaciones o diferencias, se registra en el espacio habilitado para observaciones dentro del mismo formato y no se recibe la documentación hasta que sea entregada en su totalidad. Queda como evidencia Sistema de Información del Archivo de Bogotá SIAB y Circulación interna de documentos históricos 2215100-FT-161._x000a_- El procedimiento 2215100-PR-243 _x0009_Conservación, restauración y reprografía de la documentación histórica, que referencia el instructivo de reprografía 2215300-IN-045 indica que el profesional, autorizado(a) por Director(a) y/o Subdirectores, mensualmente  Verifica  la  calidad de las imágenes digitalizadas en el mes  seleccionando de manera aleatoria el 10% . La(s) fuente(s) de información utilizadas es(son)  Sistema de almacenamiento (NAS) el cual es un repositorio donde se almacenan las imágenes para su preservación digital y el formato correspondiente de control de calidad. . En caso de evidenciar observaciones, desviaciones o diferencias, devuelve a personal operativo las imágenes para que se realicen las correcciones solicitadas hasta total satisfacción.. Queda como evidencia Informe mensual  del Sistema de Información del Archivo de Bogotá - SIAB y el Acta de Autocontrol Mensual..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 El procedimiento Organización de fondos históricos  2215100-PR-073 indica que el profesional universitario, autorizado(a) por Subdirector técnico, mensualmente valida que  los datos contenidos en la ficha  descriptiva corresponda al documento descrito,  tomando como muestra  representativa el 10% del total de las unidades descrit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_x000a_- El procedimiento Catalogación bibliográfica 4213200-PR-362 indica que los profesionales universitario, autorizado(a) por Subdirector técnico, Cada vez que se requiera validar que  los datos contenidos en la ficha  bibliográfica corresponda al documento catalogado,  tomando como muestra  representativa el 10% del total de las unidades catalogad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s v="Moderada"/>
    <s v="Se modifica la explicación de la valoración del riesgo obtenido después de controles: La escala de probabilidad genera un resultado de rara vez (1), toda vez que nunca se ha presentado la materialización del riesgo en los últimos 4 años, así mismo, dentro de la escala de impacto se ubica en moderado (3), lo que hace que se tenga una valoración después de controles en zona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13: Ejecución del modelo de inspección del procesamiento técnico de fondos y Colecciones de la Dirección Distrital de Archivos de Bogotá _x000a_- AP#13: Ejecución del modelo de inspección del procesamiento técnico de fondos y Colecciones de la Dirección Distrital de Archivos de Bogotá _x000a_- AP#13: Ejecución del modelo de inspección del procesamiento técnico de fondos y Colecciones de la Dirección Distrital de Archivos de Bogotá _x000a__x000a__x000a__x000a__x000a_________________x000a__x000a__x000a__x000a__x000a__x000a__x000a__x000a__x000a__x000a__x000a_"/>
    <s v="_x000a__x000a__x000a_- Subdirector del Técnico de Archivo de Bogotá_x000a_- Subdirector del Técnico de Archivo de Bogotá_x000a_- Subdirector del Técnico de Archivo de Bogotá_x000a__x000a__x000a__x000a__x000a_________________x000a__x000a__x000a__x000a__x000a__x000a__x000a__x000a__x000a__x000a__x000a_"/>
    <s v="_x000a__x000a__x000a_- informe de la inspección del procesamiento técnico de fondos y Colecciones de la Dirección Distrital de Archivos de Bogotá _x000a_- informe de la inspección del procesamiento técnico de fondos y Colecciones de la Dirección Distrital de Archivos de Bogotá _x000a_- informe de la inspección del procesamiento técnico de fondos y Colecciones de la Dirección Distrital de Archivos de Bogotá _x000a__x000a__x000a__x000a__x000a_________________x000a__x000a__x000a__x000a__x000a__x000a__x000a__x000a__x000a__x000a__x000a_"/>
    <s v="_x000a__x000a__x000a_15/02/2021_x000a_15/02/2021_x000a_15/02/2021_x000a__x000a__x000a__x000a__x000a_________________x000a__x000a__x000a__x000a__x000a__x000a__x000a__x000a__x000a__x000a__x000a_"/>
    <s v="_x000a__x000a__x000a_30/06/2021_x000a_30/06/2021_x000a_30/06/2021_x000a__x000a__x000a__x000a__x000a_________________x000a__x000a__x000a__x000a__x000a__x000a__x000a__x000a__x000a__x000a__x000a_"/>
    <s v="- Reportar el riesgo materializado de Errores (fallas o deficiencias) en la gestión del patrimonio documental del Distrito en el informe de monitoreo a la Oficina Asesora de Planeación._x000a_- Solicitar la activación del Plan de Recuperación para el sistema SIAB por medio de correo electrónico al profesional responsable en la OTIC, quién define el tiempo de respuesta de acuerdo con la escala de valoración relativa a la gravedad de las consecuencias y relativa al tiempo sin servicio de la operación. _x000a_- Consultar la información (imágenes + bases de datos), que está centralizada en el Sistema de Almacenamiento NAS, la cual se encuentra actualizada para garantizar la continuidad en la prestación del servicio. _x000a_- Se informa al Director del archivo de Bogotá, para que se reporte a las instancias correspondientes._x000a_-  _x000a__x000a__x000a__x000a__x000a_- Actualizar el mapa de riesgos del proceso Gestión de la Función Archivística y del Patrimonio Documental del Distrito Capital"/>
    <s v="- Director(a) Distrital de Archivo de Bogotá_x000a_- Profesional Universitario y/o especializado_x000a_- Profesionales universitarios y/o especializados de la Subdirección Técnica_x000a_- Subdirector Técnico_x000a__x000a__x000a__x000a__x000a__x000a_- Director(a) Distrital de Archivo de Bogotá"/>
    <s v="- Reporte de monitoreo indicando la materialización del riesgo de Errores (fallas o deficiencias) en la gestión del patrimonio documental del Distrito_x000a_- Correo electrónico_x000a_- Repositorio Digital con las Bases de datos e imágenes que está ubicado en One Drive._x000a__x000a_Información centralizada en el Sistema de Almacenamiento NAS._x000a_- Correo electrónico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Improbable (2) e impacto Moderado (3)_x000a__x000a_Después de controles_x000a_Hasta el cuadrante de probabilidad Rara vez (1) e impacto Menor (2)"/>
    <d v="2018-09-04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09T00:00:00"/>
    <s v="_x000a__x000a_Análisis de controles_x000a__x000a_Tratamiento del riesgo"/>
    <s v="Cambia redacción procedimiento de consulta y gestión de las solicitudes internas_x000a_Se incluye control de calidad frente al procedimiento de digitalización_x000a_Acciones de tratamiento se modifican"/>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ajusta la explicación del riesgo._x000a_4. Se incluye el riesgo estratégico “Pérdida del conocimiento institucional, que genera obsolescencia de la gestión”._x000a_5. El proyecto de inversión posiblemente afectado por la materialización del riesgo, es el proyecto 1125 fortalecimiento y modernización de la gestión pública distrital._x000a_6. Se diligencia la columna de perspectivas en la identificación de efectos y se incluyen: Perjuicio de la imagen: Pérdida de confianza y credibilidad por parte de los usuarios que requieran consultar un documento de carácter histórico. Afectación operativa: Reprocesos y deterioro de la documentación. (Pasa de Información operativa). Afectación de la información: Pérdida de la integridad de los fondos y colecciones. 2. Limitación en el uso de los recursos de información para los investigadores y la ciudadanía en general. Cumplimiento:  Afectación del reporte del indicador del proyecto de inversión 1125, frente a la meta: “Poner 380.187 unidades documentales al servicio de la administración y la ciudadanía”.    _x000a_7. Se incluyen dos (2) causas internas agente generador Tecnología: Fallas en el sistema informático oficial de los fondos históricos, que impida el servicio al público de la documentación histórica._x000a_Agente generador Tecnología: Restricciones en la conectividad de la red wi-fi y la no atención oportuna en los casos de soportes tecnológicos reportados._x000a_8. Se elimina la causa Procesos: Fallas en el seguimiento de la documentación que circula en las áreas para los procesos técnicos y en el servicio al usuario externo en Sala. Teniendo en cuenta que la ejecución de las acciones preventivas 35, 36 y 47 se cierran en el SIG y las mismas son eficaces._x000a_9. Se incluye la causa externa: agente generador tecnológico: El soporte de los aplicativos informáticos son competencia de otra dependencia._x000a_10. Se modifica la explicación de la valoración del riesgo obtenido antes de controles._x000a_11. Conforme a la actualización de los procedimientos realizados en la vigencia 2019, se mantienen los controles preventivos y detectivos, y se incluyen un (1) control detectivo y uno (1) preventivo._x000a_9. Se modifica la explicación de la valoración del riesgo obtenido después de controles._x000a_10. Se incluyen en el SIG nuevas acciones preventivas y detectivas para el año 2020._x000a_11. Se ajusta el plan contingente._x000a_"/>
    <d v="2020-12-04T00:00:00"/>
    <s v="_x000a__x000a__x000a__x000a_Tratamiento del riesgo"/>
    <s v="1. 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eliminó el impacto relacionado con la afectación del reporte de indicador del proyecto de inversión 1125, teniendo en cuenta que ya finalizó el proyecto."/>
    <s v=""/>
    <s v="_x000a__x000a__x000a__x000a_"/>
    <s v=""/>
    <s v=""/>
    <s v="_x000a__x000a__x000a__x000a_"/>
    <s v=""/>
    <s v=""/>
    <s v="_x000a__x000a__x000a__x000a_"/>
    <s v=""/>
    <s v=""/>
    <s v="_x000a__x000a__x000a__x000a_"/>
    <s v=""/>
    <s v=""/>
    <s v="_x000a__x000a__x000a__x000a_"/>
    <s v=""/>
    <x v="11"/>
  </r>
  <r>
    <x v="11"/>
    <s v="Realizar el ingreso de la documentación patrimonial a la Dirección Distrital del Archivo De Bogotá._x000a_Organizar los fondos históricos (clasificar, ordenar y describir)._x000a_Realizar catalogación bibliográfica._x000a_Realizar la conservación, restauración y la reprografía de la documentación histórica._x000a_Prestar el servicio para consulta de los fondos documentales custodiados por el Archivo de Bogotá."/>
    <s v="Desvío de recursos físicos o económicos en el manejo de la documentación histórica en el Archivo de Bogotá con el fin de obtener cualquier dádiva o beneficio a nombre propio o de terceros"/>
    <s v="Corrupción"/>
    <s v="Operativo"/>
    <s v="- Falta de formación en Investigación y en archivística para el desempeño adecuado en el tratamiento de documentos históricos. _x000a_- Inadecuada apropiación de los principios de la gestión archivística y del patrimonio documental._x000a_- Deficiencias en la gestión documental por parte de los funcionarios de la Subdirección técnica a quienes se les encarga la tarea de gestionar los documentos del proceso. _x000a_- No se reporta adecuadamente en los subcomités de autocontrol, el seguimiento de la gestión documental de los procesos de la dependencia, donde queda plasmado el estado y el trámite correspondiente. _x000a_- Conflicto de intereses._x000a_- No se tienen directrices claras por parte del área de Gestión Documental de la Subdirección de Servicios Administrativos, frente al manejo de los correos y memorandos electrónicos._x000a__x000a__x000a__x000a_"/>
    <s v="- Presiones o motivaciones individuales, sociales o colectivas, que inciten a la realizar conductas contrarias al deber ser._x000a_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  Dificultades en la gestión de patrimonio documental Institucional. 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Moderado (3)"/>
    <s v="Moderado (3)"/>
    <s v="Moderado (3)"/>
    <s v="Mayor (4)"/>
    <s v="Mayor (4)"/>
    <s v="Mayor (4)"/>
    <s v="Alta"/>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
    <s v="- 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_x000a_- 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_x000a_- 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_x000a_- 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s v="Alta"/>
    <s v="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 AP#6:Realizar la actualización del procedimiento 2215100-PR-082 Consulta de fondos documentales custodiados por el Archivo de Bogotá_x000a_- AP#23: Realizar la actualización del procedimiento 4213200-PR-375 Gestión de las Solicitudes Internas de Documentos Históricos _x000a__x000a__x000a__x000a_________________x000a__x000a__x000a__x000a__x000a__x000a__x000a__x000a__x000a__x000a__x000a_"/>
    <s v="_x000a__x000a__x000a__x000a__x000a_- Subdirector Técnico_x000a_- Subdirector Técnico_x000a__x000a__x000a__x000a_________________x000a__x000a__x000a__x000a__x000a__x000a__x000a__x000a__x000a__x000a__x000a_"/>
    <s v="_x000a__x000a__x000a__x000a__x000a_- Procedimiento PR: 082 actualizado y publicado._x000a_- Procedimiento PR: 375 actualizado y publicado._x000a__x000a__x000a__x000a_________________x000a__x000a__x000a__x000a__x000a__x000a__x000a__x000a__x000a__x000a__x000a_"/>
    <s v="_x000a__x000a__x000a__x000a__x000a_15/02/2021_x000a_18/02/2021_x000a__x000a__x000a__x000a_________________x000a__x000a__x000a__x000a__x000a__x000a__x000a__x000a__x000a__x000a__x000a_"/>
    <s v="_x000a__x000a__x000a__x000a__x000a_30/06/2021_x000a_30/06/2021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_x000a_- Se informa al Director del archivo de Bogotá, para que se reporte a las instancias correspondientes._x000a_- Consultar la información (imágenes + bases de datos), que está centralizada en el Sistema de Almacenamiento NAS, la cual se encuentra actualizada para garantizar la continuidad en la prestación del servicio._x000a__x000a__x000a__x000a__x000a__x000a__x000a_- Actualizar el mapa de riesgos del proceso Gestión de la Función Archivística y del Patrimonio Documental del Distrito Capital"/>
    <s v="- Director(a) Distrital de Archivo de Bogotá_x000a_- Subdirector Técnico_x000a_- Profesionales universitarios y/o especializados de la Subdirección Técnica_x000a__x000a__x000a__x000a__x000a__x000a__x000a_- Director(a) Distrital de Archivo de Bogotá"/>
    <s v="-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_x000a_- Correo electrónico_x000a_- Repositorio Digital con las Bases de datos e imágenes que está ubicado en One Drive._x000a__x000a_Información centralizada en el Sistema de Almacenamiento NAS.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
    <s v=""/>
    <s v="_x000a__x000a__x000a__x000a_"/>
    <s v=""/>
    <s v=""/>
    <s v="_x000a__x000a__x000a__x000a_"/>
    <s v=""/>
    <s v=""/>
    <s v="_x000a__x000a__x000a__x000a_"/>
    <s v=""/>
    <s v=""/>
    <s v="_x000a__x000a__x000a__x000a_"/>
    <s v=""/>
    <s v=""/>
    <s v="_x000a__x000a__x000a__x000a_"/>
    <s v=""/>
    <s v=""/>
    <s v="_x000a__x000a__x000a__x000a_"/>
    <s v=""/>
    <x v="11"/>
  </r>
  <r>
    <x v="11"/>
    <s v="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
    <s v="Decisiones ajustadas a intereses propios o de terceros con  la modificación y/o ocultamiento de datos para la emisión de conceptos técnicos e informes de la Subdirección del Sistema Distrital de Archivos a cambio de dadivas"/>
    <s v="Corrupción"/>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bendas, gratificaciones o dadivas._x000a_- Conflicto de intereses._x000a__x000a__x000a__x000a__x000a__x000a_"/>
    <s v="- Presiones indebidas de terceros a partir de dadivas u ofrecimientos._x000a_- Presiones o motivaciones individuales, sociales o colectivas, que inciten a la realizar conductas contrarias al deber ser.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Procesos de apoyo operativo en el Sistema de Gestión de Calidad_x000a__x000a__x000a__x000a_"/>
    <s v="- No aplica_x000a__x000a__x000a__x000a_"/>
    <s v="Rara vez (1)"/>
    <s v="Insignificante (1)"/>
    <s v="Moderado (3)"/>
    <s v="Mayor (4)"/>
    <s v="Menor (2)"/>
    <s v="Catastrófico (5)"/>
    <s v="Insignificante (1)"/>
    <s v="Mayor (4)"/>
    <s v="Alta"/>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_x000a__x000d__x000a_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
    <s v="- 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_x000a_- 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_x000a__x000a__x000a__x000a__x000a__x000a__x000a_________________x000a__x000a_- AP#17:Ajustar el procedimiento PR : 299 Seguimiento al cumplimiento de la normatividad archivística en las entidades del distrito capital, con el propósito de fortalecer los controles y las actividades establecidos._x000a__x000a__x000a__x000a__x000a__x000a__x000a__x000a__x000a_"/>
    <s v="_x000a_- Profesional universitario de la Subdirección del Sistema Distrital de Archivos_x000a_- Profesional universitario de la Subdirección del Sistema Distrital de Archivos_x000a__x000a__x000a__x000a__x000a__x000a__x000a__x000a_________________x000a__x000a_- Profesional universitario de la Subdirección del Sistema Distrital de Archivos_x000a__x000a__x000a__x000a__x000a__x000a__x000a__x000a__x000a_"/>
    <s v="_x000a_- Procedimiento PR: 257 y 293 actualizado y publicado._x000a_- Procedimiento PR: 257 y 293 actualizado y publicado._x000a__x000a__x000a__x000a__x000a__x000a__x000a__x000a_________________x000a__x000a_- Procedimiento PR: 299 actualizado y publicado._x000a__x000a__x000a__x000a__x000a__x000a__x000a__x000a__x000a_"/>
    <s v="_x000a_15/02/2021_x000a_15/02/2021_x000a__x000a__x000a__x000a__x000a__x000a__x000a__x000a_________________x000a__x000a_15/05/2020_x000a__x000a__x000a__x000a__x000a__x000a__x000a__x000a__x000a_"/>
    <s v="_x000a_30/06/2021_x000a_30/06/2021_x000a__x000a__x000a__x000a__x000a__x000a__x000a__x000a_________________x000a__x000a_28/02/2021_x000a__x000a__x000a__x000a__x000a__x000a__x000a__x000a__x000a_"/>
    <s v="-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_x000a_-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_x000a_- El profesional universitario y/o especializado le informa al Subdirector del Sistema Distrital de Archivos la materialización del riesgo de corrupción._x000a__x000a__x000a__x000a__x000a__x000a__x000a_- Actualizar el mapa de riesgos del proceso Gestión de la Función Archivística y del Patrimonio Documental del Distrito Capital"/>
    <s v="- Director(a) Distrital de Archivo de Bogotá_x000a_- Subdirector del Sistema Distrital de Archivos_x000a_- Profesional universitario y/o especializado_x000a__x000a__x000a__x000a__x000a__x000a__x000a_- Director(a) Distrital de Archivo de Bogotá"/>
    <s v="-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_x000a_- Informe de verificación de la información._x000a_- Correo Electrónico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
    <d v="2020-03-26T00:00:00"/>
    <s v="Identificación del riesgo_x000a__x000a__x000a_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incluye la causa interna: Procesos: Controles que se ejercen durante el desarrollo de las actividades del proceso son parcialmente suficientes y adecuados. _x000a_4. Se realiza la calificación del riesgo por perspectivas de Impacto._x000a_5. Se modifica la explicación de la valoración del riesgo._x000a_6. Se fortalece un control preventivo y actúa ahora como control detectivo._x000a_7. Se modifica la explicación de la valoración del riesgo obtenido después de controles._x000a_8. Se incluyen en el SIG nuevas acciones preventivas para el año 2020._x000a_9. Se ajusta el plan contingente."/>
    <d v="2020-12-04T00:00:00"/>
    <s v="_x000a__x000a__x000a__x000a_Tratamiento del riesgo"/>
    <s v="1.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s v=""/>
    <s v="_x000a__x000a__x000a__x000a_"/>
    <s v=""/>
    <s v=""/>
    <s v="_x000a__x000a__x000a__x000a_"/>
    <s v=""/>
    <s v=""/>
    <s v="_x000a__x000a__x000a__x000a_"/>
    <s v=""/>
    <s v=""/>
    <s v="_x000a__x000a__x000a__x000a_"/>
    <s v=""/>
    <s v=""/>
    <s v="_x000a__x000a__x000a__x000a_"/>
    <s v=""/>
    <s v=""/>
    <s v="_x000a__x000a__x000a__x000a_"/>
    <s v=""/>
    <x v="11"/>
  </r>
  <r>
    <x v="12"/>
    <s v="Gestionar la defensa judicial y extrajudicial de la Secretaría General de la Alcaldía Mayor de Bogotá, D. C."/>
    <s v="Errores (fallas o deficiencias) en  la preparación y ejercicio de la defensa judicial y extrajudicial"/>
    <s v="Gestión de procesos"/>
    <s v="Operativo"/>
    <s v="- Personal de planta insuficiente._x000a_- No realizar la preparación necesaria para la adecuada defensa._x000a_- Información insuficiente o tardía para realizar la preparación y ejercicio de la defensa judicial y extrajudicial, que generen fallos desfavorables para la entidad._x000a_- Incumplimiento en los términos judiciales y extrajudiciales._x000a__x000a__x000a__x000a__x000a__x000a_"/>
    <s v="- Cambios constantes en la normativa._x000a__x000a__x000a__x000a__x000a__x000a__x000a__x000a__x000a_"/>
    <s v="- Condenas económicas, que ordenan indemnizar a terceros._x000a_- Imagen institucional afectada localmente por hechos que afectan a algunos usuarios o ciudadanos._x000a_- Fallos desfavorables para la entidad.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enor (2)"/>
    <s v="Menor (2)"/>
    <s v="Insignificante (1)"/>
    <s v="Insignificante (1)"/>
    <s v="Menor (2)"/>
    <s v="Moderado (3)"/>
    <s v="Moderada"/>
    <s v="La valoración &quot;Moderada&quot; obtenida es resultado de una probabilidad (1) de ocurrencia del riesgo dado que éste no se ha materializado, y un impacto &quot;Moderado&quot; (3) en el aspecto financiero y menor en la afectación de la imagen, medidas de control interno y externo y cumplimiento de metas y objetivos institucionales."/>
    <s v="- El procedimiento 4203000-PR- 355 &quot;Gestión Jurídica para la defensa de los intereses de la Secretaría General&quot;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quot;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_x000a_- El procedimiento 4203000-PR- 355 &quot;Gestión Jurídica para la defensa de los intereses de la Secretaría General&quot; indica que el Apoderado de la Entidad y/o el Secretario Técnico del Comité de conciliación,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_x000a_- El procedimiento 4203000-PR- 355 &quot;Gestión Jurídica para la defensa de los intereses de la Secretaría General&quot;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_x000a_- El procedimiento 4203000-PR- 355 &quot;Gestión Jurídica para la defensa de los intereses de la Secretaría General&quot;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_x000a_- El procedimiento 4203000-PR- 355 &quot;Gestión Jurídica para la defensa de los intereses de la Secretaría General&quot; indica que el Comité de Conciliación ,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Todas"/>
    <s v="- El procedimiento 4203000-PR- 355 &quot;Gestión Jurídica para la defensa de los intereses de la Secretaría General&quot;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quot; indica que el Comité de Conciliación ,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s v="Baja"/>
    <s v="La valoración obtenida evidencia que los controles establecidos para el presente riesgo permiten reducir su impacto pasando de una zona &quot;Moderada&quot; a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preparación y ejercicio de la defensa judicial y extrajudicial en el informe de monitoreo a la Oficina Asesora de Planeación._x000a_- Realizar ajuste en los documentos propios de la preparación o ejercicio de la defensa judicial y extrajudicial que contienen errores si aún fuera posible._x000a__x000a__x000a__x000a__x000a__x000a__x000a__x000a_- Actualizar el mapa de riesgos del proceso Gestión Jurídica"/>
    <s v="- Jefe de Oficina Asesora de Jurídica_x000a_- Profesional de Oficina Asesora de Jurídica y Jefe de Oficina Asesora de Jurídica_x000a__x000a__x000a__x000a__x000a__x000a__x000a__x000a_- Jefe de Oficina Asesora de Jurídica"/>
    <s v="- Reporte de monitoreo indicando la materialización del riesgo de Errores (fallas o deficiencias) en  la preparación y ejercicio de la defensa judicial y extrajudicial_x000a_- Documentos ajustados_x000a__x000a__x000a__x000a__x000a__x000a__x000a__x000a_- Mapa de riesgo del proceso Gestión Jurídica,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9-09-07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y se establecieron acciones de contingencia."/>
    <d v="2019-10-29T00:00:00"/>
    <s v="Identificación del riesgo_x000a_Análisis antes de controles_x000a_Análisis de controles_x000a__x000a_"/>
    <s v="Se adicionó el &quot;Incumplimiento en los términos judiciales y extrajudiciales&quot; como causa del riesgo._x000a_Se adicionaron nuevas evidencias que respaldan la no materialización del riesgo.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
    <d v="2020-03-11T00:00:00"/>
    <s v="Identificación del riesgo_x000a__x000a__x000a__x000a_"/>
    <s v="Se incluye la relación con los proyectos de inversión posiblemente afectados (Proyecto 1125) _x000a_Se incluyeron las perspectivas para los efectos "/>
    <d v="2020-08-31T00:00:00"/>
    <s v="_x000a__x000a_Análisis de controles_x000a__x000a_"/>
    <s v="Se elimina el control detectivo asociado con auditorías internas de gestión."/>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s v=""/>
    <s v="_x000a__x000a__x000a__x000a_"/>
    <s v=""/>
    <s v=""/>
    <s v="_x000a__x000a__x000a__x000a_"/>
    <s v=""/>
    <s v=""/>
    <s v="_x000a__x000a__x000a__x000a_"/>
    <s v=""/>
    <s v=""/>
    <s v="_x000a__x000a__x000a__x000a_"/>
    <s v=""/>
    <s v=""/>
    <s v="_x000a__x000a__x000a__x000a_"/>
    <s v=""/>
    <s v=""/>
    <s v="_x000a__x000a__x000a__x000a_"/>
    <s v=""/>
    <x v="12"/>
  </r>
  <r>
    <x v="12"/>
    <s v="Elaborar y revisar los actos administrativos que deba suscribir la entidad, en concordancia con los lineamientos técnicos y normativos."/>
    <s v="Errores (fallas o deficiencias) en la elaboración o revisión de los actos administrativos que se suscriben en la Entidad"/>
    <s v="Gestión de procesos"/>
    <s v="Operativo"/>
    <s v="- Personal de planta insuficiente._x000a_- Tiempo insuficiente para realizar elaborar o revisar los actos administrativos._x000a_- La información de entrada que se requiere para desarrollar el acto administrativo no es suficiente, clara, completa y de calidad._x000a_- Falta de verificación sobre la versión final por parte de otras dependencias._x000a__x000a__x000a__x000a__x000a__x000a_"/>
    <s v="- Cambios constantes en la normativa.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Consolidar una gestión pública eficiente, a través del desarrollo de capacidades institucionales, para contribuir a la generación de valor público._x000a__x000a__x000a__x000a_"/>
    <s v="- Publicación de actos administrativos en el registro distrital_x000a__x000a__x000a__x000a_"/>
    <s v="- Todos los procesos en el Sistema de Gestión de Calidad_x000a__x000a__x000a__x000a_"/>
    <s v="- No aplica_x000a__x000a__x000a__x000a_"/>
    <s v="Rara vez (1)"/>
    <s v="Moderado (3)"/>
    <s v="Menor (2)"/>
    <s v="Moderado (3)"/>
    <s v="Insignificante (1)"/>
    <s v="Moderado (3)"/>
    <s v="Mayor (4)"/>
    <s v="Mayor (4)"/>
    <s v="Alta"/>
    <s v="La valoración &quot;Alta&quot; obtenida es resultado de una probabilidad (1) de ocurrencia del riesgo dado que éste no se ha materializado, y un impacto  &quot;Mayor&quot; (4) en relación con la interrupción de las operaciones, la pérdida de información y el cumplimiento de objetivos y metas institucionales."/>
    <s v="- El procedimiento 4203000-PR-357 &quot;Elaboración o revisión de actos administrativos&quot; indica que el Jefe de la Oficina Asesora de Jurídica, autorizado(a) por Manual de Funciones ,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el proyecto de acto administrativo revisado, base de datos en Excel, Sistema Integrado de Gestión Documental, libro de radicación y memorando 2211600-FT-011 de envío de proyecto de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03000-PR-357 &quot;Elaboración o revisión de actos administrativos&quot; indica que el Profesional de la Oficina Asesora de Jurídica, autorizado(a) por Manual de Funciones / contratos,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el proyecto de acto administrativo revisa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laboración o revisión de los actos administrativos que se suscriben en la Entidad en el informe de monitoreo a la Oficina Asesora de Planeación._x000a_- Realizar un nuevo acto administrativo modificando, aclarando o  adicionando según sea el caso. _x000a__x000a__x000a__x000a__x000a__x000a__x000a__x000a_- Actualizar el mapa de riesgos del proceso Gestión Jurídica"/>
    <s v="- Jefe de Oficina Asesora de Jurídica_x000a_- Profesional de Oficina Asesora de Jurídica y Jefe de Oficina Asesora de Jurídica_x000a__x000a__x000a__x000a__x000a__x000a__x000a__x000a_- Jefe de Oficina Asesora de Jurídica"/>
    <s v="- Reporte de monitoreo indicando la materialización del riesgo de Errores (fallas o deficiencias) en la elaboración o revisión de los actos administrativos que se suscriben en la Entidad_x000a_- Nuevo acto administrativo con ajustes _x000a__x000a__x000a__x000a__x000a__x000a__x000a__x000a_- Mapa de riesgo del proceso Gestión Jurídica,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9-09-07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y se establecieron acciones de contingencia."/>
    <d v="2019-10-29T00:00:00"/>
    <s v="_x000a_Análisis antes de controles_x000a_Análisis de controles_x000a__x000a_"/>
    <s v="Se adicionaron nuevas evidencias que respaldan la no materialización del riesgo._x000a_Se ajustó la redacción del control preventivo acorde con lo documentado en el procedimiento de &quot;Elaboración y revisión de actos administrativos&quot;."/>
    <d v="2020-03-11T00:00:00"/>
    <s v="Identificación del riesgo_x000a_Análisis antes de controles_x000a__x000a__x000a_"/>
    <s v="Se incluye la relación con los proyectos de inversión posiblemente afectados (todos los proyectos) _x000a_Se incluyeron las perspectivas para los efectos _x000a_Se ajustó la valoración del impacto del riesgo, sin embargo, se mantiene en (4 mayor)"/>
    <d v="2020-08-31T00:00:00"/>
    <s v="_x000a__x000a_Análisis de controles_x000a__x000a_"/>
    <s v="Se elimina el control detectivo asociado con auditorías internas de gestión."/>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s v=""/>
    <s v="_x000a__x000a__x000a__x000a_"/>
    <s v=""/>
    <s v=""/>
    <s v="_x000a__x000a__x000a__x000a_"/>
    <s v=""/>
    <s v=""/>
    <s v="_x000a__x000a__x000a__x000a_"/>
    <s v=""/>
    <s v=""/>
    <s v="_x000a__x000a__x000a__x000a_"/>
    <s v=""/>
    <s v=""/>
    <s v="_x000a__x000a__x000a__x000a_"/>
    <s v=""/>
    <s v=""/>
    <s v="_x000a__x000a__x000a__x000a_"/>
    <s v=""/>
    <x v="12"/>
  </r>
  <r>
    <x v="12"/>
    <s v="Emitir los conceptos jurídicos y absolver las consultas que en materia jurídica sean competencia de la Secretaría General, o que surjan en desarrollo de sus funciones"/>
    <s v="Errores (fallas o deficiencias) en  la emisión de conceptos, asesorías o análisis jurídico de viabilidad de proyectos de acuerdo o de Ley"/>
    <s v="Gestión de procesos"/>
    <s v="Operativo"/>
    <s v="- Personal de planta insuficiente._x000a_- Tiempo insuficiente para la emisión del concepto._x000a_- La información de entrada que se requiere para emitir el concepto no es suficiente, clara, completa y de calidad._x000a__x000a__x000a__x000a__x000a__x000a__x000a_"/>
    <s v="- Cambios constantes en la normativa.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enor (2)"/>
    <s v="Mayor (4)"/>
    <s v="Insignificante (1)"/>
    <s v="Moderado (3)"/>
    <s v="Moderado (3)"/>
    <s v="Mayor (4)"/>
    <s v="Alta"/>
    <s v="La valoración &quot;Alta&quot; obtenida es resultado de una probabilidad (1) de ocurrencia del riesgo dado que éste no se ha materializado y el impacto es &quot;Mayor&quot; (4) en relación con la interrupción de las operaciones, la pérdida de información, medidas de control interno y externo y el cumplimiento de objetivos y metas institucionales."/>
    <s v="- El procedimiento  4203000-PR-354 indica que el Jefe de la Oficina Asesora de Jurídica, autorizado(a) por Manual de Funciones , cada vez que se proyecte un concepto jurídico o un análisis de viabilidad de proyectos de acuerdo o de Ley revisa que esté correcto. La(s) fuente(s) de información utilizadas es(son) los antecedentes, la normativa y jurisprudencia vigente en la materia. En caso de evidenciar observaciones, desviaciones o diferencias, se debe devolver al Profesional de la Oficina Asesora Jurídica para que realice las correcciones correspondientes. Queda como evidencia el formato Único para Emisión de Comentarios Proyectos de Acuerdo (EXT), el correo electrónico de remisión de concepto o análisis jurídico y la base de datos en Excel._x000a_- El procedimiento  4203000-PR-354 indica que el Secretario General, autorizado(a) por Manual de Funciones , cada vez que se proyecte un análisis jurídico revisa que el Formato Único para Emisión de Comentarios Proyectos de Acuerdo consolidado contenga toda la información requerida. La(s) fuente(s) de información utilizadas es(son) Formato Único para Emisión de Comentarios Proyectos de Acuerdo . En caso de evidenciar observaciones, desviaciones o diferencias, se debe devolver al Profesional de la Oficina Asesora de Jurídica para que realice las correcciones correspondientes. Queda como evidencia el formato Único para Emisión de Comentarios Proyectos de Acuerdo (EXT), la carpeta electrónica y la base de datos Exce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4203000-PR-354 indica que el Jefe de la Oficina Asesora de Jurídica, autorizado(a) por Manual de Funciones , cada vez que se proyecte un concepto jurídico o un análisis de viabilidad de proyectos de acuerdo o de Ley revisa que esté correcto. La(s) fuente(s) de información utilizadas es(son) los antecedentes, la normativa y jurisprudencia vigente en la materia. En caso de evidenciar observaciones, desviaciones o diferencias, se debe devolver al Profesional de la Oficina Asesora Jurídica para que realice las correcciones correspondientes. Queda como evidencia el formato Único para Emisión de Comentarios Proyectos de Acuerdo (EXT), el correo electrónico de remisión de concepto o análisis jurídico y la base de datos en Exce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 conceptos, asesorías o análisis jurídico de viabilidad de proyectos de acuerdo o de Ley en el informe de monitoreo a la Oficina Asesora de Planeación._x000a_- Dar un alcance al concepto, asesoría o análisis jurídico de viabilidad de proyectos de acuerdo o de ley emitiendo las correcciones a las que haya lugar._x000a__x000a__x000a__x000a__x000a__x000a__x000a__x000a_- Actualizar el mapa de riesgos del proceso Gestión Jurídica"/>
    <s v="- Jefe de Oficina Asesora de Jurídica_x000a_- Profesional de Oficina Asesora de Jurídica y Jefe de Oficina Asesora de Jurídica_x000a__x000a__x000a__x000a__x000a__x000a__x000a__x000a_- Jefe de Oficina Asesora de Jurídica"/>
    <s v="- Reporte de monitoreo indicando la materialización del riesgo de Errores (fallas o deficiencias) en  la emisión de conceptos, asesorías o análisis jurídico de viabilidad de proyectos de acuerdo o de Ley_x000a_- Concepto, asesoría o análisis jurídico de viabilidad de proyectos de acuerdo o de ley ajustado._x000a__x000a__x000a__x000a__x000a__x000a__x000a__x000a_- Mapa de riesgo del proceso Gestión Jurídica,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9-09-07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modificó el nombre del riesgo eliminando el término &quot;consultas&quot;_x000a_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redujo la valoración del riesgo después de controles_x000a_Se tomó como opción de manejo del riesgo &quot;Aceptar&quot;, dado que queda en una zona baja después de controles y se establecieron acciones de contingencia."/>
    <d v="2019-10-29T00:00:00"/>
    <s v="_x000a_Análisis antes de controles_x000a_Análisis de controles_x000a__x000a_"/>
    <s v="Se adicionaron nuevas evidencias que respaldan la no materialización del riesgo._x000a_Se incluyó 1 control preventivo que se encuentra documentado en el procedimiento de &quot;Emisión de conceptos jurídicos&quot;._x000a_Se ajustó la redacción del control preventivo existente, acorde con lo documentado en el procedimiento de &quot;Emisión de conceptos jurídicos&quot;."/>
    <d v="2020-03-11T00:00:00"/>
    <s v="Identificación del riesgo_x000a_Análisis antes de controles_x000a__x000a__x000a_"/>
    <s v="Se incluye la relación con los proyectos de inversión posiblemente afectados (todos los proyectos) _x000a_Se incluyeron las perspectivas para los efectos _x000a_Se ajustó la valoración del impacto del riesgo, sin embargo, se mantiene en (4 mayor)"/>
    <d v="2020-08-31T00:00:00"/>
    <s v="_x000a__x000a_Análisis de controles_x000a__x000a_"/>
    <s v="Se elimina el control detectivo asociado con auditorías internas de gestión."/>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s v=""/>
    <s v="_x000a__x000a__x000a__x000a_"/>
    <s v=""/>
    <s v=""/>
    <s v="_x000a__x000a__x000a__x000a_"/>
    <s v=""/>
    <s v=""/>
    <s v="_x000a__x000a__x000a__x000a_"/>
    <s v=""/>
    <s v=""/>
    <s v="_x000a__x000a__x000a__x000a_"/>
    <s v=""/>
    <s v=""/>
    <s v="_x000a__x000a__x000a__x000a_"/>
    <s v=""/>
    <s v=""/>
    <s v="_x000a__x000a__x000a__x000a_"/>
    <s v=""/>
    <x v="12"/>
  </r>
  <r>
    <x v="12"/>
    <s v="Gestionar la defensa judicial y extrajudicial de la Secretaría General de la Alcaldía Mayor de Bogotá, D. C."/>
    <s v="Decisiones ajustadas a intereses propios o de terceros durante  la preparación y el ejercicio de la defensa judicial y extrajudicial de la Secretaría General de la Alcaldía Mayor de Bogotá contrarios a los intereses de la entidad"/>
    <s v="Corrupción"/>
    <s v="Operativo"/>
    <s v="- Uso indebido de la información del caso._x000a_- Falta de integridad del funcionario._x000a_- Intereses personales del funcionario._x000a_- Conflicto de intereses._x000a__x000a__x000a__x000a__x000a__x000a_"/>
    <s v="- Presión de un tercero para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enor (2)"/>
    <s v="Mayor (4)"/>
    <s v="Insignificante (1)"/>
    <s v="Moderado (3)"/>
    <s v="Insignificante (1)"/>
    <s v="Catastrófico (5)"/>
    <s v="Extrema"/>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
    <s v="-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_x000a_- El procedimiento 4203000-PR- 355 &quot;Gestión Jurídica para la defensa de los intereses de la Secretaría General indica que el Apoderado de la Entidad y/o el Secretario Técnico del Comité de conciliación,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_x000a_- El procedimiento 4203000-PR- 355 &quot;Gestión Jurídica para la defensa de los intereses de la Secretaría General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_x000a_- El procedimiento 4203000-PR- 355 &quot;Gestión Jurídica para la defensa de los intereses de la Secretaría General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Todas"/>
    <s v="- El procedimiento 4203000-PR- 355 &quot;Gestión Jurídica para la defensa de los intereses de la Secretaría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Catastrófico (5)"/>
    <s v="Extrema"/>
    <s v="Se tiene la calificación mínima de probabilidad, sin embargo por ser un riesgo de corrupción el impacto inicial se mantien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_x000a_________________x000a__x000a_-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
    <s v="- Jefe de Oficina Asesora de Jurídica _x000a_- Comité de Conciliación. _x000a__x000a__x000a__x000a__x000a__x000a__x000a__x000a__x000a_________________x000a__x000a_- Jefe de Oficina Asesora de Jurídica _x000a_- Comité de Conciliación. 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
    <s v="17/02/2021_x000a_17/02/2021_x000a__x000a__x000a__x000a__x000a__x000a__x000a__x000a__x000a_________________x000a__x000a_17/02/2021_x000a_17/02/2021_x000a__x000a__x000a__x000a__x000a__x000a__x000a__x000a_"/>
    <s v="31/03/2021_x000a_31/12/2021_x000a__x000a__x000a__x000a__x000a__x000a__x000a__x000a__x000a_________________x000a__x000a_31/03/2021_x000a_31/12/2021_x000a__x000a__x000a__x000a__x000a__x000a__x000a__x000a_"/>
    <s v="-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signar el caso a un nuevo profesional 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 Actualizar el mapa de riesgos del proceso Gestión Jurídica"/>
    <s v="- Jefe de Oficina Asesora de Jurídica_x000a_- Jefe de Oficina Asesora de Jurídica_x000a_- Jefe de Oficina Asesora de Jurídica_x000a_- Comité de Conciliación. _x000a_- Comité de Conciliación. _x000a__x000a__x000a__x000a__x000a_- Jefe de Oficina Asesora de Jurídica"/>
    <s v="-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_x000a_- Formato de publicación y divulgación proactiva de la Declaración de Bienes y Rentas, Registro de Conflicto de Interés y Declaración del Impuesto sobre la Renta y Complementarios. Ley 2013 del 30 de diciembre de 2019_x000a_- Asignación del caso en el sistema correspondiente_x000a_- Recomendación del Comité de Conciliación - Informe de Gestión del Comité de Conciliación._x000a_- Recomendación del Comité de Conciliación - Informe de Gestión del Comité de Conciliación._x000a__x000a__x000a__x000a__x000a_- Mapa de riesgo del proceso Gestión Jurídica,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s v=""/>
    <s v="_x000a__x000a__x000a__x000a_"/>
    <s v=""/>
    <s v=""/>
    <s v="_x000a__x000a__x000a__x000a_"/>
    <s v=""/>
    <s v=""/>
    <s v="_x000a__x000a__x000a__x000a_"/>
    <s v=""/>
    <s v=""/>
    <s v="_x000a__x000a__x000a__x000a_"/>
    <s v=""/>
    <s v=""/>
    <s v="_x000a__x000a__x000a__x000a_"/>
    <s v=""/>
    <x v="12"/>
  </r>
  <r>
    <x v="13"/>
    <s v="Administración, gestión  y soporte de los recursos de la Infraestructura tecnológica de la secretaria general"/>
    <s v="Errores (fallas o deficiencias) en la administración y gestión de los recursos de infraestructura tecnológica"/>
    <s v="Gestión de procesos"/>
    <s v="Tecnología"/>
    <s v="- Ausencia de contratos de mantenimiento de la Infraestructura tecnológica._x000a_- Ausencia del servicio de mesa de ayuda._x000a_- Falla en los equipos que soportan Infraestructura tecnológica._x000a_- Ataques cibernéticos._x000a_- Obsolescencia tecnológica._x000a__x000a__x000a__x000a__x000a_"/>
    <s v="- Falta de continuidad del personal por cambios de gobierno._x000a__x000a__x000a__x000a__x000a__x000a__x000a__x000a__x000a_"/>
    <s v="- Falla daño en los equipos de computo que soportan la información de misión critica de la entidad, que podría causar pérdida de información._x000a_- Incumplimiento en los niveles de atención de servicios que ocasionan pérdida de imagen en los usuarios internos y externos de la entidad._x000a_- Interrupción en la prestación de servicios tecnológicos y de atención a la ciudadanía. _x000a_- Daños o destrucción de activos que afectan el patrimonio de la Entidad._x000a_- Quejas o reclamos por parte de los usuarios._x000a__x000a__x000a__x000a__x000a_"/>
    <s v="-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_x000a__x000a__x000a__x000a_"/>
    <s v="- -- Ningún trámite y/o procedimiento administrativo_x000a__x000a__x000a__x000a_"/>
    <s v="- Todos los procesos en el Sistema de Gestión de Calidad_x000a__x000a__x000a__x000a_"/>
    <s v="- 7872 Transformación digital y gestión TIC_x000a_- 7869 Implementación del modelo de gobierno abierto, accesible e incluyente de Bogotá_x000a__x000a__x000a_"/>
    <s v="Rara vez (1)"/>
    <s v="Moderado (3)"/>
    <s v="Moderado (3)"/>
    <s v="Moderado (3)"/>
    <s v="Catastrófico (5)"/>
    <s v="Mayor (4)"/>
    <s v="Insignificante (1)"/>
    <s v="Catastrófico (5)"/>
    <s v="Extrema"/>
    <s v="La valoración del riesgo antes de control quedó en escala de probabilidad por frecuencia &quot;RARA VEZ&quot; y continúa de impacto catastrófico, toda vez que afecta los aspectos: financiero y  Imagen institucional perjudicada a nivel regional por hechos que afectan a algunos usuarios o ciudadanos, lo que lo continúa ubicando al riesgo en zona resultante extrema."/>
    <s v="- (PR-104 PC#3) indica que El profesional de la Oficina de Tecnologías de la Información, autorizado(a) por Jefe de la Oficina TIC´s,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1 PC#3) indica que Técnico oficina TIC., autorizado(a) por Jefe de la Oficina TIC´s, Cada vez que se reciba una solicitud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_x000a_- (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_x000a_- (PR-101 PC#6) indica que Profesional Oficina TIC. O Técnico oficina TIC., autorizado(a) por Jefe de la Oficina TIC´s,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_x000a_- (PR-101 PC#7) indica que Profesional Oficina TIC. O Técnico oficina TIC., autorizado(a) por Jefe de la Oficina TIC´s,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PR-101 PC# 8)  indica que Profesional Oficina TIC. O Técnico oficina TIC., autorizado(a) por Jefe de la Oficina TIC´s, cada vez que se solucione una solicitud de servicio, verifica la documentación de esta, conforme la Guía Sistema de Gestión de Servicios 2211700-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_x000a_- (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_x000a_- (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_x000a_- (PR-104 PC#3) indica que El profesional de la Oficina de Tecnologías de la Información, autorizado(a) por Jefe de la Oficina TIC´s, según los acuerdos de niveles de servicio verifica que el cronograma de mantenimiento periódico se cumpla tanto en frecuencia como en las fechas establecidas. Adicionalmente se constata con el usuario final, la calidad   y satisfacción del servicio prestado..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oderado (3)"/>
    <s v="Moderada"/>
    <s v="La valoración del riesgo después de controles quedó en rara vez y de  impacto continua en moderado, toda vez que se incluyeron actividades de control con solidez fuerte lo que minimiza la materialización del riesgo, y lo ubica en  zona resultante moderada. del cuadrante (5,1) a (3,1)"/>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_x000a_________________x000a_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
    <s v="- Jefe de la OTIC_x000a_- Jefe de la OTIC_x000a_- Jefe de la OTIC_x000a_- Jefe de la OTIC_x000a_- Jefe de la OTIC_x000a_- Jefe de la OTIC_x000a_- Jefe de la OTIC_x000a_- Jefe de la OTIC_x000a__x000a__x000a_________________x000a__x000a_- Jefe de la OTIC_x000a_- Jefe de la OTIC_x000a_- Jefe de la OTIC_x000a_- Jefe de la OTIC_x000a_- Jefe de la OTIC_x000a_- Jefe de la OTIC_x000a_- Jefe de la OTIC_x000a_- Jefe de la OTIC_x000a__x000a_"/>
    <s v="- Sensibilización a los integrantes del proceso_x000a_- Procedimiento PR-104 Modificad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_x000a__x000a_________________x000a_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Procedimiento PR-104 Modificado_x000a__x000a_"/>
    <s v="19/02/2021_x000a_19/02/2021_x000a_19/02/2021_x000a_19/02/2021_x000a_19/02/2021_x000a_19/02/2021_x000a_19/02/2021_x000a_19/02/2021_x000a__x000a__x000a_________________x000a__x000a_19/02/2021_x000a_19/02/2021_x000a_19/02/2021_x000a_19/02/2021_x000a_19/02/2021_x000a_19/02/2021_x000a_19/02/2021_x000a_19/02/2021_x000a__x000a_"/>
    <s v="18/06/2021_x000a_18/06/2021_x000a_18/06/2021_x000a_18/06/2021_x000a_18/06/2021_x000a_18/06/2021_x000a_18/06/2021_x000a_18/06/2021_x000a__x000a__x000a_________________x000a__x000a_18/06/2021_x000a_18/06/2021_x000a_18/06/2021_x000a_18/06/2021_x000a_18/06/2021_x000a_18/06/2021_x000a_18/06/2021_x000a_18/06/2021_x000a__x000a_"/>
    <s v="- Reportar el riesgo materializado de Errores (fallas o deficiencias) en la administración y gestión de los recursos de infraestructura tecnológica en el informe de monitoreo a la Oficina Asesora de Planeación._x000a_- Se activa el plan de contingencia conforme a las fases establecidas en el Plan de Contingencia TI de la Secretaría General de la Alcaldía Mayor de Bogotá -4204000-OT-020_x000a__x000a__x000a_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Reporte de monitoreo indicando la materialización del riesgo de Errores (fallas o deficiencias) en la administración y gestión de los recursos de infraestructura tecnológica_x000a_- Documentación y soportes del proceso de contingencia_x000a__x000a__x000a__x000a__x000a__x000a__x000a__x000a_- Mapa de riesgo del proceso Gestión, Administración y Soporte de infraestructura y Recursos tecnológicos, actualizado."/>
    <s v="Antes de controles_x000a_Desde el cuadrante de probabilidad Rara vez (1) e impacto Catastrófico (5)_x000a__x000a_Después de controles_x000a_Hasta el cuadrante de probabilidad Rara vez (1) e impacto Mayor (4)"/>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 v="2019-05-08T00:00:00"/>
    <s v="_x000a__x000a_Análisis de controles_x000a_Análisis después de controles_x000a_"/>
    <s v="Se realizan ajustes en la descripción de los controles, se elabora e incluyen 3  nuevos controles detectivo, lo que ajustó la escala de impacto  de mayor a moderada, así  mismo, la zona resultante disminuyó de mayor a moderado. Se incluye el Plan de Contingencia de TI"/>
    <d v="2019-11-15T00:00:00"/>
    <s v="_x000a_Análisis antes de controles_x000a__x000a_Análisis después de controles_x000a_Tratamiento del riesgo"/>
    <s v="_x000a_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_x000a_"/>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_x000a_Análisis antes de controles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09-28T00:00:00"/>
    <s v="_x000a__x000a__x000a__x000a_Tratamiento del riesgo"/>
    <s v="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ajusta proyecto de inversión al proyecto 7872 &quot;Transformación Digital&quot;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_x000a_"/>
    <d v="2021-04-30T00:00:00"/>
    <s v="Identificación del riesgo_x000a__x000a_Análisis de controles_x000a__x000a_"/>
    <s v="Se ajusta proyecto de inversión al proyecto 7869 Implementación del modelo de gobierno abierto, accesible e incluyente de Bogotá_x000a_Se ajustan las actividades de control conforme a la ultima actualización efectuada del PR-104 Mantenimientos de la infraestructura tecnológica"/>
    <s v=""/>
    <s v="_x000a__x000a__x000a__x000a_"/>
    <s v=""/>
    <s v=""/>
    <s v="_x000a__x000a__x000a__x000a_"/>
    <s v=""/>
    <s v=""/>
    <s v="_x000a__x000a__x000a__x000a_"/>
    <s v=""/>
    <x v="6"/>
  </r>
  <r>
    <x v="13"/>
    <s v="Administración  y/o gestión de los recursos de la Infraestructura tecnológica de la secretaria general"/>
    <s v="Exceso de las facultades otorgadas durante la Administración  y/o gestión de los recursos de la Infraestructura tecnológica de la secretaria general"/>
    <s v="Corrupción"/>
    <s v="Tecnología"/>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_x000a__x000a__x000a__x000a_"/>
    <s v="- -- Ningún trámite y/o procedimiento administrativo_x000a__x000a__x000a__x000a_"/>
    <s v="- Todos los procesos en el Sistema de Gestión de Calidad_x000a__x000a__x000a__x000a_"/>
    <s v="- No aplica_x000a__x000a__x000a__x000a_"/>
    <s v="Rara vez (1)"/>
    <s v="Menor (2)"/>
    <s v="Menor (2)"/>
    <s v="Mayor (4)"/>
    <s v="Insignificante (1)"/>
    <s v="Insignificante (1)"/>
    <s v="Menor (2)"/>
    <s v="Catastrófico (5)"/>
    <s v="Extrema"/>
    <s v="La valoración antes de controles calificó en rara vez toda vez que existe una probabilidad baja que suceda. _x000a_El impacto arrojó catastrófico toda vez que impacta a los objetivos y metas institucionales, recursos públicos y la imagen de la entidad, sumado a que es de corrupción. Lo anterior dejó el riesgo en zona resultante como EXTREMA."/>
    <s v="-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_x000a_- (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_x000a_- (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_x000a_- (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 (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_x000a_- (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_x000a_- (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Catastrófico (5)"/>
    <s v="Extrema"/>
    <s v="La evaluación después de controles continúa en &quot;rara vez&quot; dentro de la escala de probabilidad dada la solidez de los controles. No obstante el impacto continúa catastrófico aunque la solidez de los controles detectivos es fuerte (por ser de corrupción),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_x000a_________________x000a_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
    <s v="- Jefe de la OTIC_x000a_- Jefe de la OTIC_x000a_- Jefe de la OTIC_x000a_- Jefe de la OTIC_x000a_- Jefe de la OTIC_x000a_- Jefe de la OTIC_x000a_- Jefe de la OTIC_x000a_- Jefe de la OTIC_x000a__x000a__x000a_________________x000a__x000a_- Jefe de la OTIC_x000a_- Jefe de la OTIC_x000a_- Jefe de la OTIC_x000a_- Jefe de la OTIC_x000a_- Jefe de la OTIC_x000a_- Jefe de la OTIC_x000a_- Jefe de la OTIC_x000a_- Jefe de la OTIC_x000a__x000a_"/>
    <s v="- Sensibilización a los integrantes del proceso_x000a_- Procedimiento PR-104 Modificad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_x000a__x000a_________________x000a_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Procedimiento PR-104 Modificado_x000a__x000a_"/>
    <s v="19/02/2021_x000a_19/02/2021_x000a_19/02/2021_x000a_19/02/2021_x000a_19/02/2021_x000a_19/02/2021_x000a_19/02/2021_x000a_19/02/2021_x000a__x000a__x000a_________________x000a__x000a_19/02/2021_x000a_19/02/2021_x000a_19/02/2021_x000a_19/02/2021_x000a_19/02/2021_x000a_19/02/2021_x000a_19/02/2021_x000a_19/02/2021_x000a__x000a_"/>
    <s v="18/06/2021_x000a_18/06/2021_x000a_18/06/2021_x000a_18/06/2021_x000a_18/06/2021_x000a_18/06/2021_x000a_18/06/2021_x000a_18/06/2021_x000a__x000a__x000a_________________x000a__x000a_18/06/2021_x000a_18/06/2021_x000a_18/06/2021_x000a_18/06/2021_x000a_18/06/2021_x000a_18/06/2021_x000a_18/06/2021_x000a_18/06/2021_x000a__x000a_"/>
    <s v="-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_x000a_- Identificar, Verificar e investigar el presunto hecho_x000a_- Determinar las acciones a seguir conforme al análisis de los hechos para subsanar de manera inmediata_x000a_- Investigació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_x000a_- Informe de análisis de los hechos_x000a_- Acta o evidencia de reunión _x000a_- Expediente Disciplinario_x000a__x000a__x000a__x000a__x000a__x000a_- Mapa de riesgo del proceso Gestión, Administración y Soporte de infraestructura y Recursos tecnológicos, actualizado."/>
    <s v="Antes de controles_x000a_Desde el cuadrante de probabilidad Rara vez (1) e impacto Catastrófico (5)_x000a__x000a_Después de controles_x000a_Hasta el cuadrante de probabilidad Rara vez (1) e impacto Mayor (4)"/>
    <s v="Antes de controles_x000a_Desde el cuadrante de probabilidad Improbable (2) e impacto Moderado (3)_x000a__x000a_Después de controles_x000a_Hasta el cuadrante de probabilidad Rara vez (1) e impacto Menor (2)"/>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s v=""/>
    <s v="_x000a__x000a__x000a__x000a_"/>
    <s v=""/>
    <s v=""/>
    <s v="_x000a__x000a__x000a__x000a_"/>
    <s v=""/>
    <s v=""/>
    <s v="_x000a__x000a__x000a__x000a_"/>
    <s v=""/>
    <s v=""/>
    <s v="_x000a__x000a__x000a__x000a_"/>
    <s v=""/>
    <s v=""/>
    <s v="_x000a__x000a__x000a__x000a_"/>
    <s v=""/>
    <s v=""/>
    <s v="_x000a__x000a__x000a__x000a_"/>
    <s v=""/>
    <x v="6"/>
  </r>
  <r>
    <x v="14"/>
    <s v="Realizar diagnóstico basado en la aplicación de estándares mínimos del Sistema de Gestión de Seguridad y Salud en el Trabajo y mantener actualizado el marco normativo."/>
    <s v="Omisión en el diagnóstico y actualización del marco normativo en materia de estándares mínimos del Sistema de Gestión de Seguridad y Salud en el Trabajo"/>
    <s v="Gestión de procesos"/>
    <s v="Operativo"/>
    <s v="- La normativa, políticas, lineamientos así como los resultados de la gestión en materia de SST necesarios para elaborar el diagnóstico y actualizar el marco normativo no son oportunos, suficientes, claros, completos o de calidad._x000a_- Las personas que realizan el diagnóstico y actualización del marco normativo no conocen la totalidad y a profundidad todos los requisitos legales y técnicos en materia de SST._x000a__x000a__x000a__x000a__x000a__x000a__x000a__x000a_"/>
    <s v="- Las entidades que emiten los lineamientos y la normativa vigente, lo hagan de manera apresurada y sobre el tiempo._x000a__x000a__x000a__x000a__x000a__x000a__x000a__x000a__x000a_"/>
    <s v="- Incumplimiento de requisitos legales y técnicos en materia de SST._x000a_- Errores (fallas o deficiencias) en la elaboración y actualización de los lineamientos y actividades relacionados con la Seguridad y Salud en el Trabajo._x000a_- Sanción por parte del ente de control u otro ente regulador._x000a_- Pérdida de credibilidad hacia la entidad de parte de los servidores, contratistas y visitantes.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Probable (4)"/>
    <s v="Insignificante (1)"/>
    <s v="Insignificante (1)"/>
    <s v="Menor (2)"/>
    <s v="Menor (2)"/>
    <s v="Insignificante (1)"/>
    <s v="Moderado (3)"/>
    <s v="Moderado (3)"/>
    <s v="Alta"/>
    <s v="Por ser una actividad operativa, tiene un impacto moderado, sin embargo ya que su frecuencia es improbable, es decir, se presentó al menos una vez en los últimos cuatro años la valoración antes de los controles es moderada."/>
    <s v="- El procedimiento 4232000-PR-372 GESTIÓN DE PELIGROS, RIESGOS Y AMENAZAS indica que el Profesional Universitario y la ARL, autorizado(a) por el(la) Director(a) de Talento Humano, anualmente verifica el cumplimiento de la normatividad en los estándares mínimos del Sistema de Gestión de Seguridad y Salud en el Trabajo.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Queda como evidencia Informe de resultados de la evaluación de los estándares mínimos del Sistema de Gestión de Seguridad y Salud en el Trabajo._x000a_- El procedimiento 4232000-PR-372 GESTIÓN DE PELIGROS, RIESGOS Y AMENAZAS indica que el Profesional Universitario y la ARL, autorizado(a) por el(la) Director(a) de Talento Humano, anualmente se realiza validación de normatividad, y de manera bimensual se registra en los comités de autocontrol la expedición de normatividad en materia de estándares mínimos de Salud y Seguridad en el Trabajo. La(s) fuente(s) de información utilizadas es(son) bases o publicaciones de las paginas oficiales distritales o nacionales que manejen temas relacionados con el proceso de Salud y Seguridad en el Trabajo . En caso de evidenciar observaciones, desviaciones o diferencias, se deben notificar a el(la) Director(a) de Talento Humano y realizar las actualizaciones correspondientes. Queda como evidencia Matriz Legal actualizad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4232000-PR-372 GESTIÓN DE PELIGROS, RIESGOS Y AMENAZAS indica que el (la) Profesional Universitario de Talento Humano, autorizado(a) por el(la) Director(a) Técnico(a) de Talento Humano, bimestralmente en el subcomité de autocontrol verifica si se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Improbable (2)"/>
    <s v="Menor (2)"/>
    <s v="Baja"/>
    <s v="Dado la frecuencia y el impacto de este riesgo, se establecen controles de verificación en los comités de autocontrol que realiza la dependencia, con el fin de mantener actualizada la matriz normativa, de manera constante. Establecidos estos controles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en el diagnóstico y actualización del marco normativo en materia de estándares mínimos del Sistema de Gestión de Seguridad y Salud en el Trabajo en el informe de monitoreo a la Oficina Asesora de Planeación._x000a_- Reportar a la Dirección de Talento Humano la omisión de alguna norma del marco normativo en materia de estándares mínimos del Sistema de Gestión de Seguridad y Salud en el Trabajo_x000a_- Programar la implementación de la norma.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el diagnóstico y actualización del marco normativo en materia de estándares mínimos del Sistema de Gestión de Seguridad y Salud en el Trabajo_x000a_- Inclusión en la matriz normativa y programar la implementación del cumplimiento (si es el caso)._x000a_- Cronograma de implementación de la norma._x000a__x000a__x000a__x000a__x000a__x000a__x000a_- Mapa de riesgo del proceso Gestión de Seguridad y Salud en el Trabaj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Alta_x000a_Se incluyen causas externas y agente generador del riesgo_x000a_Se ajusta el nombre del riesgo y se incluye la explicación del riesgo._x000a_Se incluyeron análisis de controles detectivos._x000a_Se ajusta la valoración después de controles a baja"/>
    <d v="2019-10-30T00:00:00"/>
    <s v="Identificación del riesgo_x000a_Análisis antes de controles_x000a__x000a__x000a_Tratamiento del riesgo"/>
    <s v="Conforme a la modificación del procedimiento 4232000-PR-372 GESTIÓN DE PELIGROS, RIESGOS Y AMENAZAS se realiza una actualización de los controles._x000a_Se realiza el ajuste al tratamiento de riesgos pasando de Aceptar a Reducir. _x000a_Se incluyen y cierran dos (2) actividades de las tres (3) planeadas inicialmente dentro de la acción preventiva No. 26._x000a_Se incluye un control detectivo relacionado con evidenciar la materialización del riesgo a través del Subcomité de Autocontrol._x000a_Se ajusta el análisis antes de controles pasando de una frecuencia posible a Improbable, así cómo la explicación de la valoración obtenida."/>
    <d v="2020-03-31T00:00:00"/>
    <s v="Identificación del riesgo_x000a__x000a__x000a__x000a_"/>
    <s v="El proyecto de inversión posiblemente afectado por la materialización del riesgo, es el proyecto 1125 fortalecimiento y modernización de la gestión pública distrital._x000a_Se diligencia la columna de perspectivas en la identificación de efectos._x000a_Se realiza el cambio por: “Ningún otro proceso en el Sistema de Gestión de Calidad” en Seleccione o mencione otros procesos del SGC posiblemente afectados."/>
    <d v="2020-12-04T00:00:00"/>
    <s v="Identificación del riesgo_x000a__x000a__x000a__x000a_"/>
    <s v="Se realiza recategorización de la probabilidad de frecuencia de materialización del riesgo."/>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s v=""/>
    <s v="_x000a__x000a__x000a__x000a_"/>
    <s v=""/>
    <x v="13"/>
  </r>
  <r>
    <x v="14"/>
    <s v="Actualizar la Identificación de peligros y valoración de riesgos"/>
    <s v="Omisión en la actualización e identificación de peligros y valoración de riesgos"/>
    <s v="Gestión de procesos"/>
    <s v="Operativo"/>
    <s v="- Las personas que participan en la actualización e identificación de peligros y valoración de riesgos no conocen la totalidad y a profundidad los requisitos legales y técnicos en materia de SST, así como la particularidad de las labores que se desarrollan  y las instalaciones de los centros de trabajo de la Entidad._x000a_- Cambios desapercibidos en la infraestructura física o en el número de personas expuestas._x000a_- Ausencia de reporte de incidentes o deficiencias en el reporte e investigación de accidentes laborales._x000a_- Falta de precisión o ambigüedades en la metodología para valoración de riesgos._x000a_- Baja objetividad en la identificación de peligros  y valoración de riesgos; no se emplean datos o resultados apropiados en la actividad._x000a__x000a__x000a__x000a__x000a_"/>
    <s v="- El o los entes que emiten los lineamientos en materia de valoración de riesgos,  lo hagan de manera apresurada y sobre el tiempo._x000a__x000a__x000a__x000a__x000a__x000a__x000a__x000a__x000a_"/>
    <s v="- Intervención inadecuada de riesgos laborales._x000a_- Modificación de riesgos en la matriz de peligros, observación por parte del ente de control u otro ente regulador, disminución en los estándares mínimos._x000a_- Sanción por parte del ente de control u otro ente regulador._x000a_- Pérdida de credibilidad hacia la entidad de parte de los servidores, contratistas y visitantes._x000a_- Generar accidente laboral.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Insignificante (1)"/>
    <s v="Menor (2)"/>
    <s v="Menor (2)"/>
    <s v="Insignificante (1)"/>
    <s v="Moderado (3)"/>
    <s v="Moderado (3)"/>
    <s v="Moderada"/>
    <s v="Al ser una actividad que se viene realizando todos los años, no se ha presentado dicha omisión en los últimos 4 años, sin embargo, al ser su impacto moderado, el nivel de valoración obtenida antes de los controles es de nivel moderado."/>
    <s v="- El procedimiento 4232000-PR-372 GESTIÓN DE PELIGROS, RIESGOS Y AMENAZAS indica que el Profesional Universitario, autorizado(a) por el(la) Director(a) de Talento Humano, mensualmente  verifica y actualizar si es el caso la matriz de identificación de peligros y valoración de riesgos de la entidad, basado en la normatividad vigente.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 Queda como evidencia  matriz de identificación de peligros ._x000a_- El procedimiento 4232000-PR-372 GESTIÓN DE PELIGROS, RIESGOS Y AMENAZAS indica que el Profesional Universitario, autorizado(a) por el(la) Director(a) de Talento Humano, cada vez que se presente una alerta verifica y valora el riesgo para que este sea integrado al proceso de Salud y seguridad en el trabajo. La(s) fuente(s) de información utilizadas es(son) los informes de los inspectores de diferentes puntos de la Secretaría General. En caso de evidenciar observaciones, desviaciones o diferencias, se deben notificar a el(la) Director(a) de Talento Humano y realizar los ajustes y correcciones pertinentes. Queda como evidencia  matriz de identificación de peligros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4232000-PR-372 GESTIÓN DE PELIGROS, RIESGOS Y AMENAZAS indica que el (la) Profesional Universitario de Talento Humano, autorizado(a) por el(la) Director(a) Técnico(a) de Talento Humano, bimestralmente en el subcomité de autocontrol verifica si se ha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de peligros y riesgos (cuando haya lug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enor (2)"/>
    <s v="Baja"/>
    <s v="Después de los controles establecidos en la dependencia, se logra verificar que la probabilidad de que la omisión ocur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en la actualización e identificación de peligros y valoración de riesgos en el informe de monitoreo a la Oficina Asesora de Planeación._x000a_- Reportar a la Dirección de Talento Humano la omisión en la actualización e identificación de peligros y valoración de riesgos_x000a_- Realizar jornada de actualización e identificación de peligros y valoración de riesgo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la actualización e identificación de peligros y valoración de riesgos_x000a_- Reporte a el(la) Director(a) de Talento Humano._x000a_- Matriz de identificación de riesgos actualizada_x000a__x000a__x000a__x000a__x000a__x000a__x000a_- Mapa de riesgo del proceso Gestión de Seguridad y Salud en el Trabaj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establecieron los controles necesarios y se está realizando el seguimiento al Plan anual de Seguridad en el Trabajo, por lo cual cabe resaltar que, aunque su impacto es moderado la probabilidad de que este ocurra omisión ocurra es baja.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ués de controles a baja"/>
    <d v="2019-10-31T00:00:00"/>
    <s v="_x000a__x000a_Análisis de controles_x000a__x000a_Tratamiento del riesgo"/>
    <s v="Conforme a la modificación del procedimiento 4232000-PR-372 GESTIÓN DE PELIGROS, RIESGOS Y AMENAZAS se realiza una actualización de los controles._x000a_Se realiza el ajuste al tratamiento de riesgos pasando de Aceptar a Reducir. _x000a_Se incluyen y cierran las dos (2) actividades planeadas inicialmente dentro de la acción preventiva No. 28._x000a_Se incluye un control detectivo relacionado con evidenciar la materialización del riesgo a través del Subcomité de Autocontrol."/>
    <d v="2020-03-31T00:00:00"/>
    <s v="Identificación del riesgo_x000a__x000a__x000a__x000a_"/>
    <s v="Se asoció la materialización del riesgo al proyecto de inversión &quot;1125 Fortalecimiento y modernización de la gestión pública distrital&quot;, se escogen las perspectivas de los efectos, se modifica el control detectivo al procedimiento gestión de riesgos, peligros y amenazas, se ajusta la frecuencia de los controles. "/>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3"/>
  </r>
  <r>
    <x v="14"/>
    <s v="Ejecutar el Plan de Prevención, Preparación y Respuesta ante Emergencias - PPPRE"/>
    <s v="Incumplimiento parcial de compromisos en ejecutar el Plan de Prevención, Preparación y Respuesta ante Emergencias - PPPRE"/>
    <s v="Gestión de procesos"/>
    <s v="Cumplimiento"/>
    <s v="- Las disposiciones e instrucciones del Plan de Prevención, Preparación y Respuesta ante Emergencias no se han divulgado, socializado y apropiado adecuadamente por parte de los servidores, contratistas y visitantes._x000a_- Baja importancia o prioridad al desarrollo de el Plan de Prevención, Preparación y Respuesta ante Emergencias, por parte de las dependencias involucradas._x000a__x000a__x000a__x000a__x000a__x000a__x000a__x000a_"/>
    <s v="- Desconocimiento por parte de terceros sobre el Plan de Prevención, Preparación y Respuesta ante Emergencias._x000a__x000a__x000a__x000a__x000a__x000a__x000a__x000a__x000a_"/>
    <s v="- Improvisación ante situaciones de emergencia._x000a_- Posibles casos de morbilidad o accidentes laborales con  consecuencias económicas por quejas de servidores, contratistas o visitantes que podrían implicar una denuncia ante los entes de control o reguladores o demanda de largo alcance para la entidad._x000a_- Sanción por parte del ente de control u otro ente regulador._x000a_- Deterioro de la imagen institucional de parte de los ciudadanos, servidores, contratistas y visitantes._x000a_- Generar un accidente laboral.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Improbable (2)"/>
    <s v="Menor (2)"/>
    <s v="Moderado (3)"/>
    <s v="Menor (2)"/>
    <s v="Menor (2)"/>
    <s v="Insignificante (1)"/>
    <s v="Moderado (3)"/>
    <s v="Moderado (3)"/>
    <s v="Moderada"/>
    <s v="Por ser una actividad operativa, tiene un impacto moderado, sin embargo ya que su frecuencia es improbable, es decir, se presentó al menos una vez en los últimos cuatro años la valoración antes de los controles es moderada."/>
    <s v="- El procedimiento 4232000-PR-372 GESTIÓN DE PELIGROS, RIESGOS Y AMENAZAS indica que el Profesional Universitario y la ARL, autorizado(a) por el(la) Director(a) de Talento Humano, anualmente realiza las inspecciones y revisa los antecedentes propios de cada sede, para determinar y valorar las amenazas de acuerdo a los lineamientos establecidos en la elaboración de emergencia. La(s) fuente(s) de información utilizadas es(son) los planes de prevención, preparación y respuesta ante emergencia - Secretaria General, y las inspecciones realizadas. En caso de evidenciar observaciones, desviaciones o diferencias, se deben notificar a el(la) Director(a) de Talento Humano y se deben realizar los ajustes y correcciones correspondientes. . Queda como evidencia los planes de prevención, preparación y respuesta ante emergencia - Secretaria Gener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32000-PR-372 GESTIÓN DE PELIGROS, RIESGOS Y AMENAZAS indica que el (la) Profesional Universitario de Talento Humano, autorizado(a) por el(la) Director(a) Técnico(a) de Talento Humano, bimestralmente en el subcomité de autocontrol verifica si existe cambios normativos en materia de gestión de peligros, riesgos y amenazas, además de validar si existió o no algún cambio que modifique los planes de prevención, preparación y respuesta ante emergencia - Secretaria General. La(s) fuente(s) de información utilizadas es(son) normatividad vigente, inspecciones en las sedes. En caso de evidenciar observaciones, desviaciones o diferencias, se informa al Director(a) Técnico(a) de Talento Humano y se toman las acciones necesarias para el cumplimiento del Plan de Seguridad y Salud en el Trabajo. Queda como evidencia acta del subcomité de autocontrol, los planes de prevención, preparación y respuesta ante emergencia - Secretaria Gener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enor (2)"/>
    <s v="Baja"/>
    <s v="Después de los controles de seguimiento en los comités de autocontrol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ejecutar el Plan de Prevención, Preparación y Respuesta ante Emergencias - PPPRE en el informe de monitoreo a la Oficina Asesora de Planeación._x000a_- Reportar a la Dirección de Talento Humano el incumplimiento a la ejecución de alguna actividad establecida en el Plan de Prevención, Preparación y Respuesta ante Emergencias_x000a_- Re programar la actividad dentro del Plan de Prevención, Preparación y Respuesta ante Emergencia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ejecutar el Plan de Prevención, Preparación y Respuesta ante Emergencias - PPPRE_x000a_- Reporte a el(la) Director(a) de Talento Humano._x000a_- Re programas la actividad dentro del siguiente Plan Anual de Trabajo del Sistema de Seguridad y Salud en el Trabajo_x000a__x000a__x000a__x000a__x000a__x000a__x000a_- Mapa de riesgo del proceso Gestión de Seguridad y Salud en el Trabaj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ués de controles a baja"/>
    <d v="2019-10-31T00:00:00"/>
    <s v="_x000a__x000a_Análisis de controles_x000a__x000a_Tratamiento del riesgo"/>
    <s v="Conforme a la modificación del procedimiento 4232000-PR-372 GESTIÓN DE PELIGROS, RIESGOS Y AMENAZAS se realiza una actualización de los controles._x000a_Se realiza el ajuste al tratamiento de riesgos pasando de Aceptar a Reducir. _x000a_Se incluyen y cierra la actividad planeada inicialmente dentro de la acción preventiva No. 29._x000a_Se incluye un control detectivo relacionado con evidenciar la materialización del riesgo a través del Subcomité de Autocontrol._x000a_Se ajusta el análisis antes de controles pasando de una frecuencia posible a Improbable, así cómo la explicación de la valoración obtenida."/>
    <d v="2020-03-31T00:00:00"/>
    <s v="Identificación del riesgo_x000a__x000a_Análisis de controles_x000a__x000a_"/>
    <s v="Se asoció la materialización del riesgo al proyecto de inversión &quot;1125 Fortalecimiento y modernización de la gestión pública distrital&quot;, se escogen las perspectivas de los efectos, se incluye el control detectivo al procedimiento gestión de riesgos, peligros y amenazas, se ajusta la frecuencia de los controles, se ajusta el nombre del riesgo y se eliminan controles preventivos asociados al procedimiento gestión de peligros, riesgos y amenazas."/>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3"/>
  </r>
  <r>
    <x v="14"/>
    <s v="Gestionar las condiciones de salud, de lo(a)s Servidore(a)s Público(a)s de la Entidad"/>
    <s v="Incumplimiento parcial de compromisos en las actividades definidas para la gestión de las condiciones de salud de lo(a)s Servidore(a)s Público(a)s de la Entidad"/>
    <s v="Gestión de procesos"/>
    <s v="Cumplimiento"/>
    <s v="- Las actividades definidas para la  gestión de las condiciones de salud de los Servidores de la Entidad no se han divulgado, socializado y apropiado adecuadamente._x000a_- Baja importancia o prioridad hacia las actividades definidas para la  gestión de las condiciones de salud de los Servidores de la Entidad, por parte de las dependencias involucradas._x000a_- No este vinculado el suficiente personal para gestionar las actividades propias del procedimiento de salud y seguridad en el trabajo._x000a__x000a__x000a__x000a__x000a__x000a__x000a_"/>
    <s v="- El desconocimiento por parte de terceros sobre la gestión de las condiciones de salud de lo(a)s Servidore(a)s Público(a)s de la Entidad._x000a__x000a__x000a__x000a__x000a__x000a__x000a__x000a__x000a_"/>
    <s v="- Gestión inadecuada de las condiciones de salud, de los Servidores de la Entidad._x000a_- Presencia de enfermedades laborales con posibles consecuencias económicas por quejas de servidores, que podrían implicar una denuncia ante los entes de control o reguladores o demanda de largo alcance para la entidad._x000a_- Sanción por parte del ente de control u otro ente regulador._x000a_- Pérdida de credibilidad hacia la entidad de parte de los servidores._x000a_- Producir una enfermedad laboral.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Rara vez (1)"/>
    <s v="Menor (2)"/>
    <s v="Insignificante (1)"/>
    <s v="Menor (2)"/>
    <s v="Insignificante (1)"/>
    <s v="Insignificante (1)"/>
    <s v="Moderado (3)"/>
    <s v="Moderado (3)"/>
    <s v="Moderada"/>
    <s v="Por ser un riesgo de impacto moderado, su valoración es moderada. Sin embargo, se debe tener en cuenta que la probabilidad es considerablemente baja."/>
    <s v="- 2211300-PR-166 PR GESTIÓN DE LA SALUD indica que el Profesional Universitario y el técnico operativo de la Dirección de Talento Humano, autorizado(a) por el(la) Director(a) de Talento Humano, cuatrimestralmente realiza seguimiento a las restricciones y recomendaciones médicas de los Servidore(a)s Publico(a)s de la Secretaría General. La(s) fuente(s) de información utilizadas es(son) las restricciones y recomendaciones medicas de los servidore(a)s Publico(a)s de la Secretaría General. En caso de evidenciar observaciones, desviaciones o diferencias, se deben notificar a el(la) Director(a) de Talento Humano y se debe requerir formalmente el cumplimiento de las restricciones o recomendaciones médicas. Queda como evidencia memorando de notificación de recomendaciones médicas y Evidencia Reunión de seguimiento a restricciones y recomendaciones médicas._x000a_- 2211300-PR-166 PR GESTIÓN DE LA SALUD indica que el Profesional Universitario y el técnico operativo de la Dirección de Talento Humano, autorizado(a) por el(la) Director(a) de Talento Humano, cuatrimestralmente realiza el seguimiento a eventos de Salud de los funcionarios de la Secretaria General: (incidente laboral, accidente laboral, enfermedad profesional, accidente común y enfermedades de origen común.). La(s) fuente(s) de información utilizadas es(son) las notificaciones de incidentes y reporte de accidentes de Trabajo, las investigaciones de incidentes y accidentes de Trabajo y el reporte, investigación y seguimiento de la enfermedad Laboral. En caso de evidenciar observaciones, desviaciones o diferencias, se deben notificar a el(la) Director(a) de Talento Humano y se deben realizar los ajustes, acciones o correcciones pertinentes. Queda como evidencia las investigaciones de incidentes y accidentes de trabajo 4232000-FT-1043, las notificación de incidentes 4232000-FT-1053, realizadas y la base de datos - Matriz de Seguimiento de Enfermedad Común y labo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2211300-PR-166 PR GESTIÓN DE LA SALUD indica que el (la) Profesional Universitario de Talento Humano, autorizado(a) por el(la) Director(a) Técnico(a) de Talento Humano, bimestralmente en el subcomité de autocontrol verifica , el seguimiento al cumplimiento de los seguimientos a las restricciones y recomendaciones de lo(a)s Servidore(a)s Público(a)s de la Entidad. Así como, hacer seguimiento a los cambios normativos que se presenten en materia de Gestión de la Salud. La(s) fuente(s) de información utilizadas es(son) restricciones o recomendaciones hechas por la ARL o la EPS.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_x000a_- 2211300-PR-166 PR GESTIÓN DE LA SALUD indica que el (la) Profesional Universitario de Talento Humano, autorizado(a) por el(la) Director(a) Técnico(a) de Talento Humano, bimestralmente en el subcomité de autocontrol verifica el seguimiento al cumplimiento de los seguimientos  en casos de salud de los(las) servidores(as) públicos(a) de la Entidad. Así como, validar si existe cambios normativos en materia de Gestión de la Salud. La(s) fuente(s) de información utilizadas es(son) los seguimientos a los incidentes laborales, accidentes laborales, enfermedades profesionales, accidentes comunes o las enfermedades de origen común de los(las) servidores(as) públicos(a) de la Entidad.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s v="Baja"/>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s actividades definidas para la gestión de las condiciones de salud de lo(a)s Servidore(a)s Público(a)s de la Entidad en el informe de monitoreo a la Oficina Asesora de Planeación._x000a_- Reportar a la Dirección de Talento Humano la no ejecución de alguna de las actividades definidas para la gestión de las condiciones de salud de lo(a)s Servidore(a)s Público(a)s de la Entidad_x000a_- Re programar la actividad de gestión de las condiciones de salud de lo(a)s Servidore(a)s Público(a)s de la Entidad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s actividades definidas para la gestión de las condiciones de salud de lo(a)s Servidore(a)s Público(a)s de la Entidad_x000a_- Reporte a el(la) Director(a) de Talento Humano._x000a_- Re programas la actividad dentro del siguiente Plan Anual de Trabajo del Sistema de Seguridad y Salud en el Trabajo_x000a__x000a__x000a__x000a__x000a__x000a__x000a_- Mapa de riesgo del proceso Gestión de Seguridad y Salud en el Trabaj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ués de controles a baja"/>
    <d v="2019-10-31T00:00:00"/>
    <s v="_x000a__x000a_Análisis de controles_x000a__x000a_Tratamiento del riesgo"/>
    <s v="Conforme a la modificación del procedimiento 2211300-PR-166 PR GESTIÓN DE LA SALUD se realiza una actualización de los controles._x000a_Se realiza el ajuste al tratamiento de riesgos pasando de Aceptar a Reducir y conforme a la información en el Aplicativo SIG._x000a_Se cierran las 2 acciones dentro de la preventiva No. 31, se realiza un nuevo análisis de controles._x000a_Se incluye un control detectivo relacionado con evidenciar la materialización del riesgo a través del Subcomité de Autocontrol."/>
    <d v="2020-03-31T00:00:00"/>
    <s v="Identificación del riesgo_x000a__x000a_Análisis de controles_x000a__x000a_"/>
    <s v="El proyecto de inversión posiblemente afectado por la materialización del riesgo, es el proyecto 1125 fortalecimiento y modernización de la gestión pública distrital._x000a_Se diligencia la columna de perspectivas en la identificación de efectos._x000a_Se ajusta la frecuencia de los controles detectivos."/>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3"/>
  </r>
  <r>
    <x v="14"/>
    <s v="Realizar seguimiento al Plan Anual de Trabajo del Sistema de Seguridad y Salud en el Trabajo"/>
    <s v="Incumplimiento parcial de compromisos de el Plan Anual de Trabajo del Sistema de Seguridad y Salud en el Trabajo"/>
    <s v="Gestión de procesos"/>
    <s v="Cumplimiento"/>
    <s v="- La información de entrada que se requiere para hacer seguimiento al Plan Anual de Trabajo del SG-SST no se entrega oportunamente o no es suficiente, clara, completa o de calidad._x000a_- Baja importancia o prioridad hacia las actividades de seguimiento del Plan Anual de Trabajo del SG-SST, por parte de las dependencias involucradas._x000a_- La periodicidad para supervisar las actividades del Plan Anual de Trabajo del SG-SST no es adecuada._x000a_- No se hace retroalimentación oportuna al equipo de trabajo sobre los resultados del Plan Anual de Trabajo del SG-SST. No se identifican logros o debilidades._x000a__x000a__x000a__x000a__x000a__x000a_"/>
    <s v="- Realizar un cambio presupuestal por contingencias de la Entidad._x000a__x000a__x000a__x000a__x000a__x000a__x000a__x000a__x000a_"/>
    <s v="- Incumplimiento de requisitos legales y técnicos en materia de SST._x000a_- Gestión inadecuada de las condiciones de salud, de los Servidores de la Entidad._x000a_- Intervención inadecuada de riesgos laborales._x000a_- Incumplimiento en las metas y objetivos institucionales. _x000a_- Sanción por parte del ente de control u otro ente regulador._x000a_- Pérdida de credibilidad hacia la entidad de parte de los servidores, contratistas y visitantes.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Posible (3)"/>
    <s v="Menor (2)"/>
    <s v="Insignificante (1)"/>
    <s v="Menor (2)"/>
    <s v="Insignificante (1)"/>
    <s v="Insignificante (1)"/>
    <s v="Menor (2)"/>
    <s v="Menor (2)"/>
    <s v="Moderada"/>
    <s v="Por ser un riesgo de impacto menor la probabilidad es posible, su valoración es moderada. "/>
    <s v="- Los procedimiento 4232000-PR-372 GESTIÓN DE PELIGROS, RIESGOS Y AMENAZAS y 2211300-PR-166 PR GESTIÓN DE LA SALUD  indica que los Profesionales Universitarios, autorizado(a) por el(la) Director(a) de Talento Humano, mensualmente verifica el cumplimiento del Plan Estratégico de Talento Humano específicamente en el componente del Plan de Salud y Seguridad en el Trabajo en los tiempos establecidos. La(s) fuente(s) de información utilizadas es(son) los documentos que soportan la ejecución de las actividades planeadas en el componente del Plan de Salud y Seguridad en el Trabajo en los tiempos establecidos. En caso de evidenciar observaciones, desviaciones o diferencias, se deben notificar a el(la) Director(a) de Talento Humano y realizar las actividades o ajustes correspondientes. Queda como evidencia reporte de cumplimiento de la ejecución de actividades de Salud y Seguridad en el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Los procedimientos 4232000-PR-372 GESTIÓN DE PELIGROS, RIESGOS Y AMENAZAS y 2211300-PR-166 PR GESTIÓN DE LA SALUD indica que el (la) Profesional Universitario de Talento Humano, autorizado(a) por el(la) Director(a) Técnico(a) de Talento Humano, bimensualmente en el subcomité de autocontrol verifica el cumplimiento del Plan de Trabajo de Seguridad y Salud en el Trabajo adoptado en el Plan Estratégico de Talento Humano, las restricciones o recomendaciones a los(as) servidores(a) públicos(a), hechas por la ARL o la EPS, los seguimientos a los incidentes laborales, accidentes laborales, enfermedades profesionales, accidentes comunes o las enfermedades de origen común de los(las) servidores(as) públicos(a) de la Entidad. Así como, validar si existen cambios normativos en materia de gestión de peligros, riesgos y amenazas y gestión de la salud.. La(s) fuente(s) de información utilizadas es(son) los soportes de las actividades ejecutadas del Plan de Seguridad y Salud en el Trabajo.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Insignificante (1)"/>
    <s v="Baja"/>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de el Plan Anual de Trabajo del Sistema de Seguridad y Salud en el Trabajo en el informe de monitoreo a la Oficina Asesora de Planeación._x000a_- Reportar a la Dirección de Talento Humano el incumplimiento de cualquier compromiso que no se ejecutó del Plan Anual de Trabajo del Sistema de Seguridad y Salud en el Trabajo_x000a_- Re programar la actividad dentro del siguiente Plan Anual de Trabajo del Sistema de Seguridad y Salud en el Trabajo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de el Plan Anual de Trabajo del Sistema de Seguridad y Salud en el Trabajo_x000a_- Reporte a el(la) Director(a) de Talento Humano._x000a_- Re programas la actividad dentro del siguiente Plan Anual de Trabajo del Sistema de Seguridad y Salud en el Trabajo_x000a__x000a__x000a__x000a__x000a__x000a__x000a_- Mapa de riesgo del proceso Gestión de Seguridad y Salud en el Trabaj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al estar en constante seguimiento se evita que el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ués de controles a baja."/>
    <d v="2019-10-31T00:00:00"/>
    <s v="_x000a__x000a_Análisis de controles_x000a__x000a_"/>
    <s v="Conforme a la modificación de los procedimientos 4232000-PR-372 GESTIÓN DE PELIGROS, RIESGOS Y AMENAZAS y 2211300-PR-166 PR GESTIÓN DE LA SALUD se realiza un ajuste de controles._x000a_Se incluye un control detectivo relacionado con evidenciar la materialización del riesgo a través del Subcomité de Autocontrol."/>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3"/>
  </r>
  <r>
    <x v="15"/>
    <s v="Formular, el Plan Institucional de  Gestión Ambiental - PIGA para la vigencia, con su respectivo plan de acción anual"/>
    <s v="Decisiones erróneas o no acertadas en  la formulación del PIGA y su plan de acción"/>
    <s v="Gestión de procesos"/>
    <s v="Estratégico"/>
    <s v="- Las personas que formulan el PIGA y su plan de acción no tienen los conocimientos requeridos o suficientes._x000a_- No contar con la línea base de implementación del PIGA de la vigencia anterior._x000a_- Dificultad en la apropiación de políticas ambientales._x000a_- Inadecuada determinación de los controles operacionales para mitigar los impactos y riesgos ambientales._x000a_- Debilidades u omisiones en  la Identificación de aspectos y valoración de Impactos._x000a__x000a__x000a__x000a__x000a_"/>
    <s v="- Cambios constantes en la normativa aplicable al proceso. _x000a_- Demora por parte de los entes de control en materia ambiental en la atención de los trámites y requerimientos de la Secretaría General._x000a__x000a__x000a__x000a__x000a__x000a__x000a__x000a_"/>
    <s v="- Pérdida o inadecuada utilización de recursos._x000a_- Pérdida de imagen institucional por inadecuado manejo ambiental en los puntos de atención a la ciudadanía  y demás sedes de la Secretaría General. _x000a_- Posibles hallazgos por parte de las autoridades ambientales, los entes o instancias de control._x000a_- Falencias en la implementación del Sistema de Gestión Ambiental de la Entidad._x000a_- Interrupción de la operación de la Secretaría General por la materialización de un riesgo ambiental que no cuente con un control operacional eficiente._x000a_- Falencia en la formulación de metas para el siguiente cuatrienio.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oderado (3)"/>
    <s v="Moderado (3)"/>
    <s v="Moderado (3)"/>
    <s v="Insignificante (1)"/>
    <s v="Menor (2)"/>
    <s v="Moderado (3)"/>
    <s v="Moderada"/>
    <s v="Se determina la probabilidad (1 rara vez) ya que el riesgo nunca se ha materializado o no se ha presentado en los últimos cuatro años. El impacto (3 moderado) obedece a que de materializarse se afectaría la imagen institucional, habría reclamaciones por parte de los usuarios y/o servidores, reprocesos y aumento en la carga operativa. "/>
    <s v="- PR -203 (PC #3) &quot;Formulación, ejecución y seguimiento al Plan Institucional de Gestión Ambiental - PIGA &quot; indica que el Comité Institucional de Gestión y Desempeño , autorizado(a) por la Resolución 494 de 2019, cada vez que se defina la política ambiental  revisa que se incluya la responsabilidad de la organización con el medio ambiente en tres puntos fundamentales:_x000a_- Mejora continua_x000a_- Prevención y control de la contaminación_x000a_- Compromiso de cumplir la legislación ambiental relevante y otros compromisos existentes. La(s) fuente(s) de información utilizadas es(son) la Constitución Política de Colombia, Ley 99 de 1993, Decreto 807 de 2019, Resolución 242 de 2014 y la NTC-ISO 14001. En caso de evidenciar observaciones, desviaciones o diferencias, el Gestor Ambiental y los profesionales de la DAF realizarán los ajustes necesarios conforme con lo señalado en el Acta de Comité Institucional de Gestión y Desempeño, quedando aprobada la Política Ambiental. En caso contrario, queda aprobada la Política Ambiental en el Acta del Comité Institucional de Gestión y Desempeño sin observaciones. Queda como evidencia Acta 2211600-FT-008 Comité Institucional de Gestión y Desempeño Secretaría General Alcaldía Mayor de Bogotá D.C._x000a_- PR -203 (PC #9) &quot;Formulación, ejecución y seguimiento al Plan Institucional de Gestión Ambiental - PIGA &quot; indica que el Comité Institucional de Gestión y Desempeño, autorizado(a) por la Resolución 494 de 2019, cada cuatro años para el Plan Institucional de Gestión Ambiental - PIGA y anualmente para el Plan de Acción revisa que cumplan con los lineamientos establecidos en la Resolución 242 de 2014 de la Secretaría Distrital de Ambiente . La(s) fuente(s) de información utilizadas es(son) la Resolución 242 de 2014. En caso de evidenciar observaciones, desviaciones o diferencias, el Gestor Ambiental y los profesionales de la DAF realizarán los ajustes necesarios conforme con lo señalado en el Acta de Comité Institucional de Gestión y Desempeño, quedando aprobado el Plan Institucional de Gestión Ambiental PIGA y el Plan de Acción Anual. En caso contrario, queda aprobado el Plan Institucional de Gestión Ambiental PIGA y el Plan de Acción Anual en el Acta del Comité Institucional de Gestión y Desempeño sin observaciones. Queda como evidencia  Acta 2211600-FT-008: Comité Institucional de Gestión y Desempeño Secretaría General Alcaldía Mayor de Bogotá D.C.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 -203 (PC #15) &quot;Formulación, ejecución y seguimiento al Plan Institucional de Gestión Ambiental - PIGA &quot; indica que la Mesa técnica de Apoyo en Gestión Ambiental, autorizado(a) por la Resolución 494 de 2019, trimestralmente revisan la ejecución al Plan de Acción anual del Plan Institucional de Gestión Ambiental – PIGA, teniendo en cuenta las actividades establecidas en los programas que conforman el Plan de Acción anual del Plan Institucional de Gestión Ambiental – PIGA. La(s) fuente(s) de información utilizadas es(son) es el Plan de Acción anual del Plan Institucional de Gestión Ambiental – PIGA aprobado. En caso de evidenciar observaciones, desviaciones o diferencias, el Gestor Ambiental y los profesionales DAF realizarán los ajustes pertinentes, los cuales serán presentados en la siguiente Mesa Técnica de Apoyo en Gestión Ambiental. En caso contrario, queda la conformidad de la información reportada.. Queda como evidencia Acta 2211600-FT-008: Mesa Técnica de apoyo en Gestión Ambient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enor (2)"/>
    <s v="Baja"/>
    <s v="Se determina la probabilidad (1 rara vez) ya que las actividades de control preventivas son fuertes y mitigan la mayoría de las causas. El impacto pasa a (2 menor) ya que las actividades de control detectivas cubren los efectos más significativos, reduciendo el impacto inici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_x000a_________________x000a_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_x000a__x000a_"/>
    <s v="- Director(a) Administrativos y Financiero_x000a_- Director(a) Administrativos y Financiero_x000a_- Director(a) Administrativos y Financiero_x000a_- Director(a) Administrativos y Financiero_x000a__x000a__x000a__x000a__x000a__x000a__x000a_________________x000a__x000a_- Director(a) Administrativos y Financiero_x000a_- Director(a) Administrativos y Financiero_x000a__x000a__x000a__x000a__x000a__x000a__x000a__x000a_"/>
    <s v="-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_x000a_________________x000a__x000a_- Evidencias de Sensibilización o talleres ejecutados_x000a_- Evidencias de reunión: Revisión de los puntos de control del procedimiento_x000a__x000a__x000a__x000a__x000a__x000a__x000a__x000a_"/>
    <s v="17/02/2021_x000a_17/02/2021_x000a_17/02/2021_x000a_17/02/2021_x000a__x000a__x000a__x000a__x000a__x000a__x000a_________________x000a__x000a_17/02/2021_x000a_17/02/2021_x000a__x000a__x000a__x000a__x000a__x000a__x000a__x000a_"/>
    <s v="17/03/2021_x000a_30/06/2021_x000a_17/03/2021_x000a_30/06/2021_x000a__x000a__x000a__x000a__x000a__x000a__x000a_________________x000a__x000a_17/03/2021_x000a_30/06/2021_x000a__x000a__x000a__x000a__x000a__x000a__x000a__x000a_"/>
    <s v="- Reportar el riesgo materializado de Decisiones erróneas o no acertadas en  la formulación del PIGA y su plan de acción en el informe de monitoreo a la Oficina Asesora de Planeación._x000a_- Análisis de las imprecisiones tomadas en la formulación   y definir los ajustes al PIGA y su plan de acción_x000a_- Realizar la propuesta de ajustes al PIGA y su plan de acción_x000a_- Presentación de los cambios efectuados al PIGA y su plan de acción y en la mesa técnica de apoyo en gestión ambiental y en el comité institucional de gestión y desempeño_x000a_- Publicación y socialización del al PIGA y su plan de acción_x000a__x000a__x000a__x000a__x000a_- Actualizar el mapa de riesgos del proceso Gestión de Servicios Administrativos"/>
    <s v="- Subdirector(a) de Servicios Administrativos_x000a_- Director(a) Administrativo y Financiero_x000a_- Director(a) Administrativo y Financiero_x000a_- Director(a) Administrativo y Financiero_x000a_- Director(a) Administrativo y Financiero_x000a__x000a__x000a__x000a__x000a_- Subdirector(a) de Servicios Administrativos"/>
    <s v="- Reporte de monitoreo indicando la materialización del riesgo de Decisiones erróneas o no acertadas en  la formulación del PIGA y su plan de acción_x000a_- Evidencia de Reunión_x000a_- Propuesta  PIGA y su plan de acción_x000a_- PIGA y su plan de acción Actualizado_x000a_- Aplicativo Sig - Intranet_x000a__x000a__x000a__x000a__x000a_- Mapa de riesgo del proceso Gestión de Servicios Administrativos,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Tratamiento del riesgo"/>
    <s v="Se incluye el control detectivo. Definición de Plan de acción para fortalecer las actividades de control del PIGA. En la calificación del riesgo la escala de impacto bajo de  moderado a menor, lo que modificó la zona resultante  de moderado a baja."/>
    <d v="2019-10-30T00:00:00"/>
    <s v="Identificación del riesgo_x000a_Análisis antes de controles_x000a_Análisis de controles_x000a_Análisis después de controles_x000a_Tratamiento del riesgo"/>
    <s v="Se ajustaron las causas internas, externas y efectos_x000a_Se cambió la calificación de la probabilidad del riesgo de factible a frecuencia. Su resultado redujo la escala de probabilidad de probable  a rara vez._x000a_Se ajustaron las actividades de control del riesgo conforme a la actualización de los procedimientos_x000a_La escala de probabilidad del riesgo bajo de improbable a rara vez_x000a_Se ajustaron las fechas de finalización de las acciones"/>
    <d v="2020-03-12T00:00:00"/>
    <s v="Identificación del riesgo_x000a_Análisis antes de controles_x000a_Análisis de controles_x000a_Análisis después de controles_x000a_Tratamiento del riesgo"/>
    <s v="Se ajustó la explicación del riesgo._x000a_Se incluyeron los proyectos de inversión que se pueden ver afectados._x000a_Se ajustaron las causas internas, externas y efectos_x000a_Se cambió la calificación del impacto del riesgo. Su resultado redujo la escala de mayor a moderado. _x000a_Se ajustaron las actividades de control del riesgo conforme a la actualización de los procedimientos_x000a_Se modificó el Plan de contingencia_x000a_Se modificó la fecha de cierre de acciones de acuerdo con el aplicativo SIG"/>
    <d v="2020-08-28T00:00:00"/>
    <s v="_x000a__x000a_Análisis de controles_x000a__x000a_Tratamiento del riesgo"/>
    <s v="Se realiza el ajuste a las actividades de control preventivas No. 7 de los procedimientos 288 y 203 y se incluye la actividad de control detectiva No. 14 del procedimiento 203.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Análisis de controles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realizan el ajuste a las actividades de control preventivas y detectivas conforme a la actualización del procedimiento PR-203: Formulación, ejecución y seguimiento al Plan Institucional de Gestión Ambiental - PIGA_x000a_Se incluyó una nueva acción preventiva asociada a la revisión integral del riesgo para la vigencia  2021."/>
    <d v="2021-02-16T00:00:00"/>
    <s v="Identificación del riesgo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s v=""/>
    <s v="_x000a__x000a__x000a__x000a_"/>
    <s v=""/>
    <s v=""/>
    <s v="_x000a__x000a__x000a__x000a_"/>
    <s v=""/>
    <s v=""/>
    <s v="_x000a__x000a__x000a__x000a_"/>
    <s v=""/>
    <s v=""/>
    <s v="_x000a__x000a__x000a__x000a_"/>
    <s v=""/>
    <s v=""/>
    <s v="_x000a__x000a__x000a__x000a_"/>
    <s v=""/>
    <x v="9"/>
  </r>
  <r>
    <x v="15"/>
    <s v="Prestar los servicios de apoyo administrativo "/>
    <s v="Errores (fallas o deficiencias) en la prestación de servicios de apoyo administrativo"/>
    <s v="Gestión de procesos"/>
    <s v="Operativo"/>
    <s v="- Inadecuada planeación en la estructuración de los procesos de contratación de los servicios administrativos._x000a_- Falta de claridad en la solicitud de los requerimientos._x000a_- No se cuenta con la cultura sobre el uso de la herramienta y los tiempos requeridos para la solicitudes de los servicios._x000a_- No se tiene una programación real y anticipada de los eventos._x000a_- Falta de articulación y comunicación en la operación de las actividades que se gestionan al interior  del proceso._x000a_- Desconocimiento y falta de apropiación de los procedimientos y protocolos del proceso._x000a__x000a__x000a__x000a_"/>
    <s v="- Cambios constantes en la normativa aplicable al proceso._x000a_- Los clientes pueden realizar exigencias basadas en aspectos subjetivos, fuera del contexto del proceso._x000a__x000a__x000a__x000a__x000a__x000a__x000a__x000a_"/>
    <s v="- Insatisfacción por parte de las dependencias de la Entidad, otras entidades del Distrito y usuarios de los servicios._x000a_- Pérdida de activos o información por fallas en la seguridad física._x000a_- Interrupciones en actividades programadas de la Entidad.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Casi seguro (5)"/>
    <s v="Insignificante (1)"/>
    <s v="Moderado (3)"/>
    <s v="Menor (2)"/>
    <s v="Moderado (3)"/>
    <s v="Mayor (4)"/>
    <s v="Insignificante (1)"/>
    <s v="Mayor (4)"/>
    <s v="Extrema"/>
    <s v="Se determina la probabilidad (5 casi seguro) ya que el riesgo se ha presentado más de una vez en el presente año. El impacto (4 mayor) obedece a que de materializarse podría presentarse pérdida de información crítica que puede ser recuperada de forma parcial o incompleta."/>
    <s v="- PR-153 (Act. #3) &quot;Prestación de servicios administrativos&quot;: indica que Profesional Universitario, Auxiliar Administrativo, autorizado(a) por Subdirector(a) de Servicios Administrativos, Cada vez que se recibe una solicitud de servicio verifica que la solicitud cumpla con los parámetros establecidos . La(s) fuente(s) de información utilizadas es(son) los lineamientos establecidos en las condiciones generales del procedimiento . En caso de evidenciar observaciones, desviaciones o diferencias, se contacta al usuario para ajustar o incluir la información en el Sistema de Gestión de servicios, en caso de que no corresponda a servicios administrativos se asigna al responsable de gestionarla, de lo contrario, registra la conformidad de la solicitud. Queda como evidencia Sistema de Gestión de Servicios ._x000a_-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53 (PC. #5) &quot;Prestación de servicios administrativos&quot; indica que el profesional, autorizado(a) por el/la Subdirector(a) de Servicios Administrativos, cada vez que se solucione una solicitud verifica la conformidad de la solución en el Sistema de Gestión de Servicios. La(s) fuente(s) de información utilizadas es(son) el Sistema de Gestión de Servicios. En caso de evidenciar observaciones, desviaciones o diferencias, el responsable reabre la solicitud, de lo contrario cierra la solicitud. Queda como evidencia el Sistema de Gestión de Servicios ._x000a_- PR-153 (PC. #7) &quot;Prestación de servicios administrativos&quot; indica que el/la Subdirector(a) de Servicios Administrativos , autorizado(a) por el Decreto 425 de 2016, mensualmente  verifica los resultados de las encuestas y trimestralmente los resultados del informe del Sistema de Gestión de Servicios. La(s) fuente(s) de información utilizadas es(son) el Sistema de Gestión de Servicios. En caso de evidenciar observaciones, desviaciones o diferencias, se establecen acciones que optimicen la gestión de los servicios administrativos. Queda como evidencia FT-449 evidencia de reunión Análisis de resultados de encuestas de satisfacción y del Sistema de Gestión de Servicios._x000a_- PR-152 (Act. #6) &quot;Administración del parque automotor&quot;: indica que el técnico de la Subdirección de Servicios Administrativos, autorizado(a) por el Subdirector de Servicios Administrativos, cada vez que se realice un mantenimiento verifica su cumplimiento conforme con lo solicitado. La(s) fuente(s) de información utilizadas es(son) la autorización del mantenimiento. En caso de evidenciar observaciones, desviaciones o diferencias, el técnico solicita mediante correo electrónico al taller contratado la intervención necesaria, de lo contrario, firma el Acta de entrega y recibido a satisfacción. Queda como evidencia correo electrónico: Observaciones mantenimiento o el “Acta de entrega y recibido a satisfacción” ._x000a_- PR-152 (Act. #9) &quot;Administración del parque automotor&quot;: indica que el auxiliar Administrativo, autorizado(a) por el Subdirector de Servicios Administrativos, cada vez que reciba la factura  verifica contra la información de las colillas de tanqueo . La(s) fuente(s) de información utilizadas es(son) el Sistema Hoja de Vida de Vehículos. En caso de evidenciar observaciones, desviaciones o diferencias, el auxiliar administrativo solicita mediante correo electrónico al área de facturación del proveedor de combustible los ajustes necesarios, de lo contrario, registra la información en el Sistema Hoja de Vida de Vehículos - SHV. Queda como evidencia Correo electrónico: Observaciones factura o Sistema Hoja de Vida de Vehículos - SHV._x000a_- PR-363 (PC 5) &quot;Uso de Espacios&quot;: indica que el profesional, técnico operativo o auxiliar administrativo de la sede, autorizado(a) por el Subdirector de Servicios Administrativos, el Director Distrital Archivo de Bogotá y el coordinador del CMPR, cada vez que se preste un espacio reciben y verifican que el espacio esté en funcionamiento y en las mismas condiciones en que se entregó. La(s) fuente(s) de información utilizadas es(son) el espacio prestado para el evento o la actividad. En caso de evidenciar observaciones, desviaciones o diferencias, el personal encargado realizará los trámites pertinentes con el responsable de la actividad y enviará a través de correo electrónico las fotografías de los daños causados, solicitando la reparación del elemento o inmueble. En caso contrario, se entiende como recibido a satisfacción.. Queda como evidencia  Reunión 2213100-FT-449: Recibir espacio,  O Acta de préstamo de espacios 4213000-FT-769, Correo electrónico Solicitud de reparación elemento o inmueble_x000a__x000a_.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Posible (3)"/>
    <s v="Menor (2)"/>
    <s v="Moderada"/>
    <s v="Se determina la probabilidad (3 posible) ya que las actividades de control preventivas son fuertes y mitigan la mayoría de las causas. El impacto pasa a (2 menor) ya que las actividades de control detectivas cubren los efectos más significativos, reduciendo el impacto inici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_x000a__x000a__x000a_________________x000a_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
    <s v="- Subdirector de Servicios Administrativos_x000a_- Subdirector de Servicios Administrativos_x000a__x000a__x000a__x000a__x000a__x000a__x000a__x000a__x000a_________________x000a__x000a_- Subdirector de Servicios Administrativos_x000a_- Subdirector de Servicios Administrativos_x000a_- Subdirector de Servicios Administrativos_x000a_- Subdirector de Servicios Administrativos_x000a_- Subdirector de Servicios Administrativos_x000a_- Subdirector de Servicios Administrativos_x000a_- Subdirector de Servicios Administrativos_x000a_- Subdirector de Servicios Administrativos_x000a_- Subdirector de Servicios Administrativos_x000a_- Subdirector de Servicios Administrativos"/>
    <s v="- Evidencias de Sensibilización o talleres ejecutados_x000a_- Evidencias de reunión: Revisión de los puntos de control del procedimiento_x000a__x000a__x000a__x000a__x000a__x000a__x000a__x000a__x000a_________________x000a_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
    <s v="17/02/2021_x000a_17/02/2021_x000a__x000a__x000a__x000a__x000a__x000a__x000a__x000a__x000a_________________x000a__x000a_17/02/2021_x000a_17/02/2021_x000a_17/02/2021_x000a_17/02/2021_x000a_17/02/2021_x000a_17/02/2021_x000a_17/02/2021_x000a_17/02/2021_x000a_17/02/2021_x000a_17/02/2021"/>
    <s v="17/03/2021_x000a_30/06/2021_x000a__x000a__x000a__x000a__x000a__x000a__x000a__x000a__x000a_________________x000a__x000a_17/03/2021_x000a_30/06/2021_x000a_17/03/2021_x000a_30/06/2021_x000a_17/03/2021_x000a_30/06/2021_x000a_17/03/2021_x000a_30/06/2021_x000a_17/03/2021_x000a_30/06/2021"/>
    <s v="- Reportar el riesgo materializado de Errores (fallas o deficiencias) en la prestación de servicios de apoyo administrativo en el informe de monitoreo a la Oficina Asesora de Planeación._x000a_- Identificar y reportar las fallas presentadas en la prestación del servicio a la empresa contratada _x000a_- Se definen las medidas correctivas inmediatas _x000a_- Definir las acciones correctivas o de mejora_x000a_- Ejecutar las acciones definidas _x000a__x000a__x000a__x000a__x000a_- Actualizar el mapa de riesgos del proceso Gestión de Servicios Administrativos"/>
    <s v="- Subdirector(a) de Servicios Administrativos_x000a_- Profesional encargado o Subdirector de Servicios Administrativos _x000a_- Subdirector Servicios Administrativos_x000a_- Subdirector Servicios Administrativos_x000a_- Subdirector Servicios Administrativos_x000a__x000a__x000a__x000a__x000a_- Subdirector(a) de Servicios Administrativos"/>
    <s v="- Reporte de monitoreo indicando la materialización del riesgo de Errores (fallas o deficiencias) en la prestación de servicios de apoyo administrativo_x000a_- Correo o memorando electrónico con el reporte_x000a_- Servicio prestado_x000a_- Acciones correctivas o de mejora_x000a_- Acciones ejecutadas_x000a__x000a__x000a__x000a__x000a_- Mapa de riesgo del proceso Gestión de Servicios Administrativos,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Identificación del riesgo_x000a_Análisis antes de controles_x000a_Análisis de controles_x000a_Análisis después de controles_x000a_"/>
    <s v="Se ajustó la definición del Riesgo conforme a la realidad del proceso. Se definen nuevos controles para el riesgos toda vez que no existían, una vez se efectúa el análisis después de controles la valoración quedo de zona extrema a zona Alta. Así mismo, Se define plan de contingencia"/>
    <d v="2019-10-30T00:00:00"/>
    <s v="Identificación del riesgo_x000a_Análisis antes de controles_x000a_Análisis de controles_x000a_Análisis después de controles_x000a_Tratamiento del riesgo"/>
    <s v="Se ajustó el nombre del riesgos según los servicios_x000a_Se ajustó la actividad clave del riesgo _x000a_Se ajustó la calificación de probabilidad de factible a frecuente, lo que redujo la escala de probable a rara vez, en consecuencia disminuyó la zona resultante de externa a alta._x000a_Se incluyó una actividad de control referente a uso de espacios_x000a_La valoración del riesgo después de controles se redujo de alto a moderado._x000a_Se ajustaron las fechas de finalización de las acciones"/>
    <d v="2020-03-12T00:00:00"/>
    <s v="Identificación del riesgo_x000a_Análisis antes de controles_x000a_Análisis de controles_x000a__x000a_Tratamiento del riesgo"/>
    <s v="Se incluyeron los proyectos de inversión que se pueden ver afectados._x000a_Se ajustaron las causas internas, externas y efectos_x000a_Se eliminó un riesgo estratégico que se puede ver afectado._x000a_Se modificó la frecuencia. Su resultado incrementó la escala de insignificante a catastrófico._x000a_Se incluyó el punto de control de Supervisión de contratos_x000a_Se modificó la fecha de cierre de acciones de acuerdo con el aplicativo SIG"/>
    <d v="2020-08-28T00:00:00"/>
    <s v="_x000a__x000a_Análisis de controles_x000a__x000a_Tratamiento del riesgo"/>
    <s v="Se realiza el ajuste a las actividades de control preventivas No. 3 y la actividad de control detectiva No. 5 y 7 del procedimiento 153, se incluyen las actividades de control detectivo No. 5 y 8 del procedimiento No. 152. 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se ha presentado más de una vez en el presente año, así mismo se registran las evidencias que soportan su elección para la vigencia 2020._x000a_Se incluyó una nueva acción preventiva asociada a la revisión integral del riesgo para la vigencia  2021."/>
    <d v="2021-02-16T00:00:00"/>
    <s v="Identificación del riesgo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s v=""/>
    <s v="_x000a__x000a__x000a__x000a_"/>
    <s v=""/>
    <s v=""/>
    <s v="_x000a__x000a__x000a__x000a_"/>
    <s v=""/>
    <s v=""/>
    <s v="_x000a__x000a__x000a__x000a_"/>
    <s v=""/>
    <s v=""/>
    <s v="_x000a__x000a__x000a__x000a_"/>
    <s v=""/>
    <s v=""/>
    <s v="_x000a__x000a__x000a__x000a_"/>
    <s v=""/>
    <x v="9"/>
  </r>
  <r>
    <x v="15"/>
    <s v="Realizar la adquisición del bien o servicio y su legalización"/>
    <s v="Errores (fallas o deficiencias) en la legalización de adquisición de bienes y/o servicios"/>
    <s v="Gestión de procesos"/>
    <s v="Financiero"/>
    <s v="- Falta de apropiación del procedimiento por parte de las dependencias._x000a_- La información de los soportes para legalizar el gasto presenta inconsistencias._x000a_- Errores durante el registro de información en la herramienta dispuesta._x000a_- Falta claridad en la descripción de algunas actividades del procedimiento._x000a_- Legalización de gastos inoportuna._x000a_- Las herramientas tecnológicas no son suficientes para atender las necesidades del proceso._x000a__x000a__x000a__x000a_"/>
    <s v="_x000a__x000a__x000a__x000a__x000a__x000a__x000a__x000a__x000a_"/>
    <s v="- Pérdida de credibilidad y confianza en los responsables del manejo de la caja menor._x000a_- Posibles hallazgos por parte de los entes o instancias de control o investigaciones penales, fiscales o disciplinarias._x000a_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enor (2)"/>
    <s v="Moderado (3)"/>
    <s v="Insignificante (1)"/>
    <s v="Insignificante (1)"/>
    <s v="Insignificante (1)"/>
    <s v="Moderado (3)"/>
    <s v="Moderada"/>
    <s v="Se determina la probabilidad (1 rara vez) ya que el riesgo no se ha materializado nunca o no se ha presentado en los últimos cuatro años. El impacto (3 moderado) obedece a que de materializarse podría presentarse reclamaciones o quejas de los usuarios. "/>
    <s v="- 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_x000a_- 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_x000a_- 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s v="Baja"/>
    <s v="Se determina la probabilidad (1 rara vez) ya que las actividades de control preventivas son fuertes y mitigan la mayoría de las causas. El impacto pasa a (1 insignificante) ya que las actividades de control detectivas cubren los efectos más significativos, reduciendo el impacto inicial."/>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legalización de adquisición de bienes y/o servicios en el informe de monitoreo a la Oficina Asesora de Planeación._x000a_- Identificar las inconsistencias presentadas_x000a_- Efectuar la devolución de la documentación _x000a_- Efectuar el ajuste para gestionar nuevamente la legalización_x000a__x000a__x000a__x000a__x000a__x000a_- Actualizar el mapa de riesgos del proceso Gestión de Servicios Administrativos"/>
    <s v="- Subdirector(a) de Servicios Administrativos_x000a_- Subdirector de Servicios Administrativos_x000a_- Subdirector de Servicios Administrativos_x000a_- Subdirector de Servicios Administrativos_x000a__x000a__x000a__x000a__x000a__x000a_- Subdirector(a) de Servicios Administrativos"/>
    <s v="- Reporte de monitoreo indicando la materialización del riesgo de Errores (fallas o deficiencias) en la legalización de adquisición de bienes y/o servicios_x000a_- correo indicando inconsistencias_x000a_- Correo o memorando con soportes_x000a_- Documentos ajustados_x000a__x000a__x000a__x000a__x000a__x000a_- Mapa de riesgo del proceso Gestión de Servicios Administrativos,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 control detectivo. Una vez se efectúa el análisis después de controles de la escala de impacto bajó de menor a insignificante. Se define plan de mitigación."/>
    <d v="2019-10-30T00:00:00"/>
    <s v="_x000a_Análisis antes de controles_x000a_Análisis de controles_x000a_Análisis después de controles_x000a_"/>
    <s v="_x000a_Se ajustó la calificación de probabilidad por frecuencia de factible a frecuente, lo que redujo la escala de probable a rara vez, en consecuencia disminuyó la zona resultante de alta a moderada._x000a_Se ajustaron los controles preventivos y detectivos conforme al procedimiento._x000a_El cuadrante de probabilidad bajó de 2 a 1"/>
    <d v="2020-03-12T00:00:00"/>
    <s v="Identificación del riesgo_x000a__x000a__x000a__x000a_"/>
    <s v="Se ajustó la explicación del riesgo_x000a_Se modificó el riesgo estratégico asociado_x000a_Se ajustaron las causas"/>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7, conforme con la actualización del procedimiento._x000a_Se elimina las actividades de control detectivas asociadas al procedimiento de auditorías internas de gestión PR-006 y al procedimiento de auditorías internas de calidad PR-361. "/>
    <d v="2020-12-02T00:00:00"/>
    <s v="_x000a_Análisis antes de controles_x000a__x000a__x000a_"/>
    <s v="Se realiza la calificación de la probabilidad del riesgo por frecuencia cuya calificación es nunca o no se ha presentado durante los últimos cuatro años, así mismo se registran las evidencias que soportan su elección para la vigencia 2020."/>
    <d v="2021-02-16T00:00:00"/>
    <s v="Identificación del riesgo_x000a__x000a__x000a__x000a_"/>
    <s v="Se ajustó en Proyectos de inversión posiblemente afectados, dado que el riesgo no tiene asociación dentro del perfil del Proyecto de inversión &quot;Fortalecimiento de la capacidad institucional de la Secretaría General&quot;._x000a_"/>
    <d v="2021-04-30T00:00:00"/>
    <s v="_x000a__x000a_Análisis de controles_x000a__x000a_"/>
    <s v="Se ajusta la actividad 16 como actividad de control, conforme con la actividad 2 de la acción preventiva No. 2 asociada al proceso Gestión de Servicios Administrativos. "/>
    <s v=""/>
    <s v="_x000a__x000a__x000a__x000a_"/>
    <s v=""/>
    <s v=""/>
    <s v="_x000a__x000a__x000a__x000a_"/>
    <s v=""/>
    <s v=""/>
    <s v="_x000a__x000a__x000a__x000a_"/>
    <s v=""/>
    <s v=""/>
    <s v="_x000a__x000a__x000a__x000a_"/>
    <s v=""/>
    <x v="9"/>
  </r>
  <r>
    <x v="15"/>
    <s v="Realizar la adquisición del bien o servicio y su legalización "/>
    <s v="Desvío de recursos físicos o económicos en la administración de la caja menor"/>
    <s v="Corrupción"/>
    <s v="Financiero"/>
    <s v="- Manipulación de la caja menor por personal no autorizado._x000a_- Falta de integridad del funcionario encargado del manejo de caja menor._x000a_- Intereses personales._x000a_- Abuso de poder._x000a__x000a__x000a__x000a__x000a__x000a_"/>
    <s v="- Presiones o motivaciones individuales, sociales o colectivas, que inciten a realizar conductas contrarias al deber ser._x000a__x000a__x000a__x000a__x000a__x000a__x000a__x000a__x000a_"/>
    <s v="- Desviación de recursos públicos._x000a_- Investigaciones disciplinarias, fiscales y/o penales._x000a_- Pérdida de imagen del proceso.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Insignificante (1)"/>
    <s v="Menor (2)"/>
    <s v="Menor (2)"/>
    <s v="Insignificante (1)"/>
    <s v="Insignificante (1)"/>
    <s v="Mayor (4)"/>
    <s v="Alta"/>
    <s v="Se determina la probabilidad (1 rara vez) ya que el riesgo no se ha materializado nunca o no se ha presentado en los últimos cuatro años. El impacto (4 mayor) obedece a que corresponde a un riesgo de corrupción cuya materialización podría afectar la imagen institucional. "/>
    <s v="- 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_x000a_- 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40 (PC #14) &quot;Manejo de la Caja Menor&quot;: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_x000a_- 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_x000a_- 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s v="Alta"/>
    <s v="Se determina la probabilidad (1 rara vez) ya que las actividades de control preventivas son fuertes y mitigan la mayoría de las causas. El impacto se mantiene en (4 mayor) debido a que es un riesgo de corrupción y no es posible mitigar el impact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_x000a_________________x000a_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
    <s v="- Subdirector de Servicios Administrativos_x000a_- Subdirector de Servicios Administrativos_x000a_- Subdirector de Servicios Administrativos_x000a_- Subdirector de Servicios Administrativos_x000a__x000a__x000a__x000a__x000a__x000a__x000a_________________x000a__x000a_- Subdirector de Servicios Administrativos_x000a_- Subdirector de Servicios Administrativos_x000a_- Subdirector de Servicios Administrativos_x000a_- Subdirector de Servicios Administrativos_x000a__x000a__x000a__x000a__x000a__x000a_"/>
    <s v="-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_x000a_________________x000a_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
    <s v="17/02/2021_x000a_17/02/2021_x000a_17/02/2021_x000a_17/02/2021_x000a__x000a__x000a__x000a__x000a__x000a__x000a_________________x000a__x000a_17/02/2021_x000a_17/02/2021_x000a_17/02/2021_x000a_17/02/2021_x000a__x000a__x000a__x000a__x000a__x000a_"/>
    <s v="17/03/2021_x000a_30/06/2021_x000a_17/03/2021_x000a_30/06/2021_x000a__x000a__x000a__x000a__x000a__x000a__x000a_________________x000a__x000a_17/03/2021_x000a_30/06/2021_x000a_17/03/2021_x000a_30/06/2021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erminar las acciones a tomar conforme al informe de los hechos_x000a_- Reporte el presunto hecho de desvió de recursos a la oficina competente_x000a__x000a__x000a__x000a__x000a_- Actualizar el mapa de riesgos del proceso Gestión de Servicios Administrativos"/>
    <s v="- Subdirector(a) de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a) de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s v=""/>
    <s v="_x000a__x000a__x000a__x000a_"/>
    <s v=""/>
    <s v=""/>
    <s v="_x000a__x000a__x000a__x000a_"/>
    <s v=""/>
    <s v=""/>
    <s v="_x000a__x000a__x000a__x000a_"/>
    <s v=""/>
    <s v=""/>
    <s v="_x000a__x000a__x000a__x000a_"/>
    <s v=""/>
    <s v=""/>
    <s v="_x000a__x000a__x000a__x000a_"/>
    <s v=""/>
    <x v="9"/>
  </r>
  <r>
    <x v="15"/>
    <s v="Prestar los servicios de mantenimiento de las edificaciones, maquinaria y equipos de la Entidad."/>
    <s v="Errores (fallas o deficiencias) en el mantenimiento de las edificaciones, maquinaria y equipos de la Entidad"/>
    <s v="Gestión de procesos"/>
    <s v="Operativo"/>
    <s v="- 1. Inadecuada identificación de necesidades para el mantenimiento._x000a_- 2. Inadecuada planeación para  el mantenimiento._x000a_- 3. Falta de idoneidad en el personal que efectúa el mantenimiento de las edificaciones y  de maquinaria y equipos._x000a_- 4. Aplicación errónea de instrucciones para la realización del mantenimiento _x000a__x000a__x000a__x000a__x000a__x000a_"/>
    <s v="_x000a__x000a__x000a__x000a__x000a__x000a__x000a__x000a__x000a_"/>
    <s v="- 1. Ineficiente ejecución presupuestal _x000a_- 2. Incumplimiento de metas de los proyectos de inversión  asociados al mantenimiento de las edificaciones_x000a_- 3. Detrimento patrimonial _x000a_- 4. Insatisfacción por parte de los usuarios internos y externos _x000a__x000a__x000a__x000a__x000a__x000a_"/>
    <s v="- Consolidar una gestión pública eficiente, a través del desarrollo de capacidades institucionales, para contribuir a la generación de valor público._x000a__x000a__x000a__x000a_"/>
    <s v="- Visitas guiadas Archivo de Bogotá_x000a__x000a__x000a__x000a_"/>
    <s v="- Todos los procesos en el Sistema de Gestión de Calidad_x000a__x000a__x000a__x000a_"/>
    <s v="- No aplica_x000a__x000a__x000a__x000a_"/>
    <s v="Rara vez (1)"/>
    <s v="Menor (2)"/>
    <s v="Moderado (3)"/>
    <s v="Mayor (4)"/>
    <s v="Mayor (4)"/>
    <s v="Insignificante (1)"/>
    <s v="Moderado (3)"/>
    <s v="Mayor (4)"/>
    <s v="Alta"/>
    <s v="Se determina la probabilidad (1 rara vez) ya que el riesgo no se ha materializado nunca o no se ha presentado en los últimos cuatro años. El impacto (4 mayor) obedece a que de materializarse podrían presentarse reclamaciones o quejas de los usuarios e interrupciones en las operaciones de la Entidad."/>
    <s v="- PR-154 PC # (2) &quot;Mantenimiento de las Edificaciones&quot;: indica que los profesionales de obra y el Director Administrativo y Financiero o el Subdirector de Servicios Administrativos, autorizado(a) por el Decreto 425 de 2016, semestralmente  revisan el nivel de criticidad técnica y los compromisos misionales de las sedes de la Entidad, para determinar la priorización inicial del mantenimiento integral. La(s) fuente(s) de información utilizadas es(son) la normatividad técnica vigente. En caso de evidenciar observaciones, desviaciones o diferencias, se debe ajustar la priorización inicial, en caso contrario se formaliza . Queda como evidencia de reunión 2213100-FT-449 Priorización sedes a intervenir._x000a_- PR-154 PC # (5) &quot;Mantenimiento de las Edificaciones&quot;: indica que el profesional de la Dirección Administrativa y Financiera, autorizado(a) por el Director Administrativo y Financiero, cada vez que se reciba una solicitud de mantenimiento puntual verifica que la solicitud de mantenimiento cumpla con los parámetros establecidos. La(s) fuente(s) de información utilizadas es(son)  los lineamientos señalados en condiciones generales del procedimiento. En caso de evidenciar observaciones, desviaciones o diferencias, se contacta al usuario para ajustar o incluir la información en el Sistema de Gestión de servicios, en caso de que no corresponda a mantenimiento puntual se asigna al responsable de gestionarla, de lo contrario, registra la conformidad de la solicitud. Queda como evidencia el Sistema de Gestión de Servicios._x000a_- PR-154 PC # (6) &quot;Mantenimiento de las Edificaciones&quot;: indica que el profesional de obra, autorizado(a) por el Director Administrativo y Financiero y el Subdirector de Servicios Administrativos, cada vez que se reciba una solicitud de mantenimiento puntual verifica el alcance del mantenimiento en la visita a la sede a intervenir. La(s) fuente(s) de información utilizadas es(son) la solicitud recibida en el Sistema de Gestión de Servicios. En caso de evidenciar observaciones, desviaciones o diferencias, el profesional de obra: 1. Modifica el tipo de intervención y cambia el estado a “No resuelta” en el Sistema de Gestión de Servicios, con el fin de darle tratamiento de mantenimiento integral o mediante contrato de obra externa. 2. Asigna la solicitud al responsable de gestionarla en el Sistema de Gestión de Servicios De lo contrario, se ingresa el alcance en el Sistema de Gestión de Servicios. Queda como evidencia el Sistema de Gestión de Servicios._x000a_- PR-379 PC # (4)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la información en la herramienta. Queda como evidencia el Sistema de Gestión de Servicios.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 PR-154 PC # (9) &quot;Mantenimiento de las Edificaciones&quot;: indica que el profesional de obra, autorizado(a) por el Director Administrativo y Financiero y el Subdirector de Servicios Administrativos, cada vez que finalice el mantenimiento integral lo revisa conforme con lo estipulado en la Ficha Descriptiva Antes - Mantenimiento Integral 4233100-FT-1004. La(s) fuente(s) de información utilizadas es(son) la Ficha Descriptiva Antes - Mantenimiento Integral 4233100-FT-1004. En caso de evidenciar observaciones, desviaciones o diferencias, este las registra en la Bitácora de obra para sus respectivos ajustes. De lo contrario, se firmará la Ficha Descriptiva Después – Mantenimiento Integral 4233100-FT-1002. Queda como evidencia la Bitácora de obra, Ficha descriptiva después - Mantenimiento integral 4233100-FT-1002._x000a_- PR-154 PC # (10) &quot;Mantenimiento de las Edificaciones&quot;: indica que el profesional de obra, autorizado(a) por el Director Administrativo y Financiero y el Subdirector de Servicios Administrativos, cada vez que finalice el mantenimiento puntual revisa el mantenimiento ejecutado conforme con la solicitud y el alcance en el Sistema de Gestión de Servicios. La(s) fuente(s) de información utilizadas es(son) la solicitud y el alcance en el Sistema de Gestión de Servicios. En caso de evidenciar observaciones, desviaciones o diferencias, en el mantenimiento ejecutado, este las registra en la Bitácora de obra para sus respectivos ajustes. De lo contrario, registra la solución en el Sistema de gestión de Servicios, quedando la solicitud en estado “Resuelto”. Queda como evidencia el Sistema de Gestión de Servicios, Bitácora de obra._x000a_- PR-379 PC # (8) &quot;Mantenimiento de maquinaria y equipos&quot; indica que el profesional ,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 Queda como evidencia Reporte de visita técnica de intervención (EXT)_x000a_Correo electrónico: Solicitud de ajustes mantenimiento preventivo._x000a_- PR-379PC # (9) &quot;Mantenimiento de maquinaria y equipos&quot; indica que el profesional ,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 Queda como evidencia Sistema de Gestión de Servicios_x000a_Correo electrónico: Observaciones intervención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enor (2)"/>
    <s v="Baja"/>
    <s v="Se determina la probabilidad (1 rara vez) ya que las actividades de control preventivas son fuertes y mitigan la mayoría de las causas. El impacto pasa a (2 menor) ya que las actividades de control detectivas cubren los efectos más significativos, reduciendo el impacto inici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_______________x000a_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
    <s v="- Director(a) Administrativos y Financiero_x000a_- Director(a) Administrativos y Financiero_x000a_- Director(a) Administrativos y Financiero_x000a_- Director(a) Administrativos y Financiero_x000a_- Director(a) Administrativos y Financiero_x000a_- Director(a) Administrativos y Financiero_x000a_- Director(a) Administrativos y Financiero_x000a_- Director(a) Administrativos y Financiero_x000a__x000a__x000a_________________x000a__x000a_- Director(a) Administrativos y Financiero_x000a_- Director(a) Administrativos y Financiero_x000a_- Director(a) Administrativos y Financiero_x000a_- Director(a) Administrativos y Financiero_x000a_- Director(a) Administrativos y Financiero_x000a_- Director(a) Administrativos y Financiero_x000a_- Director(a) Administrativos y Financiero_x000a_- Director(a) Administrativos y Financiero_x000a__x000a_"/>
    <s v="-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_______________x000a_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
    <s v="17/02/2021_x000a_17/02/2021_x000a_17/02/2021_x000a_17/02/2021_x000a_17/02/2021_x000a_17/02/2021_x000a_17/02/2021_x000a_17/02/2021_x000a__x000a__x000a_________________x000a__x000a_17/02/2021_x000a_17/02/2021_x000a_17/02/2021_x000a_17/02/2021_x000a_17/02/2021_x000a_17/02/2021_x000a_17/02/2021_x000a_17/02/2021_x000a__x000a_"/>
    <s v="17/03/2021_x000a_30/06/2021_x000a_17/03/2021_x000a_30/06/2021_x000a_17/03/2021_x000a_30/06/2021_x000a_17/03/2021_x000a_30/06/2021_x000a__x000a__x000a_________________x000a__x000a_17/03/2021_x000a_30/06/2021_x000a_17/03/2021_x000a_30/06/2021_x000a_17/03/2021_x000a_30/06/2021_x000a_17/03/2021_x000a_30/06/2021_x000a__x000a_"/>
    <s v="- Reportar el riesgo materializado de Errores (fallas o deficiencias) en el mantenimiento de las edificaciones, maquinaria y equipos de la Entidad en el informe de monitoreo a la Oficina Asesora de Planeación._x000a_- Análisis del incumplimiento parcial de los mantenimientos de las edificaciones, maquinaria y equipos_x000a_- De acuerdo a la criticidad del incumplimiento, se ajustan las actividades de los mantenimientos _x000a_- Se adelantan las actividades conforme con los ajustes realizados_x000a__x000a__x000a__x000a__x000a__x000a_- Actualizar el mapa de riesgos del proceso Gestión de Servicios Administrativos"/>
    <s v="- Subdirector(a) de Servicios Administrativos_x000a_- Subdirector Servicios Administrativos_x000a_- Subdirector Servicios Administrativos_x000a_- Subdirector Servicios Administrativos_x000a__x000a__x000a__x000a__x000a__x000a_- Subdirector(a) de Servicios Administrativos"/>
    <s v="- Reporte de monitoreo indicando la materialización del riesgo de Errores (fallas o deficiencias) en el mantenimiento de las edificaciones, maquinaria y equipos de la Entidad_x000a_- Acta de reunión o evidencia de reunión con las inconsistencias identificadas_x000a_- Para el caso de edificaciones se realiza una Priorización de mantenimiento integral y para el mantenimiento puntual el Sistema de Gestión de Servicios. En caso de mantenimiento de maquinaria y equipos queda correo electrónico de ajuste de actividades._x000a_- Para el caso de edificaciones: Formato 4233100-FT-1004 Ficha Descriptiva Antes - Mantenimiento Integral, bitácora y el formato 4233100-FT-1002 Ficha Descriptiva Después - Mantenimiento Integral_x000a_Para maquinaria y equipos: Reporte de mantenimiento _x000a__x000a__x000a__x000a__x000a__x000a_- Mapa de riesgo del proceso Gestión de Servicios Administrativos,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9-05-07T00:00:00"/>
    <s v="Identificación del riesgo_x000a_Análisis antes de controles_x000a_Análisis de controles_x000a_Análisis después de controles_x000a_Tratamiento del riesgo"/>
    <s v="Creación del mapa de riesgos. Se identifica nuevo riesgo, dando  respuesta a la acción preventiva No, 51. Se define plan de mitigación."/>
    <d v="2019-10-30T00:00:00"/>
    <s v="_x000a_Análisis antes de controles_x000a__x000a__x000a_Tratamiento del riesgo"/>
    <s v="Se ajustó la calificación de probabilidad de factible a frecuente,  lo que redujo su escala de probabilidad de posible a rara vez y en consecuencia disminuyó zona resultante de  extrema a alta._x000a_Se ajustaron las fechas de finalización de las acciones"/>
    <d v="2020-03-12T00:00:00"/>
    <s v="Identificación del riesgo_x000a__x000a__x000a__x000a_Tratamiento del riesgo"/>
    <s v="Se modifica la categoría en el nombre del riesgo y su descripción._x000a_Se incluyen los proyectos de inversión posiblemente afectados._x000a_Se ajustan las causas y efectos y se incluyen sus perspectivas._x000a_Se ajusta el Plan de contingencia._x000a_Se ajustan las fechas de las acciones de acuerdo con el aplicativo SIG."/>
    <d v="2020-08-28T00:00:00"/>
    <s v="Identificación del riesgo_x000a__x000a_Análisis de controles_x000a__x000a_Tratamiento del riesgo"/>
    <s v="Se ajusta la categoría del riesgo._x000a_Se realiza el ajuste a las actividades de control preventivas No. 2, 5 y 6, se incluyen las actividades de control detectivo No. 9 y 10. 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Identificación del riesgo_x000a_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Identificación del riesgo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s v=""/>
    <s v="_x000a__x000a__x000a__x000a_"/>
    <s v=""/>
    <s v=""/>
    <s v="_x000a__x000a__x000a__x000a_"/>
    <s v=""/>
    <s v=""/>
    <s v="_x000a__x000a__x000a__x000a_"/>
    <s v=""/>
    <s v=""/>
    <s v="_x000a__x000a__x000a__x000a_"/>
    <s v=""/>
    <s v=""/>
    <s v="_x000a__x000a__x000a__x000a_"/>
    <s v=""/>
    <s v=""/>
    <s v="_x000a__x000a__x000a__x000a_"/>
    <s v=""/>
    <x v="9"/>
  </r>
  <r>
    <x v="16"/>
    <s v="Gestionar y tramitar las comunicaciones oficiales_x000a_Gestionar y tramitar actos administrativos."/>
    <s v="Errores (fallas o deficiencias) en la gestión, trámite y/o expedición de comunicaciones oficiales "/>
    <s v="Gestión de procesos"/>
    <s v="Operativo"/>
    <s v="- Conocimiento parcial de responsabilidades y funciones a cargo del proceso._x000a_- Desconocimiento de los riesgos del proceso._x000a_- Uso de formatos obsoletos o inadecuados por parte de los usuarios del proceso._x000a_- Por errores humanos se han presentado inconsistencias en el proceso._x000a_- Se tiene parcialmente documentados planes de contingencia en caso de presentarse fallas o materialización de un  riesgo._x000a_- Fallas de la plataforma tecnológica y los sistemas de información en la operación del proceso_x000a__x000a__x000a__x000a_"/>
    <s v="- Situaciones sociales que impiden el normal funcionamiento de la dependencia._x000a_- Desconocimiento del propósito, el funcionamiento, los productos y servicios que ofrece el proceso por parte de los usuarios del proceso._x000a_- Incumplimiento de los tiempos de entrega por parte del prestador de servicio postal._x000a__x000a__x000a__x000a__x000a__x000a__x000a_"/>
    <s v="- Reprocesos en la entrega de comunicaciones al usuario final._x000a_- Presentación de peticiones de la ciudadanía y demás partes interesadas o grupos de interés._x000a_- Pérdida de recursos por repetición de labores._x000a_- Incumplimiento de las funciones o legal por vencimiento de términos en la entrega de comunicaciones oficiales._x000a_- Reprocesos institucionales, posibles llamados de atención y medidas disciplinarias.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Posible (3)"/>
    <s v="Insignificante (1)"/>
    <s v="Menor (2)"/>
    <s v="Moderado (3)"/>
    <s v="Moderado (3)"/>
    <s v="Moderado (3)"/>
    <s v="Insignificante (1)"/>
    <s v="Moderado (3)"/>
    <s v="Alta"/>
    <s v="La valoración del riesgo antes de controles se ajustó en impacto perspectiva información de mayor a moderado y en la perspectiva de imagen de moderado a menor, como resultado arrojó posible dentro de la escala de probabilidad por frecuencia, toda vez que existe la posibilidad de que suceda , así mismo, dentro de la escala de impacto se ubicó en moderado, debido a que se puede presentar indisponibilidad e inoportunidad de la información; lo que ubica el riesgo en la zona resultante Alta."/>
    <s v="- El procedimiento Gestión y trámite de comunicaciones oficiales 2211600-PR-049 (Act. 1): indica que el Auxiliar Administrativo , autorizado(a) por el(la) Subdirector(a) de Servicios Administrativos, cada vez que reciba una comunicación verifica los lineamientos establecidos en la condición específica. La(s) fuente(s) de información utilizadas es(son) los lineamientos del aplicativo SIG y el listado del personal directivo y las dependencias. En caso de evidenciar observaciones, desviaciones o diferencias, se debe devolver  a la dependencia en los formatos establecidos. Queda como evidencia la planilla de documentos enviados para radicar y Devoluciones._x000a_- El procedimiento Gestión y trámite de comunicaciones oficiales 2211600-PR-049 (Act. 6): indica que la Empresa Contratista y el Auxiliar de servicios administrativos, autorizado(a) por el(la) Subdirector(a) de Servicios Administrativos, cada vez que asigne para distribución verifica mapas de zona de correspondencia y de dependencias previamente establecido.. La(s) fuente(s) de información utilizadas es(son) el documento tramitado. En caso de evidenciar observaciones, desviaciones o diferencias, se debe solicitar la modificación por medio del aplicativo. Queda como evidencia el documento de rastreo y el sistema de rastreo de comunicaciones del contratista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Gestión y trámite de comunicaciones oficiales 2211600-PR-049 (Act. 4) indica que el Auxiliar Administrativo y la Empresa contratista, autorizado(a) por Subdirector (a) de Servicios Administrativos, cada vez que se reciban una comunicación verifican los lineamientos establecidos en la condición específica para la digitalización de las comunicaciones, tomando una muestra del 5%_x0009_de los documentos para su revisión (En caso de presentarse fallas que impidan la presentación del servicio, se debe proceder de acuerdo con lo establecido en las condiciones generales del procedimiento y los respectivos planes de contingencia).. La(s) fuente(s) de información utilizadas es(son) documento tramitado. En caso de evidenciar observaciones, desviaciones o diferencias, se solicita el ajustes a través del aplicativo.. Queda como evidencia las modificaciones en el aplicativo de correspondencia - EXT._x000a_- 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se debe devolver el acto a la dependencia generadora. Queda como evidencia el control de entregas y recibos de actos administrativos 2211600-FT-559.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s v="Baja"/>
    <s v="La valoración del riesgo después de controles arroja rara vez en la escala de probabilidad con un impacto menor lo que lo ubica al riesgo en zona resultante baja. El riesgo paso a ubicarse en esta zona, dado que se realizó una valoración inicial y se ajustaron las actividades de control."/>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gestión, trámite y/o expedición de comunicaciones oficiales  en el informe de monitoreo a la Oficina Asesora de Planeación._x000a_- Identifica la inconsistencia presentada, se devuelve el documento en físico o electrónico a la dependencia productora para su respectivo ajuste, ya sea en físico o por el aplicativo definido para tal fin, se da alcance a la comunicación correspondiente._x000a_- Si la falla es técnica se reporta la incidencia a la mesa de ayuda de la OTIC, cara que se realice el respectivo soporte funcional y se realice el ajuste para contar con el sistema con operación normal dando alcance a la comunicación correspondiente._x000a__x000a__x000a__x000a__x000a__x000a__x000a_- Actualizar el mapa de riesgos del proceso Gestión Documental Interna"/>
    <s v="- Subdirector(a) de Servicios Administrativos_x000a_- Subdirector(a) de Servicios Administrativos_x000a_- Subdirector(a) de Servicios Administrativos_x000a__x000a__x000a__x000a__x000a__x000a__x000a_- Subdirector(a) de Servicios Administrativos"/>
    <s v="- Reporte de monitoreo indicando la materialización del riesgo de Errores (fallas o deficiencias) en la gestión, trámite y/o expedición de comunicaciones oficiales _x000a_- Formato de devolución de correspondencia 2211600-FT-262 o correo Fuera de Servicio aplicativo SIGA según corresponda_x000a_- N° de soporte mesa de ayuda y correo con la solución dada._x000a__x000a__x000a__x000a__x000a__x000a__x000a_- Mapa de riesgo del proceso Gestión Documental Interna,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_x000a__x000a_"/>
    <d v="2019-11-14T00:00:00"/>
    <s v="Identificación del riesgo_x000a_Análisis antes de controles_x000a_Análisis de controles_x000a_Análisis después de controles_x000a_Tratamiento del riesgo"/>
    <s v="Se ajusto actividad clave de acuerdo al ajuste realizado en la caracterización del proceso._x000a_Se realizo la calificación de la probabilidad del riesgo por frecuencia. 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Riesgo Errores (fallas o deficiencias) en la gestión y trámite de comunicaciones oficiales:_x000a_Se modifico la calificación del control._x000a_Riesgo Interrupciones en la gestión y trámite de comunicaciones oficiales:_x000a_Se incluyen acciones de contingencia._x000a_Riesgo Errores (fallas o deficiencias) en la gestión y trámite de actos administrativos:_x000a_Se modifico la calificación del control y Se incluyen acciones de contingencia."/>
    <d v="2020-03-24T00:00:00"/>
    <s v="Identificación del riesgo_x000a_Análisis antes de controles_x000a_Análisis de controles_x000a_Análisis después de controles_x000a_Tratamiento del riesgo"/>
    <s v="Se definen las perspectivas para los efectos de los riesgos ya identificados._x000a_Se incluyen para los riesgos valorados por frecuencia las evidencias faltantes de la vigencia 2016-2019 y las evidencias de la vigencia 2020._x000a_Riesgo Errores (fallas o deficiencias) en la gestión y trámite de comunicaciones oficiales:_x000a_Se incorporó la siguiente amenaza: “Desconocimiento del impacto que genera la formulación, diseño, ejecución, implementación y demás fases de proyectos institucionales, en el proceso de gestión documental”, teniendo en cuenta las necesidades del proceso. Se incluye la causa externa: &quot;Desconocimiento del propósito, el funcionamiento, los productos y servicios que ofrece el proceso por parte de los usuarios del proceso. Calificación de Impacto: Se cambia la calificación de la perspectiva de “cumplimiento” de insignificante a menor. Análisis de controles: Se cambia la calificación del control preventivo. y se incluye una nueva actividad de control preventivo y detectivo. En el análisis después de controles, cambió la escala de probabilidad de probable a posible manteniéndose en zona resultante Alta pero cambiando la posición del cuadrante de (4,4) a (3,3). Acciones: Se eliminó la acción preventiva No. 30 porque ya se encuentra cerrada en el aplicativo. Se reprograma la fecha de finalización a 30 de abril de 2020 de la actividad 1 de la AM #49. Se incluyen acciones derivadas de la materialización del riesgo. Se incluye tres nuevas acciones en el plan de contingencia. _x000a_Riesgo Interrupciones en la gestión y trámite de comunicaciones oficiales: Se eliminaron dos causas y incluyeron dos causas adicionales asociadas al contexto estratégico. Se incluye una nueva acción para la fortalecer las actividades del control del PR-049, asociado al riesgo. Se incluye una nueva actividad asociada a la activación de un plan de contingencia por falta de recursos humano, dentro del plan de contingencia del riesgo._x000a_Riesgo Errores (fallas o deficiencias) en la gestión y trámite de actos administrativos: Se incluyó el riesgo estratégico asociado: Falta de apropiación del modelo de gestión por procesos de la entidad, que genera insatisfacción a los grupos de valor de la Secretaria General. Causas: Se eliminó la siguiente causa: Conocimiento parcial de objetivos y metas del proceso a mediano y largo plazo, teniendo en cuenta que no aplica al riesgo. Efectos: se actualiza el efecto: de &quot;Pérdida de obligatoriedad del acto administrativo&quot; por &quot;Pérdida de los efectos estipulados en el acto administrativo&quot;. En Probabilidad por frecuencia:  Se cambió la calificación de probabilidad al siguiente criterio: Se presentó al menos una vez en los últimos 2 años, lo que cambió la calificación en la escala de probabilidad de probable a posible._x000a_En el análisis de controles:  Se cambió de No a SI, la calificación en el diseño del control en lo relacionado con la información en la pregunta: ¿es confiables para la ejecución?, en consecuencia, el resultado pasó de ser débil a fuerte. En el análisis después de controles:  la valoración después de controles, cambió de Alta a Moderada. Tratamiento del Riesgo: en las actividades que no presentaron solidez fuerte se elimina la acción asociada a la actividad que había generado resultado débil en el diseño del control, teniendo en cuenta que se fortaleció con el cumplimiento de la actividad. En las actividades definidas para fortalecer la gestión del riesgo se elimina la Acción Preventiva N° 31, teniendo en cuenta que ya se cumplió y se reprograma la actividad 1 de la AP#45."/>
    <d v="2020-08-31T00:00:00"/>
    <s v="_x000a__x000a_Análisis de controles_x000a_Análisis después de controles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_x000a_"/>
    <d v="2021-02-22T00:00:00"/>
    <s v="Identificación del riesgo_x000a_Análisis antes de controles_x000a_Análisis de controles_x000a_Análisis después de controles_x000a_Tratamiento del riesgo"/>
    <s v="Se unifican los riesgos: Errores (fallas o deficiencias) en la gestión y trámite de comunicaciones oficiales, Interrupciones en la gestión y trámite de comunicaciones oficiales y Errores (fallas o deficiencias) en la gestión y trámite de actos administrativos bajo el riesgo &quot;Errores (fallas o deficiencias) en la gestión, trámite y/o expedición de comunicaciones oficiales&quot;, teniendo en cuenta que se encontraba definido de forma operativa y los tres tipos de documento tienen la misma clasificación de comunicación oficial dando cumplimiento a la función de la dependencia. _x000a_Se ajusta el nombre del riesgo, la explicación del riesgo, los riesgos estratégicos asociados, se replantean causas internas, externas y efectos contemplando las definidas para cada uno de los riesgos a unificar. _x000a_Se realiza análisis antes de controles frente a probabilidad e impacto, conservando la trazabilidad de cada uno de los riesgos a unificar, en este sentido se ajusta la explicación de la valoración obtenida._x000a_Se unifican y se definen actividades de control preventivas y detectivas para evitar la materialización del riesgo, se realiza la evaluación respectiva frente al diseño, ejecución y solidez._x000a_Se ajusta la explicación obtenida después de controles._x000a_Se ajusta la opción de manejo de &quot;reducir&quot; a &quot;aceptar&quot; el riesgo, teniendo en cuenta que no se ha materializado de forma recurrente, se cuenta con controles fuertes, se ha realizado seguimiento permanente y luego de valorado después de controles se ubica en una zona resultante baja._x000a_Se ajustan las acciones del plan de contingencia de acuerdo con la unificación de los riesgos, puntualizando las actividades a desarrollar en caso de presentarse un evento de materialice el riesgo."/>
    <s v=""/>
    <s v="_x000a__x000a__x000a__x000a_"/>
    <s v="."/>
    <s v=""/>
    <s v="_x000a__x000a__x000a__x000a_"/>
    <s v=""/>
    <s v=""/>
    <s v="_x000a__x000a__x000a__x000a_"/>
    <s v=""/>
    <s v=""/>
    <s v="_x000a__x000a__x000a__x000a_"/>
    <s v=""/>
    <s v=""/>
    <s v="_x000a__x000a__x000a__x000a_"/>
    <s v=""/>
    <x v="9"/>
  </r>
  <r>
    <x v="16"/>
    <s v="Gestionar y tramitar transferencias documentales. "/>
    <s v="Omisión de las transferencias documentales"/>
    <s v="Gestión de procesos"/>
    <s v="Operativo"/>
    <s v="- Conocimiento parcial de responsabilidades y funciones a cargo del proceso._x000a_- Desconocimiento de los riesgos del proceso._x000a__x000a__x000a__x000a__x000a__x000a__x000a__x000a_"/>
    <s v="- Desconocimiento del propósito, el funcionamiento, los productos y servicios que ofrece el proceso por parte de los usuarios del proceso._x000a__x000a__x000a__x000a__x000a__x000a__x000a__x000a__x000a_"/>
    <s v="- Perdida de información y documentos._x000a_- Represamiento de archivos en las dependencias._x000a_- Sanciones administrativas a los jefes de las dependencias._x000a_- Reprocesos administrativos y perdida de recursos._x000a_- Incumplimiento de transferencias secundarias al Archivo de Bogotá._x000a_- Perdida financiera por la necesidad de celebrar contrato.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Posible (3)"/>
    <s v="Menor (2)"/>
    <s v="Insignificante (1)"/>
    <s v="Moderado (3)"/>
    <s v="Menor (2)"/>
    <s v="Moderado (3)"/>
    <s v="Menor (2)"/>
    <s v="Moderado (3)"/>
    <s v="Alta"/>
    <s v="La valoración del riesgo antes de controles arrojó posible dentro de la escala de probabilidad por frecuencia, así mismo, dentro de la escala de impacto se ubicó en moderado, lo que ubica el riesgo en la zona resultante alta."/>
    <s v="- El procedimiento Gestión y trámite de  transferencias documentales 4233100-PR-376 (Act. 3): indica que el auxiliar administrativo, autorizado(a) por el (la) Subdirector(a) de Servicios Administrativos, cada vez que recibe se hace la revisión previa verifica que los documentos, corresponden a lo registrado en 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al transferencia y el FUID, evidencia de reunión donde se indican los ajustes con relación a la transferencia._x000a_- 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la transferencia y el FUID, memorando Devolución de Transferencia Documental Primar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Queda como evidencia el Formato Único de Inventario Documental-Secretaría General 2211600-FT-018.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enor (2)"/>
    <s v="Baja"/>
    <s v="La valoración del riesgo después de controles arroja rara vez en la escala de probabilidad con un impacto menor lo que lo ubica al riesgo en zona resultante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de las transferencias documentales en el informe de monitoreo a la Oficina Asesora de Planeación._x000a_- Se solicita a la dependencia realizar la transferencia documental._x000a_- Se ajusta el cronograma de transferencias documentales._x000a__x000a__x000a__x000a__x000a__x000a__x000a_- Actualizar el mapa de riesgos del proceso Gestión Documental Interna"/>
    <s v="- Subdirector(a) de Servicios Administrativos_x000a_- Subdirector(a) de Servicios Administrativos_x000a_- Subdirector(a) de Servicios Administrativos_x000a__x000a__x000a__x000a__x000a__x000a__x000a_- Subdirector(a) de Servicios Administrativos"/>
    <s v="- Reporte de monitoreo indicando la materialización del riesgo de Omisión de las transferencias documentales_x000a_- Memorando_x000a_- Cronograma _x000a__x000a__x000a__x000a__x000a__x000a__x000a_- Mapa de riesgo del proceso Gestión Documental Interna,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ó el nombre del riesgo, teniendo en cuenta que se separó el tema _x000a_Se ajusto actividad clave de acuerdo al ajuste realizado a la caracterización del proceso por el cambio de nombre del procedimient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Se incluyó punto de control asociado en el procedimiento &quot;Gestión y trámite de transferencias documentales&quot; 4233100-PR-376 Versión 01._x000a_Se ajustaron las fechas de terminación de las acciones acorde con las fechas del aplicativo SIG.  _x000a_Se incluyen acciones de contingencia."/>
    <d v="2020-03-24T00:00:00"/>
    <s v="Identificación del riesgo_x000a_Análisis antes de controles_x000a__x000a_Análisis después de controles_x000a_Tratamiento del riesgo"/>
    <s v="Se definen las perspectivas para los efectos ya identificados._x000a_Valoración de la Probabilidad: Se incluyen las evidencias faltantes de la vigencia 2016-2019 y las evidencias de la vigencia 2020._x000a_Se eliminó 1 causa que no aplica al riesgo._x000a_Se cambia la calificación de la frecuencia, lo que disminuye el resultado de valoración dentro de la escala de probabilidad de casi seguro a posible, lo que cambió la zona resultante de Alta a Moderada._x000a_Se eliminó la acción preventiva No. 30 porque ya se encuentra cerrada en el aplicativo._x000a_Se reprogramó acción preventiva 43"/>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d v="2021-02-22T00:00:00"/>
    <s v="_x000a_Análisis antes de controles_x000a__x000a__x000a_Tratamiento del riesgo"/>
    <s v="Se ajusta la opción de tratamiento del riesgo de &quot;reducir&quot; a &quot;aceptar&quot;, teniendo en cuenta que las actividades de control preventivas y detectivas fueron evaluadas como fuertes y luego de valorado después de controles se ubica en una zona resultante baja."/>
    <s v=""/>
    <s v="_x000a__x000a__x000a__x000a_"/>
    <s v=""/>
    <s v=""/>
    <s v="_x000a__x000a__x000a__x000a_"/>
    <s v=""/>
    <s v=""/>
    <s v="_x000a__x000a__x000a__x000a_"/>
    <s v=""/>
    <s v=""/>
    <s v="_x000a__x000a__x000a__x000a_"/>
    <s v=""/>
    <s v=""/>
    <s v="_x000a__x000a__x000a__x000a_"/>
    <s v=""/>
    <x v="9"/>
  </r>
  <r>
    <x v="16"/>
    <s v="Consulta y préstamo de documentos."/>
    <s v="Errores (fallas o deficiencias) en la recepción de documentos prestados"/>
    <s v="Gestión de procesos"/>
    <s v="Operativo"/>
    <s v="- Conocimiento parcial de responsabilidades y funciones a cargo del proceso._x000a_- Desconocimiento de los riesgos del proceso._x000a_- Conocimiento parcial de objetivos y metas del proceso a mediano y largo plazo._x000a__x000a__x000a__x000a__x000a__x000a__x000a_"/>
    <s v="- Desconocimiento del propósito, el funcionamiento, los productos y servicios que ofrece el proceso a los usuarios._x000a__x000a__x000a__x000a__x000a__x000a__x000a__x000a__x000a_"/>
    <s v="- Pérdida de información y documentos._x000a_- Interrupciones en la operación del proceso._x000a_- Quejas por no disponibilidad de documentos._x000a_- Pérdida de credibilidad._x000a_- Reemplazo no autorizado de documentos._x000a_- Ocultamiento de información.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Posible (3)"/>
    <s v="Insignificante (1)"/>
    <s v="Menor (2)"/>
    <s v="Moderado (3)"/>
    <s v="Mayor (4)"/>
    <s v="Mayor (4)"/>
    <s v="Insignificante (1)"/>
    <s v="Mayor (4)"/>
    <s v="Extrema"/>
    <s v="La valoración del riesgo antes de controles cambio de probable a posible dentro de la escala de probabilidad por frecuencia, toda vez que se presentó una vez al menos en los últimos 2 años (3), así mismo, dentro de la escala de impacto se ubicó en mayor, en consecuencia cambió la ubicación del riesgo dentro de la zona extrema de (5,3) a (4,3)."/>
    <s v="-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s v="Moderada"/>
    <s v="La valoración del riesgo después de controles se ubico en rara vez en la escala de probabilidad con un impacto moderado, en consecuencia la ubicación del riesgo est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_x000a_- 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_x000a__x000a__x000a__x000a__x000a__x000a__x000a__x000a__x000a_________________x000a__x000a__x000a__x000a__x000a__x000a__x000a__x000a__x000a__x000a__x000a_"/>
    <s v="- Profesional Especializado (Subdirección de Servicios Administrativos) y_x000a_ Contratista_x000a_- Profesional Especializado (Subdirección de Servicios Administrativos) y_x000a_ Contratista_x000a__x000a__x000a__x000a__x000a__x000a__x000a__x000a__x000a_________________x000a__x000a__x000a__x000a__x000a__x000a__x000a__x000a__x000a__x000a__x000a_"/>
    <s v="- Procedimiento revisado y ajustado_x000a_- Procedimiento revisado y ajustado_x000a__x000a__x000a__x000a__x000a__x000a__x000a__x000a__x000a_________________x000a__x000a__x000a__x000a__x000a__x000a__x000a__x000a__x000a__x000a__x000a_"/>
    <s v="01/03/2021_x000a_01/03/2021_x000a__x000a__x000a__x000a__x000a__x000a__x000a__x000a__x000a_________________x000a__x000a__x000a__x000a__x000a__x000a__x000a__x000a__x000a__x000a__x000a_"/>
    <s v="30/11/2021_x000a_30/11/2021_x000a__x000a__x000a__x000a__x000a__x000a__x000a__x000a__x000a_________________x000a__x000a__x000a__x000a__x000a__x000a__x000a__x000a__x000a__x000a__x000a_"/>
    <s v="- Reportar el riesgo materializado de Errores (fallas o deficiencias) en la recepción de documentos prestados en el informe de monitoreo a la Oficina Asesora de Planeación._x000a_- Se informa al solicitante y se realiza el respectivo ajus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recepción de documentos prestados_x000a_- Correo_x000a__x000a__x000a__x000a__x000a__x000a__x000a__x000a_- Mapa de riesgo del proceso Gestión Documental Interna,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control preventivo en calificación_x000a_Se ajustó la valoración obtenida antes y después de controles, de acuerdo con el resultado obtenido._x000a_Se ajustó la descripción de las actividades de control de acuerdo al ajuste realizado en los puntos de control de los procedimientos. Así mismo, se incluyó en la actividad de control la Acción Correctiva N° 29._x000a_Se ajustaron las fechas de terminación de las acciones acorde con las fechas del aplicativo SIG.  _x000a_Se incluyen acciones de contingencia."/>
    <d v="2020-03-24T00:00:00"/>
    <s v="Identificación del riesgo_x000a_Análisis antes de controles_x000a__x000a_Análisis después de controles_x000a_Tratamiento del riesgo"/>
    <s v="Identificación del riesgo: Se definen las perspectivas para los efectos ya identificados._x000a__x000a_Análisis antes de controles: Valoración de la probabilidad: En la escala de probabilidad por frecuencia se cambió la calificación  a: “Se presentó al menos una vez en los últimos 2 años”, lo que cambia el resultado en la escala de probabilidad de probable a posible. así mismo, Se incluyen las evidencias faltantes de la vigencia 2016-2019 y las evidencias de la vigencia 2020._x000a_Se ajusta la explicación de la valoración obtenida antes de controles._x000a__x000a__x000a_Análisis después de controles: Escala de probabilidad:  cambia de probable a improbable, en consecuencia la valoración después de controles cambió la ubicación del riesgo de zona extrema a zona alta y se ajusta la explicación de la valoración obtenida después de controles._x000a__x000a_Tratamiento del riesgo:  _x000a_En las actividades que no presentaron solidez fuerte:  Se elimina la acción asociada a la acción correctiva 29 y se incluyen nuevas acciones._x000a_En las actividades definidas para fortalecer la gestión del riesgo:  Se elimina la Acción Preventiva N° 32 de la actividad de control defectiva, teniendo en cuenta que ya se cumplió y se crea una nueva acción."/>
    <d v="2020-08-31T00:00:00"/>
    <s v="_x000a__x000a_Análisis de controles_x000a_Análisis después de controles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ó la explicación de la valoración obtenida después de controles.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d v="2021-02-22T00:00:00"/>
    <s v="_x000a_Análisis antes de controles_x000a__x000a_Análisis después de controles_x000a_"/>
    <s v="Se realizó análisis a la valoración inicial del riesgo y ajuste en las perspectivas de información pasando de catastrófico a mayor, teniendo como resultado valoración antes de controles extrema._x000a_Se revisó la valoración después de controles que efectivamente se encontraba en moderada por lo anterior el proceso define reducir el riesgo._x000a_Se  ajusta acción de tratamiento para la vigencia, de acuerdo con lo registrado en el aplicativo SIG. _x000a__x000a_"/>
    <s v=""/>
    <s v="_x000a__x000a__x000a__x000a_"/>
    <s v=""/>
    <s v=""/>
    <s v="_x000a__x000a__x000a__x000a_"/>
    <s v=""/>
    <s v=""/>
    <s v="_x000a__x000a__x000a__x000a_"/>
    <s v=""/>
    <s v=""/>
    <s v="_x000a__x000a__x000a__x000a_"/>
    <s v=""/>
    <s v=""/>
    <s v="_x000a__x000a__x000a__x000a_"/>
    <s v=""/>
    <x v="9"/>
  </r>
  <r>
    <x v="16"/>
    <s v="Actualizar instrumentos archivísticos."/>
    <s v="Errores (fallas o deficiencias) en la actualización o elaboración de instrumentos archivísticos"/>
    <s v="Gestión de procesos"/>
    <s v="Operativo"/>
    <s v="- Conocimiento parcial de objetivos y metas del proceso a mediano y largo plazo._x000a_- La estructura organizacional de la entidad no facilita la gestión del proceso._x000a_- Conocimiento parcial de responsabilidades y funciones a cargo del proceso._x000a_- Desconocimiento de los riesgos del proceso._x000a__x000a__x000a__x000a__x000a__x000a_"/>
    <s v="- Desconocimiento del propósito, el funcionamiento, los productos y servicios que ofrece el proceso por parte de los usuarios del proceso._x000a_- Exceso de normas y cambios constantes en normatividad, relacionada con documentos y particularmente con los trámites digitales._x000a__x000a__x000a__x000a__x000a__x000a__x000a__x000a_"/>
    <s v="- Información errónea._x000a_- Interrupciones en la operación del proceso._x000a_- No disponibilidad de documentos._x000a_- Pérdida de credibilidad._x000a_- Incumplimiento de normatividad._x000a_- Sobrecostos por reprocesos._x000a_- Sanciones por parte de cualquier ente de control o regulador.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enor (2)"/>
    <s v="Moderado (3)"/>
    <s v="Menor (2)"/>
    <s v="Moderado (3)"/>
    <s v="Moderado (3)"/>
    <s v="Moderado (3)"/>
    <s v="Moderado (3)"/>
    <s v="Moderada"/>
    <s v="La valoración del riesgo antes de controles arrojó rara vez dentro de la escala de probabilidad por frecuencia, toda vez que existe una posibilidad baja que suceda, así mismo, dentro de la escala de impacto se ubicó en moderado, lo que ubica el riesgo en la zona resultante moderada."/>
    <s v="- 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se debe remitir memorando indicando si se actualiza o no la TRD. Queda como evidencia el concepto técnico de revisión de tablas de retención documental 2215200-FT-92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as"/>
    <s v="- 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debe remitir memorando indicando si se actualiza o no la TRD. Queda como evidencia el concepto técnico de revisión de tablas de retención documental 2215200-FT-92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enor (2)"/>
    <s v="Baja"/>
    <s v="La valoración del riesgo después de controles arroja rara vez en la escala de probabilidad con un impacto menor lo que lo ubica al riesgo en zona resultante baja."/>
    <s v="Reducir"/>
    <s v="- Realizar las actividades establecidas en el procedimiento 2211600-PR-048. &quot;Actualización de Tablas de Retención Documental - TRD._x000a__x000a_Acción de Mejora N° 48 (actividad N° 2) - registrada en el aplicativo SIG_x000a__x000a__x000a__x000a__x000a__x000a__x000a__x000a__x000a__x000a_________________x000a__x000a__x000a__x000a__x000a__x000a__x000a__x000a__x000a__x000a__x000a_"/>
    <s v="- Subdirector de servicios administrativos_x000a__x000a__x000a__x000a__x000a__x000a__x000a__x000a__x000a__x000a_________________x000a__x000a__x000a__x000a__x000a__x000a__x000a__x000a__x000a__x000a__x000a_"/>
    <s v="- Tabla de Retención Documental actualizada_x000a__x000a__x000a__x000a__x000a__x000a__x000a__x000a__x000a__x000a_________________x000a__x000a__x000a__x000a__x000a__x000a__x000a__x000a__x000a__x000a__x000a_"/>
    <s v="13/12/2018_x000a__x000a__x000a__x000a__x000a__x000a__x000a__x000a__x000a__x000a_________________x000a__x000a__x000a__x000a__x000a__x000a__x000a__x000a__x000a__x000a__x000a_"/>
    <s v="30/01/2021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actualización o elaboración de instrumentos archivísticos en el informe de monitoreo a la Oficina Asesora de Planeación._x000a_- Se realizan el respectivo ajus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actualización o elaboración de instrumentos archivísticos_x000a_- Instrumento ajustado (TRD)_x000a__x000a__x000a__x000a__x000a__x000a__x000a__x000a_- Mapa de riesgo del proceso Gestión Documental Interna,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Se incluyen acciones de contingencia."/>
    <d v="2020-03-24T00:00:00"/>
    <s v="Identificación del riesgo_x000a__x000a_Análisis de controles_x000a__x000a_Tratamiento del riesgo"/>
    <s v="Identificación del riesgo: _x000a_Causas Internas y externas: Se identificaron dos agentes generadores de riesgo, uno interno y otro externo_x000a_Efectos: Se definen las perspectivas para los efectos ya identificados._x000a__x000a_Análisis antes de controles: _x000a_Valoración de la Probabilidad: Se incluyen las evidencias faltantes de la vigencia 2016-2019 y las evidencias de la vigencia 2020._x000a__x000a_Tratamiento del Riesgo: _x000a_Se eliminó la acción preventiva no.30, porque ya se encuentra cerrada en el aplicativo y  Se reprogramó la acción de mejora no. 48"/>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d v="2021-02-22T00:00:00"/>
    <s v="_x000a__x000a__x000a__x000a_Tratamiento del riesgo"/>
    <s v="Se relaciona en acciones de tratamiento la acción de mejora N° 48, la cual fue cerrada en el aplicativo SIG el 30 de enero de 2021._x000a_"/>
    <s v=""/>
    <s v="_x000a__x000a__x000a__x000a_"/>
    <s v=""/>
    <s v=""/>
    <s v="_x000a__x000a__x000a__x000a_"/>
    <s v=""/>
    <s v=""/>
    <s v="_x000a__x000a__x000a__x000a_"/>
    <s v=""/>
    <s v=""/>
    <s v="_x000a__x000a__x000a__x000a_"/>
    <s v=""/>
    <s v=""/>
    <s v="_x000a__x000a__x000a__x000a_"/>
    <s v=""/>
    <x v="9"/>
  </r>
  <r>
    <x v="16"/>
    <s v="Elaborar certificados de información laboral con destino a bonos pensionales."/>
    <s v="Errores (fallas o deficiencias) en la elaboración de certificados para información laboral con destino a bonos pensionales"/>
    <s v="Gestión de procesos"/>
    <s v="Operativo"/>
    <s v="- Conocimiento parcial de responsabilidades y funciones a cargo del proceso._x000a_- Desconocimiento de los riesgos del proceso._x000a_- Algunas actividades y tareas especificas del proceso se deben revisar y ajustar con el propósito de detallar su descripción, identificar cuellos de botella o fortalecer los puntos de control._x000a_- Se tiene parcialmente documentados planes de contingencia en caso de presentarse fallas o materialización de un  riesgo._x000a__x000a__x000a__x000a__x000a__x000a_"/>
    <s v="- Desconocimiento del propósito, el funcionamiento, los productos y servicios que ofrece el proceso por parte de los usuarios del proceso._x000a_- Exceso de normas y cambios constantes en normatividad, relacionada con documentos y particularmente con los trámites digitales._x000a__x000a__x000a__x000a__x000a__x000a__x000a__x000a_"/>
    <s v="- Información errónea._x000a_- Demoras en la elaboración de la certificación y entregas al usuario._x000a_- Quejas por demoras en el trámite._x000a_- Reprocesos._x000a_- Sanciones por cualquier ente de control o regulador.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Menor (2)"/>
    <s v="Moderado (3)"/>
    <s v="Moderado (3)"/>
    <s v="Moderado (3)"/>
    <s v="Menor (2)"/>
    <s v="Moderado (3)"/>
    <s v="Moderada"/>
    <s v="La valoración antes de controles arrojó rara vez dentro de la escala de probabilidad por frecuencia, toda vez que existe una baja posibilidad que suceda, así mismo, dentro de la escala de impacto se ubicó en moderada, lo que ubica el riesgo en la zona resultante moderada."/>
    <s v="- 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Queda como evidencia el Oficio 2211600-FT-012 Respuesta de solicitud .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Queda como evidencia el correo electrónico solicitud de revisión y correo electrónico respuesta a solicitud de revis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La valoración del riesgo después de controles arroja rara vez en la escala de probabilidad con un impacto insignificante lo que lo ubica al riesgo en zona resultante baja. El riesgo paso a ubicarse en esta zona, dado que el control preventivo se fortaleció._x000a__x000a_La Secretaría General inicio el proceso de certificar información para bono pensional en el aplicativo llamado &quot;CETIL - Certificación electrónica de tiempos laborados, según lo dispuesto por le Ministerio de Hacienda y  Crédito Público y el Ministerio de Trabajo en Circular conjunta 065 del 17 de noviembre de 2016, Decreto 726 del 26 de Abril de 2018 y la Circular conjunta 065 de 2018."/>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laboración de certificados para información laboral con destino a bonos pensionales en el informe de monitoreo a la Oficina Asesora de Planeación._x000a_- Se ajusta la información._x000a_- Se notifica al peticionario._x000a__x000a__x000a__x000a__x000a__x000a__x000a_- Actualizar el mapa de riesgos del proceso Gestión Documental Interna"/>
    <s v="- Subdirector(a) de Servicios Administrativos_x000a_- Subdirector(a) de Servicios Administrativos_x000a_- Subdirector(a) de Servicios Administrativos_x000a__x000a__x000a__x000a__x000a__x000a__x000a_- Subdirector(a) de Servicios Administrativos"/>
    <s v="- Reporte de monitoreo indicando la materialización del riesgo de Errores (fallas o deficiencias) en la elaboración de certificados para información laboral con destino a bonos pensionales_x000a_- Comunicación de alcance_x000a_- Oficio_x000a__x000a__x000a__x000a__x000a__x000a__x000a_- Mapa de riesgo del proceso Gestión Documental Interna,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documento"/>
    <d v="2019-05-08T00:00:00"/>
    <s v="_x000a_Análisis antes de controles_x000a_Análisis de controles_x000a_Análisis después de controles_x000a_Tratamiento del riesgo"/>
    <s v="Se realizó la valoración antes de controles, teniendo en cuenta frecuencia y el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Se incluyen acciones de contingencia."/>
    <d v="2020-03-24T00:00:00"/>
    <s v="Identificación del riesgo_x000a__x000a__x000a_Análisis después de controles_x000a_Tratamiento del riesgo"/>
    <s v="Identificación del riesgo: _x000a_Se definen las perspectivas para los efectos ya identificados._x000a_Se agregó un riesgo estratégico asociado al riesgo._x000a_Se incluyó una causa externa y una interna_x000a__x000a_Análisis antes de controles: _x000a_Valoración de la Probabilidad: Se incluyen las evidencias faltantes de la vigencia 2016-2019 y las evidencias de la vigencia 2020._x000a__x000a_Tratamiento del riesgo:_x000a_Se eliminó la acción de mejora no. 23, por que ya se encuentra cerrada en el sistema y se incluye una nueva acción."/>
    <d v="2020-08-31T00:00:00"/>
    <s v="_x000a__x000a_Análisis de controles_x000a_Análisis después de controles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ó la explicación de la valoración obtenida después de controles .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d v="2021-02-22T00:00:00"/>
    <s v="_x000a__x000a__x000a__x000a_Tratamiento del riesgo"/>
    <s v="Se ajusta la opción de tratamiento del riesgo de &quot;reducir&quot; a &quot;aceptar&quot;, teniendo en cuenta que las actividades de control preventivas y detectivas fueron evaluadas como fuertes, el riesgo no se ha materializado y luego de valorado después de controles se ubica en una zona resultante baja."/>
    <s v=""/>
    <s v="_x000a__x000a__x000a__x000a_"/>
    <s v=""/>
    <s v=""/>
    <s v="_x000a__x000a__x000a__x000a_"/>
    <s v=""/>
    <s v=""/>
    <s v="_x000a__x000a__x000a__x000a_"/>
    <s v=""/>
    <s v=""/>
    <s v="_x000a__x000a__x000a__x000a_"/>
    <s v=""/>
    <s v=""/>
    <s v="_x000a__x000a__x000a__x000a_"/>
    <s v=""/>
    <x v="9"/>
  </r>
  <r>
    <x v="16"/>
    <s v="Gestionar y tramitar las comunicaciones oficiales._x000a_Gestionar y tramitar transferencias documentales._x000a_Gestionar y tramitar actos administrativos._x000a_Consulta y préstamo de documentos."/>
    <s v="Uso indebido de información privilegiada durante el manejo de los documentos que se tramitan en el área de Gestión Documental con el fin de obtener beneficios propios o de terceros."/>
    <s v="Corrupción"/>
    <s v="Estratégico"/>
    <s v="- Conocimiento parcial de objetivos y metas del proceso a mediano y largo plazo._x000a_- Desconocimiento de los riesgos del proceso._x000a_- La estructura organizacional de la entidad no facilita la gestión del proceso._x000a_- Conocimiento parcial de responsabilidades y funciones a cargo del proceso._x000a_- Por errores humanos se han presentado inconsistencias en el proceso._x000a__x000a__x000a__x000a__x000a_"/>
    <s v="- Presiones o motivaciones individuales, sociales o colectivas, que inciten a realizar conductas contrarias al deber ser._x000a_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enor (2)"/>
    <s v="Moderado (3)"/>
    <s v="Insignificante (1)"/>
    <s v="Catastrófico (5)"/>
    <s v="Insignificante (1)"/>
    <s v="Mayor (4)"/>
    <s v="Alta"/>
    <s v="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
    <s v="-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_x000a_- 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s v="Alta"/>
    <s v="La valoración del riesgo después de controles arroja rara vez en la escala de probabilidad con un impacto mayor lo que lo ubica a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Realizar sensibilización cuatrimestral sobre el manejo y custodia de los documentos conforme a los lineamientos establecidos en el proceso. (Acción preventiva N° 25) _x000a__x000a__x000a__x000a__x000a__x000a__x000a__x000a__x000a_________________x000a__x000a__x000a__x000a__x000a__x000a__x000a__x000a__x000a__x000a__x000a_"/>
    <s v="_x000a_- Profesional Especializado (Subdirección de Servicios Administrativos)_x000a__x000a__x000a__x000a__x000a__x000a__x000a__x000a__x000a_________________x000a__x000a__x000a__x000a__x000a__x000a__x000a__x000a__x000a__x000a__x000a_"/>
    <s v="_x000a_- Evidencias de sensibilizaciones realizadas_x000a__x000a__x000a__x000a__x000a__x000a__x000a__x000a__x000a_________________x000a__x000a__x000a__x000a__x000a__x000a__x000a__x000a__x000a__x000a__x000a_"/>
    <s v="_x000a_19/02/2021_x000a__x000a__x000a__x000a__x000a__x000a__x000a__x000a__x000a_________________x000a__x000a__x000a__x000a__x000a__x000a__x000a__x000a__x000a__x000a__x000a_"/>
    <s v="_x000a_30/11/2021_x000a__x000a__x000a__x000a__x000a__x000a__x000a__x000a__x000a_________________x000a__x000a__x000a__x000a_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ónico_x000a_- Comunicación oficial (memorando)_x000a_- Memorando u Oficio_x000a__x000a__x000a__x000a__x000a__x000a_- Mapa de riesgo del proceso Gestión Documental Interna,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22/02/20221"/>
    <s v="_x000a__x000a__x000a__x000a_Tratamiento del riesgo"/>
    <s v="Se  ajusta acción de tratamiento para la vigencia,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x v="9"/>
  </r>
  <r>
    <x v="17"/>
    <s v="Ejecutar las situaciones administrativas solicitada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Gestión de procesos"/>
    <s v="Operativo"/>
    <s v="- Las personas que realizan la actividad no cuentan con los conocimientos o habilidades necesarias para la verificación de requisitos. _x000a_- No contar con la información completa y oportuna sobre la situación administrativa e historia laboral para realizar la actividad.  _x000a__x000a__x000a__x000a__x000a__x000a__x000a__x000a_"/>
    <s v="- Algún tipo de solitudes que genera la modificación en los Actos Administrativos._x000a__x000a__x000a__x000a__x000a__x000a__x000a__x000a__x000a_"/>
    <s v="- Re proceso al emitir el acto administrativo cuando se debe realizar una aclaraciones, correcciones o modificaciones en la decisión final._x000a_- Afectación de la imagen ante los usuarios._x000a_- Generar hallazgos por parte de un ente de control._x000a__x000a__x000a__x000a__x000a__x000a__x000a_"/>
    <s v="- Fomentar la innovación y la gestión del conocimiento, a través del fortalecimiento de las competencias del talento humano de la entidad, con el propósito de mejorar la capacidad institucional y su gestión._x000a__x000a__x000a__x000a_"/>
    <s v="- -- Ningún trámite y/o procedimiento administrativo_x000a__x000a__x000a__x000a_"/>
    <s v="- Ningún otro proceso en el Sistema de Gestión de Calidad_x000a__x000a__x000a__x000a_"/>
    <s v="- No aplica_x000a__x000a__x000a__x000a_"/>
    <s v="Probable (4)"/>
    <s v="Insignificante (1)"/>
    <s v="Insignificante (1)"/>
    <s v="Insignificante (1)"/>
    <s v="Menor (2)"/>
    <s v="Insignificante (1)"/>
    <s v="Insignificante (1)"/>
    <s v="Menor (2)"/>
    <s v="Alta"/>
    <s v="Para la vigencia 2019, las verificaciones que se realizan a los documentos para tramite de comisiones y situaciones administrativas del Gabinete Distrital, Jefes de Oficina de Control Interno y servidores de la Secretaría General de la Alcaldía Mayor de Bogotá, D.C., se realizan con los controles establecidos, sin embargo, en el mes de marzo de 2020 se expidió una resolución que dio lugar a modificación en la decisión final, por lo que la valoración antes de controles es alta."/>
    <s v="- El procedimiento 2211300-PR-168 - Gestión de situaciones administrativas indica que el profesional especializado o profesional universitario y técnico operativo de la Dirección de Talento Humano, autorizado(a) por el(la) Director(a) Técnico(a) de Talento Humano, cada vez que se presente revisa el cumplimiento de los requerimientos establecidos de conformidad a cada situación administrativa. La(s) fuente(s) de información utilizadas es(son) la normatividad vigente. En caso de evidenciar observaciones, desviaciones o diferencias, se debe notificar al Director(a) Técnico(a) de Talento Humano. Queda como evidencia el acto administrativo expedi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1300-PR-168 - Gestión de situaciones administrativas indica que el profesional especializado y el profesional universitario de la Dirección de Talento Humano, autorizado(a) por el(la) Director(a) Técnico(a) de Talento Humano, cada vez que se presente hacen una verificación cruzada del cumplimiento de las condiciones para expedir los actos administrativos. La(s) fuente(s) de información utilizadas es(son) el proyecto de actos administrativos. En caso de evidenciar observaciones, desviaciones o diferencias, se debe notificar al Director(a) Técnico(a) de Talento Humano. Queda como evidencia el correspondiente acto administrativo proyectado, aprobado y suscri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Improbable (2)"/>
    <s v="Insignificante (1)"/>
    <s v="Baja"/>
    <s v="Al realizar los controles cruzados entre los profesionales de la dependencia, la valoración del riesgo después de controles se disminuye a nivel baj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ajust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ués de controles a baja."/>
    <d v="2019-10-31T00:00:00"/>
    <s v="_x000a__x000a_Análisis de controles_x000a__x000a_"/>
    <s v="Se incluye un control detectivo relacionado con evidenciar la materialización del riesgo a través del Subcomité de Autocontrol."/>
    <d v="2020-03-31T00:00:00"/>
    <s v="Identificación del riesgo_x000a_Análisis antes de controles_x000a_Análisis de controles_x000a_Análisis después de controles_x000a_"/>
    <s v="Se ajustó la actividad clave, la categoría del riesgo, se seleccionó el proyecto “1125 Fortalecimiento y modernización de la gestión pública distrital” que se puede ver afectado si se materializa el riesgo, se diligencian las perspectivas de los efectos de riesgos, se ajusta el nivel antes de controles por la materialización del riesgo en el mes de marzo, se ajustan los controles preventivos y detectivos y se ajusta la descripción después de controles. "/>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3"/>
  </r>
  <r>
    <x v="17"/>
    <s v="Verificar y consolidar documentos para tramitar un Acto Administrativo que ejecute la desvinculación de un servidor público de la Secretaría General de la Alcaldía Mayor de Bogotá, D.C."/>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Gestión de procesos"/>
    <s v="Operativo"/>
    <s v="- Que no se realice un análisis jurídico riguroso al momento de ejecutar la desvinculación de un(a) servidor(a) público(a) de la Secretaría General._x000a__x000a__x000a__x000a__x000a__x000a__x000a__x000a__x000a_"/>
    <s v="- Que no se realice un análisis jurídico riguroso al momento de ejecutar la desvinculación de un(a) servidor(a) público(a) de la Secretaría General.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_x000a__x000a__x000a__x000a__x000a__x000a_"/>
    <s v="- Fomentar la innovación y la gestión del conocimiento, a través del fortalecimiento de las competencias del talento humano de la entidad, con el propósito de mejorar la capacidad institucional y su gestión._x000a__x000a__x000a__x000a_"/>
    <s v="- -- Ningún trámite y/o procedimiento administrativo_x000a__x000a__x000a__x000a_"/>
    <s v="- Ningún otro proceso en el Sistema de Gestión de Calidad_x000a__x000a__x000a__x000a_"/>
    <s v="- No aplica_x000a__x000a__x000a__x000a_"/>
    <s v="Posible (3)"/>
    <s v="Moderado (3)"/>
    <s v="Insignificante (1)"/>
    <s v="Insignificante (1)"/>
    <s v="Insignificante (1)"/>
    <s v="Insignificante (1)"/>
    <s v="Insignificante (1)"/>
    <s v="Moderado (3)"/>
    <s v="Alta"/>
    <s v="Para la vigencia 2019, las verificaciones y consolidaciones de documentos para tramitar un Acto Administrativo que ejecute la desvinculación de un servidor público de la Secretaría General de la Alcaldía Mayor de Bogotá, D.C., se realizan con los controles establecidos; por lo cual para vigencia 2020 no se han expedido Actos Administrativos que den lugar a aclaraciones, correcciones o modificaciones en la decisión final, sin embargo, al ser un trámite importante en la parte financiera, tiene una valoración Alta."/>
    <s v="- PROCEDIMIENTO GESTIÓN ORGANIZACIONAL 2211300-PR-221 indica que el profesional especializado o profesional universitario de la Dirección de Talento Humano, autorizado(a) por el (al) Director(a) Técnico(a) de Talento Humano,  cada vez que se produzca una desvinculación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o muerte. En caso de evidenciar observaciones, desviaciones o diferencias, se debe notificar al Director(a) Técnico(a) de Talento Humano. Queda como evidencia el proyecto de acto administrativo con los documentos soportes de desvincul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PROCEDIMIENTO GESTIÓN ORGANIZACIONAL 2211300-PR-221 indica que el(la) profesional especializado o profesional universitario de Talento Humano, autorizado(a) por el(la) Director(a) de Talento Humano, cada vez que se produzca un desvinculación revisa el acto administrativo de desvinculación para aprobación del Director(a) de Talento Humano. La(s) fuente(s) de información utilizadas es(son) documentos que soportan el acto administrativo de desvinculación. En caso de evidenciar observaciones, desviaciones o diferencias, se debe notificar al Director(a) Técnico(a) de Talento Humano. Queda como evidencia el acto administrativo de desvinculación, proyectado, revisado y suscri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enor (2)"/>
    <s v="Baja"/>
    <s v="Para la vigencia 2019, las verificaciones y consolidaciones documentos para tramitar un Acto Administrativo que ejecute la desvinculación de un servidor público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Se incluyen causas internas y externas (incluyendo las DOFA) y complementan consecuencias._x000a_Análisis antes de controles alta_x000a_Se ajusta el nombre del riesgo y se incluye la explicación del riesgo._x000a_Se incluyen causas externas._x000a_Análisis después de controles baja._x000a_Se incluyeron análisis de controles detectivos._x000a_Se definen acciones de contingencia."/>
    <d v="2019-10-31T00:00:00"/>
    <s v="_x000a__x000a_Análisis de controles_x000a__x000a_"/>
    <s v="Se incluye un control detectivo relacionado con evidenciar la materialización del riesgo a través del Subcomité de Autocontrol."/>
    <d v="2020-03-31T00:00:00"/>
    <s v="Identificación del riesgo_x000a_Análisis antes de controles_x000a__x000a_Análisis después de controles_x000a_"/>
    <s v="1. El proyecto de inversión posiblemente afectado por la materialización del riesgo, es el proyecto 1125 fortalecimiento y modernización de la gestión pública distrital._x000a_2. Se diligencia la columna de perspectivas en la identificación de efectos._x000a_3. Se ajusta la explicación de la valoración del riesgo antes y después de controles."/>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3"/>
  </r>
  <r>
    <x v="17"/>
    <s v="Ejecutar el Plan Estratégico de Talento Humano"/>
    <s v="Incumplimiento parcial de compromisos al no ejecutar alguna de las actividades que se establezca en el Plan Estratégico de Talento Humano"/>
    <s v="Gestión de procesos"/>
    <s v="Cumplimiento"/>
    <s v="- Que no se cuente con una metodología de ejecución clara, instrucciones definidas y controles adecuados._x000a__x000a__x000a__x000a__x000a__x000a__x000a__x000a__x000a_"/>
    <s v="- Que se deba realizar un cambio presupuestal por contingencias de la Entidad._x000a__x000a__x000a__x000a__x000a__x000a__x000a__x000a__x000a_"/>
    <s v="- Generar hallazgos por parte de un ente de control._x000a_- Incumplimiento en las metas de la dependencia_x000a_- Afectación de la ejecución presupuestal de la Secretaría General_x000a__x000a__x000a__x000a__x000a__x000a__x000a_"/>
    <s v="- Fomentar la innovación y la gestión del conocimiento, a través del fortalecimiento de las competencias del talento humano de la entidad, con el propósito de mejorar la capacidad institucional y su gestión._x000a__x000a__x000a__x000a_"/>
    <s v="- -- Ningún trámite y/o procedimiento administrativo_x000a__x000a__x000a__x000a_"/>
    <s v="- Ningún otro proceso en el Sistema de Gestión de Calidad_x000a__x000a__x000a__x000a_"/>
    <s v="- No aplica_x000a__x000a__x000a__x000a_"/>
    <s v="Rara vez (1)"/>
    <s v="Menor (2)"/>
    <s v="Menor (2)"/>
    <s v="Menor (2)"/>
    <s v="Menor (2)"/>
    <s v="Insignificante (1)"/>
    <s v="Moderado (3)"/>
    <s v="Moderado (3)"/>
    <s v="Moderada"/>
    <s v="Al representar toda la planeación de los diferentes procedimientos dentro de la Dirección de Talento Humano, se ve la importancia en el cumplimiento de cada una de las actividades planteadas en el Plan Estratégico de talento Humano, por ello el nivel de valoración es moderado."/>
    <s v="- 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_x000a_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_x000a_- El procedimiento 2211300-PR-164 - Gestión del conocimiento y la innovación indica que el Profesional Especializado o Profesional Universitario y el(la) Auxiliar Administrativo de la Dirección de Talento Humano, autorizado(a) por el(la) Director(a) Técnico(a) de Talento Humano, mensualmente verifique la ejecución de lo planeado y causas de no cumplimiento para plantear acciones de mejora. . La(s) fuente(s) de información utilizadas es(son) el cronograma del Plan Institucional de Capacitación.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_x000a_- El procedimiento 2211300-PR-221 - Gestión Organizacional indica que el Profesional Especializado o Profesional Universitario de Talento Humano, autorizado(a) por el(la) Director(a) Técnico(a) de Talento Humano, anualmente verifique la ejecución de lo planeado y causas de no cumplimiento para plantear acciones de mejora. . La(s) fuente(s) de información utilizadas es(son) Base Excel - Planta Secretaría General. En caso de evidenciar observaciones, desviaciones o diferencias, se debe notificar al Director(a) Técnico(a) de Talento Humano y realizar re programación de actividades.. Queda como evidencia Base Excel - Planta Secretaría General, el plan anual de vacantes y el plan de previsión de recursos humanos._x000a_- El procedimiento 4232000-PR-372 - Gestión de Peligros, Riesgos y Amenazas indica que el Profesional Especializado o Profesional Universitario de Talento Humano, autorizado(a) por el(la) Director(a) Técnico(a) de Talento Humano, anualmente verifica el cumplimiento de la ejecución de las actividades establecidas en el Plan anual de Salud y Seguridad en el Trabajo. La(s) fuente(s) de información utilizadas es(son) el cronograma del Plan anual de Salud y Seguridad en el Trabajo. En caso de evidenciar observaciones, desviaciones o diferencias, se debe notificar al Director(a) Técnico(a) de Talento Humano y realizar re programación de actividades. Queda como evidencia seguimiento al cumplimiento del Plan anual de Salud y Seguridad en el Trabaj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 El procedimiento 2211300-PR-163 - Gestión de Bienestar en Incentivos indica que el Profesional Especializado o Profesional Universitario y el(la) Auxiliar Administrativo de la Dirección de Talento Humano, autorizado(a) por el(la) Director(a) Técnico(a) de Talento Humano, Bimestral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_x000a_- El procedimiento 2211300-PR-221 - Gestión Organizacional indica que el Profesional Especializado o Profesional Universitario de Talento Humano, autorizado(a) por el(la) Director(a) Técnico(a) de Talento Humano, Bimestral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_x000a_- El procedimiento 4232000-PR-372 - Gestión de Peligros, Riesgos y Amenazas indica que el Profesional Especializado o Profesional Universitario de Talento Humano, autorizado(a) por el(la) Director(a) Técnico(a) de Talento Humano, Bimestral A través del subcomité de autocontrol, se verifica el porcentaje de cumplimiento del Plan de Salud y Seguridad en el Trabajo. La(s) fuente(s) de información utilizadas es(son) el informe de gestión del Plan de Salud y Seguridad en el Trabajo. En caso de evidenciar observaciones, desviaciones o diferencias, se debe notificar al Director(a) Técnico(a) de Talento Humano y realizar el informe. Queda como evidencia acta del subcomité de autocontrol.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s v="Baja"/>
    <s v="Se realizan los controles de manera mensual, bimestral y anual con lo cual se mitiga el riesgo de incumplimiento dado su alto seguimiento dentro de la dependenci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al no ejecutar alguna de las actividades que se establezca en el Plan Estratégico de Talento Humano en el informe de monitoreo a la Oficina Asesora de Planeación._x000a_- Reportar a la Dirección de Talento Humano la no ejecución alguna de las actividades que se establecieron en el Plan Estratégico de Talento Humano_x000a_- Re programas la actividad dentro del siguiente Plan Estratégico de Talento Humano.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parcial de compromisos al no ejecutar alguna de las actividades que se establezca en el Plan Estratégico de Talento Humano_x000a_- Reporte al(la) directo(a) de talento humano_x000a_- Re programas la actividad dentro del siguiente Plan Estratégico de Talento Humano.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Se tiene en cuenta que los controles se hacen mes a mes, tanto por la Directora de talento Humano como por la Oficina Asesora de Planeación, por ello el nivel de valoración del riesgo baja antes y después de los controles._x000a_Análisis DOFA_x000a_Se incluyen causas externas y agente generador del riesgo_x000a_Se ajusta la valoración antes de controles a moderada_x000a_Se incluyeron análisis de controles detectivos._x000a_Se definen acciones de contingencia._x000a_Se ajusta la valoración después de controles a baja"/>
    <d v="2020-03-31T00:00:00"/>
    <s v="Identificación del riesgo_x000a_Análisis antes de controles_x000a_Análisis de controles_x000a_Análisis después de controles_x000a_"/>
    <s v="1. El proyecto de inversión posiblemente afectado por la materialización del riesgo, es el proyecto 1125 fortalecimiento y modernización de la gestión pública distrital._x000a_2. Se incluye el riesgo estratégico “Incumplimiento o atraso en los programas, proyectos y gestión de la Secretaria General”. _x000a_3. Se diligencia la columna de perspectivas en la identificación de efectos._x000a_4. Se ajusta la explicación de la valoración del riesgo obtenido después de controles._x000a_5. Se modifica el control preventivo: &quot;El procedimiento 2211300-PR-164 Gestión del conocimiento y la innovación indica que El profesional especializado o profesional universitario de la Dirección de Talento Humano, autorizado(a) por el (la) Director(a) Técnico(a) de Talento Humano, bimestralmente verifique la ejecución de lo planeado y causas de no cumplimiento para plantear acciones de mejora. La(s) fuente(s) de información utilizadas es(son) seguimiento mensual en los comités de autocontrol. En caso de evidenciar observaciones, desviaciones o diferencias, se debe notificar al Director(a) Técnico(a) de Talento Humano y realizar re programación de actividades. Queda como evidencia radicaciones de los comités a la Oficina de Control Interno.&quot; Cambiando la frecuencia de bimestralmente a mensualmente conforme a la actividad No.12. del procedimiento._x000a_6. Se incluyen nuevas acciones preventivas y detectivas."/>
    <d v="2020-12-04T00:00:00"/>
    <s v="_x000a__x000a_Análisis de controles_x000a__x000a_"/>
    <s v="Se modifica el control preventivo: &quot;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quot;, especificando las fuentes de información verificable en términos de la ejecución del Plan Institucional de Bienestar Social e Incentivos - PIB. La solicitud se realizó a través del memorando No 3-2020-28413."/>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3"/>
  </r>
  <r>
    <x v="17"/>
    <s v="Ejecutar el Plan Anual de Vacantes y el Plan de Previsión de Recursos Humanos"/>
    <s v="Decisiones ajustadas a intereses propios o de terceros para la vinculación intencional de una persona sin cumplir los requisitos mínimos de un cargo con el fin de obtener un beneficio al que no haya lugar."/>
    <s v="Corrupción"/>
    <s v="Imagen"/>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é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ento de las metas y objetivos de la dependencia_x000a_- Perdida de imagen institucional"/>
    <s v="- Fomentar la innovación y la gestión del conocimiento, a través del fortalecimiento de las competencias del talento humano de la entidad, con el propósito de mejorar la capacidad institucional y su gestión._x000a__x000a_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 No aplica_x000a__x000a__x000a__x000a_"/>
    <s v="Rara vez (1)"/>
    <s v="Mayor (4)"/>
    <s v="Mayor (4)"/>
    <s v="Menor (2)"/>
    <s v="Moderado (3)"/>
    <s v="Insignificante (1)"/>
    <s v="Moderado (3)"/>
    <s v="Mayor (4)"/>
    <s v="Alta"/>
    <s v="Al este riesgo tener no solo implicaciones económicas si no tener efectos externos de imagen, sanciones y medidas disciplinarias, su nivel de valoración es Alto."/>
    <s v="- 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la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_x000a_- 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En caso de evidenciar observaciones, desviaciones o diferencias, se debe notificar al(la) Director(a) de Talento Humano y realizar el informe. Queda como evidencia el formato 2211300-FT-874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_x000a_- 2211300-PR-221 Actividad 3: Verificar y consolidar documentos para la vinculación de personal indica que l profesional universitario o especializado de la Dirección de Talento Humano, autorizado(a) por el Director (a) de Talento Humano,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_x000a_- 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do que reconoce la prima técnic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la Base Excel - Planta de personal. En caso de evidenciar observaciones, desviaciones o diferencias, se debe notificar al Director(a) Técnico(a) de Talento Humano y realizar el informe. Queda como evidencia acta del subcomité de autocontro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4: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_x000a_- AP # 4: Expedir la certificación de cumplimiento de requisitos mínimos con base en la información contenida en los soportes (certificaciones académicas o laborales) aportados por el aspirante en su hoja de vida o historia laboral._x000a_- AP # 32 Actualizar el Procedimiento 2211300-PR-221 - Gestión Organizacional con el ajuste de  controles preventivos y detectivos frente a la vinculación de servidores públicos._x000a_- AP # 32 Actualizar el Procedimiento 2211300-PR-221 - Gestión Organizacional con el ajuste de  controles preventivos y detectivos frente a la vinculación de servidores públicos._x000a_- AP # 32 Actualizar el Procedimiento 2211300-PR-221 - Gestión Organizacional con el ajuste de  controles preventivos y detectivos frente a la vinculación de servidores públicos._x000a_- AP # 32 Actualizar el Procedimiento 2211300-PR-221 - Gestión Organizacional con el ajuste de  controles preventivos y detectivos frente a la vinculación de servidores públicos._x000a__x000a__x000a_________________x000a__x000a_- AP # 32 Actualizar el Procedimiento 2211300-PR-221 - Gestión Organizacional con el ajuste de  controles preventivos y detectivos frente a la vinculación de servidores públicos._x000a__x000a__x000a__x000a__x000a__x000a__x000a__x000a__x000a_"/>
    <s v="_x000a_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_x000a__x000a_________________x000a__x000a_- Profesional de la Dirección de Talento Humano autorizado por el(la) Director(a) de Talento Humano._x000a__x000a__x000a__x000a__x000a__x000a__x000a__x000a__x000a_"/>
    <s v="_x000a__x000a_- Formato evaluación de perfil 2211300-FT-809 aprobado._x000a_- Certificación de cumplimiento de requisitos mínimos proyectada y revisada por los Profesionales de la Dirección de Talento.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_x000a__x000a_________________x000a__x000a_- Procedimiento 2211300-PR-221 Gestión Organizacional Actualizado y Mapa de Riesgos del proceso de Gestión Estratégica de Talento Humano actualizados._x000a__x000a__x000a__x000a__x000a__x000a__x000a__x000a__x000a_"/>
    <s v="_x000a__x000a_12/02/2021_x000a_12/02/2021_x000a_14/04/2021_x000a_14/04/2021_x000a_14/04/2021_x000a_14/04/2021_x000a__x000a__x000a_________________x000a__x000a_14/04/2021_x000a__x000a__x000a__x000a__x000a__x000a__x000a__x000a__x000a_"/>
    <s v="_x000a__x000a_30/12/2021_x000a_30/12/2021_x000a_30/08/2021_x000a_30/08/2021_x000a_30/08/2021_x000a_30/08/2021_x000a__x000a__x000a_________________x000a__x000a_30/08/2021_x000a__x000a__x000a__x000a__x000a__x000a__x000a__x000a__x000a_"/>
    <s v="-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_x000a_- Reportar a el(la) director(a) de talento humano la vinculación intencional de persona sin cumplir los requisitos mínimos de un cargo con el fin de obtener un beneficio al que no haya lugar._x000a_- Verificar el cumplimiento de requisitos y la normatividad vigente para establecer una medida de acción según la situación presentada.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_x000a_- Reporte a la Dirección de Talento Humano lo ocurrido._x000a_- Medida de acción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0-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 "/>
    <s v=""/>
    <s v="_x000a__x000a__x000a__x000a_"/>
    <s v=""/>
    <s v=""/>
    <s v="_x000a__x000a__x000a__x000a_"/>
    <s v=""/>
    <s v=""/>
    <s v="_x000a__x000a__x000a__x000a_"/>
    <s v=""/>
    <s v=""/>
    <s v="_x000a__x000a__x000a__x000a_"/>
    <s v=""/>
    <x v="13"/>
  </r>
  <r>
    <x v="17"/>
    <s v="Ejecutar el Plan para el pago de nómina"/>
    <s v="Desvío de recursos físicos o económicos durante la liquidación de nómina para otorgarse beneficios propios o a terceros."/>
    <s v="Corrupción"/>
    <s v="Financiero"/>
    <s v="-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_x000a_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Fomentar la innovación y la gestión del conocimiento, a través del fortalecimiento de las competencias del talento humano de la entidad, con el propósito de mejorar la capacidad institucional y su gestión._x000a__x000a__x000a__x000a_"/>
    <s v="- -- Ningún trámite y/o procedimiento administrativo_x000a__x000a__x000a__x000a_"/>
    <s v="- Ningún otro proceso en el Sistema de Gestión de Calidad_x000a__x000a__x000a__x000a_"/>
    <s v="- No aplica_x000a__x000a__x000a__x000a_"/>
    <s v="Rara vez (1)"/>
    <s v="Mayor (4)"/>
    <s v="Mayor (4)"/>
    <s v="Menor (2)"/>
    <s v="Moderado (3)"/>
    <s v="Insignificante (1)"/>
    <s v="Moderado (3)"/>
    <s v="Mayor (4)"/>
    <s v="Alta"/>
    <s v="Al este riesgo tener no solo implicaciones económicas si no tener efectos externos de imagen, sanciones y medidas disciplinarias, su nivel de valoración alta."/>
    <s v="- 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_x000a_-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_x000a_-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_x000a_-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_x000a_-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_x000a_-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_x000a_-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_x000a_- &quot;2211300-PR-177 Actividad 4: Verificar la nómina con los reportes (verificación de valores detallados de nómina vs. valor total de nómina) indica que Profesional de Talento Humano_x0009__x0009__x0009_, autorizado(a) por Director (a) de Talento Humano y Profesional de Talento Humano_x0009_, Mensualmente_x0009__x0009__x0009__x0009_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_x0009_. Queda como evidencia Informes mensuales radicados a la Oficina Asesora de Planeación._x000a__x000a_"/>
    <s v="Fuerte_x000a_Fuerte_x000a_Fuerte_x000a_Fuerte_x000a_Fuerte_x000a_Fuerte_x000a_Fuerte_x000a_Fuerte_x000a__x000a_"/>
    <s v="Fuerte_x000a_Fuerte_x000a_Fuerte_x000a_Fuerte_x000a_Fuerte_x000a_Fuerte_x000a_Fuerte_x000a_Fuerte_x000a__x000a_"/>
    <s v="Fuerte_x000a_Fuerte_x000a_Fuerte_x000a_Fuerte_x000a_Fuerte_x000a_Fuerte_x000a_Fuerte_x000a_Fuerte_x000a__x000a_"/>
    <s v="Fuerte"/>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5: Realizar consolidación de horas extras autorizadas por la subsecretaria corporativa y cruzarlas con las horas extras enviadas por los jefes bajo el formato 2211300-FT-167, con el fin de sustentar la Resolución mensual que autoriza las horas extras de los servidores de la Entidad._x000a_- AP # 5: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_______________x000a__x000a_- AP #20: Actualizar el Procedimiento 2211300-PR-177 Gestión de Nómina y el mapa de riesgos del proceso Gestión Estratégica de Talento Humano,  con la definición de controles detectivos propios del proceso, frente a la liquidación de la nómina._x000a__x000a__x000a__x000a__x000a__x000a__x000a__x000a__x000a_"/>
    <s v="_x000a__x000a_- Los profesionales de nómina autorizados por el (la) Director (a) de Talento Humano_x000a_- Los profesionales de nómina autorizados por el (la) Director (a) de Talento Humano_x000a__x000a__x000a__x000a__x000a__x000a__x000a_________________x000a__x000a_- Los profesionales de nómina autorizados por el (la) Director (a) de Talento Humano_x000a__x000a__x000a__x000a__x000a__x000a__x000a__x000a__x000a_"/>
    <s v="_x000a__x000a_- Resolución de horas extras, proyectada, revisada y expedida por la Subsecretaría Corporativa. _x000a_- Memorando en el cual se solicita el registro presupuestal a la Subdirección Financiera._x000a__x000a__x000a__x000a__x000a__x000a__x000a_________________x000a__x000a_- Procedimiento 2211300-PR-177 Gestión de Nómina y Mapa de Riesgos del proceso de Gestión Estratégica de Talento Humano actualizados._x000a__x000a__x000a__x000a__x000a__x000a__x000a__x000a__x000a_"/>
    <s v="_x000a__x000a_12/02/2021_x000a_12/02/2021_x000a__x000a__x000a__x000a__x000a__x000a__x000a_________________x000a__x000a_17/02/2021_x000a__x000a__x000a__x000a__x000a__x000a__x000a__x000a__x000a_"/>
    <s v="_x000a__x000a_30/12/2021_x000a_30/12/2021_x000a__x000a__x000a__x000a__x000a__x000a__x000a_________________x000a__x000a_30/06/2021_x000a__x000a__x000a__x000a__x000a__x000a__x000a__x000a__x000a_"/>
    <s v="- Reportar el presunto hecho de Desvío de recursos físicos o económicos durante la liquidación de nómina para otorgarse beneficios propios o a terceros.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_x000a_- Reporte a la Dirección de Talento Humano lo ocurrido._x000a_- Liquidación extra de nómina._x000a_- Envío de la  alerta a la Oficina de Control Interno Disciplinario.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s v=""/>
    <s v="_x000a__x000a__x000a__x000a_"/>
    <s v=""/>
    <s v=""/>
    <s v="_x000a__x000a__x000a__x000a_"/>
    <s v=""/>
    <s v=""/>
    <s v="_x000a__x000a__x000a__x000a_"/>
    <s v=""/>
    <s v=""/>
    <s v="_x000a__x000a__x000a__x000a_"/>
    <s v=""/>
    <x v="13"/>
  </r>
  <r>
    <x v="17"/>
    <s v="Formular el Plan Estratégico de Talento Humano"/>
    <s v="Decisiones erróneas o no acertadas al analizar y formular el Plan Estratégico de Talento Humano"/>
    <s v="Gestión de procesos"/>
    <s v="Estratégico"/>
    <s v="- Solicitudes poco viables al momento de diligenciar las encuestas de necesidades_x000a__x000a__x000a__x000a__x000a__x000a__x000a__x000a__x000a_"/>
    <s v="- Lineamientos poco claros por parte de las Entidades que son proveedoras externas_x000a__x000a__x000a__x000a__x000a__x000a__x000a__x000a__x000a_"/>
    <s v="- Cuando las personas sientan que sus solicitudes no son escuchadas._x000a__x000a__x000a__x000a__x000a__x000a__x000a__x000a__x000a_"/>
    <s v="- Fomentar la innovación y la gestión del conocimiento, a través del fortalecimiento de las competencias del talento humano de la entidad, con el propósito de mejorar la capacidad institucional y su gestión._x000a__x000a__x000a__x000a_"/>
    <s v="- -- Ningún trámite y/o procedimiento administrativo_x000a__x000a__x000a__x000a_"/>
    <s v="- Procesos de apoyo operativo en el Sistema de Gestión de Calidad_x000a__x000a__x000a__x000a_"/>
    <s v="- No aplica_x000a__x000a__x000a__x000a_"/>
    <s v="Rara vez (1)"/>
    <s v="Insignificante (1)"/>
    <s v="Menor (2)"/>
    <s v="Insignificante (1)"/>
    <s v="Menor (2)"/>
    <s v="Insignificante (1)"/>
    <s v="Moderado (3)"/>
    <s v="Moderado (3)"/>
    <s v="Moderada"/>
    <s v="Aunque la frecuencia del riesgo en los últimos 4 años no se ha presentado, tanto la imagen como el cumplimiento se verían afectados dando como resultado una valoración moderada."/>
    <s v="- El procedimiento 2211300-PR-163 - Gestión de Bienestar en Incentivos indica que el Profesional Especializado o Profesional Universitario y el(la) Auxiliar Administrativo de la Dirección de Talento Humano, autorizado(a) por el(la) Director(a) Técnico(a) de Talento Humano, anualmente  fórmula la propuesta del Plan Institucional de Bienestar Social e Incentivos una vez verificado el cumplimiento normativo, técnico y que cubra las necesidades priorizadas para la vigencia. La(s) fuente(s) de información utilizadas es(son) La información tabulada, el informe final de gestión del desempeño de la vigencia anterior, la plataforma y planeación estratégica de la Entidad y la caracterización de la población. En caso de evidenciar observaciones, desviaciones o diferencias, se debe notificar al Director(a) Técnico(a) de Talento Humano. Queda como evidencia la propuesta del Plan Institucional de Incentivos PIB, el acta y el registro de asistencia de la revisión y aprobación del PIB._x000a_- El procedimiento 2211300-PR-164 - Gestión del conocimiento y la innovación indica que el Profesional Especializado o Profesional Universitario y el(la) Auxiliar Administrativo de la Dirección de Talento Humano, autorizado(a) por el(la) Director(a) Técnico(a) de Talento Humano, anualmente fórmula el plan Institucional de Capacitación - PIC, una vez verificada la normatividad vigente en materia de gestión del conocimiento dentro del Plan Institucional de Capacitación - PIC de cada vigencia. La(s) fuente(s) de información utilizadas es(son)  la plataforma y planeación estratégica de la Entidad, los lineamientos de la política de Talento Humano MIPG, el Informe final del Plan Institucional de Capacitación - PIC vigencia anterior, el Informe final de gestión del desempeño de la vigencia anterior, los resultados de Auditorías Internas realizadas a las dependencias de la Entidad, los resultados encuestas individuales y colectivas, las propuestas entorno a formación y capacitación emitidas por la comisión de personal y la Caracterización de la población. En caso de evidenciar observaciones, desviaciones o diferencias, se debe notificar al Director(a) Técnico(a) de Talento Humano. Queda como evidencia Plan Institucional de Capacitación - PIC, el registro de asistencia y la evidencia de reunión de la revisión del Plan Institucional de Capacitación PIC._x000a_- El procedimiento 2211300-PR-221 - Gestión Organizacional indica que el Profesional Especializado o Profesional Universitario de Talento Humano, autorizado(a) por el(la) Director(a) Técnico(a) de Talento Humano, anualmente identifica y caracteriza el empleo una vez revisada la cantidad de vacantes para establecer y adoptar el Plan Anual de Vacantes y el Plan de Previsión de Recursos Humanos anual. La(s) fuente(s) de información utilizadas es(son) el manual de Funciones y Competencias Laborales y la Base Excel –Planta Secretaria General. En caso de evidenciar observaciones, desviaciones o diferencias, se debe notificar al Director(a) Técnico(a) de Talento Humano. Queda como evidencia el Plan Anual de Vacantes y el Plan de Previsión de Recursos Humano._x000a_- El procedimiento 4232000-PR-372 - Gestión de Peligros, Riesgos y Amenazas indica que el Profesional Especializado o Profesional Universitario de Talento Humano, autorizado(a) por el(la) Director(a) Técnico(a) de Talento Humano, anualmente  realiza un diagnostico basado en la aplicación de los estándares mínimos del Sistema de Gestión de Seguridad y Salud en el Trabajo verificando los lineamientos y la normativa vigente. La(s) fuente(s) de información utilizadas es(son) la matriz de riesgos y legal. En caso de evidenciar observaciones, desviaciones o diferencias, se debe notificar al Director(a) Técnico(a) de Talento Humano. Queda como evidencia el Plan Anual de Vacantes y el Plan de Previsión de Recursos Huma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as"/>
    <s v="- El procedimiento 2211300-PR-163 - Gestión de Bienestar en Incentivos indica que el Profesional Especializado o Profesional Universitario y el(la) Auxiliar Administrativo de la Dirección de Talento Humano, autorizado(a) por el(la) Director(a) Técnico(a) de Talento Humano, bimestralmente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_x000a_- El procedimiento 2211300-PR-221 - Gestión Organizacional indica que el Profesional Especializado o Profesional Universitario de Talento Humano, autorizado(a) por el(la) Director(a) Técnico(a) de Talento Humano, bimestralmente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_x000a_- El procedimiento 4232000-PR-372 - Gestión de Peligros, Riesgos y Amenazas indica que el Profesional Especializado o Profesional Universitario de Talento Humano, autorizado(a) por el(la) Director(a) Técnico(a) de Talento Humano, bimestralmente A través del subcomité de autocontrol, se verifica el desarrollo del Plan de Salud y Seguridad en el Trabajo . La(s) fuente(s) de información utilizadas es(son) el informe de gestión Plan de Salud y Seguridad en el Trabajo. En caso de evidenciar observaciones, desviaciones o diferencias, se debe notificar al Director(a) Técnico(a) de Talento Humano y realizar el informe. Queda como evidencia acta del subcomité de autocontrol.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s v="Baja"/>
    <s v="Para la vigencia 2020, se proyecta el Plan Estratégico de Talento Humano estableciendo diferentes insumos como (herramientas para identificar necesidades de capacitación y de bienestar, informes de gestión de la Entidad, plan estratégico de la entidad, caracterización de la población, lineamientos de los proveedores externos,  resultados de auditorías internas, entre otros.), además de hacer seguimiento constante en los subcomités de autocontrol de la normatividad vigente y del cumplimiento de lo planeado, lo que evidencia la valoración en riesgo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al analizar y formular el Plan Estratégico de Talento Humano en el informe de monitoreo a la Oficina Asesora de Planeación._x000a_- Reportar el riesgo materializado de Decisiones erróneas o no acertadas al analizar y formular el Plan Estratégico de Talento Humano de inmediato al(la) director(a) de talento humano._x000a_- Modificar el Plan Estratégico de Talento Humano subsanando el hallazgo_x000a_- Comunicar el nuevo Plan Estratégico de Talento Humano a la Entidad_x000a__x000a__x000a__x000a__x000a__x000a_- Actualizar el mapa de riesgos del proceso Gestión Estratégica de Talento Humano"/>
    <s v="- Director(a) Técnico(a) de Talento Humano_x000a_- El profesional especializado o profesional universitario de la Dirección de Talento Humano_x000a_- El profesional especializado o profesional universitario de la Dirección de Talento Humano_x000a_- El profesional especializado o profesional universitario de la Dirección de Talento Humano_x000a__x000a__x000a__x000a__x000a__x000a_- Director(a) Técnico(a) de Talento Humano"/>
    <s v="- Reporte de monitoreo indicando la materialización del riesgo de Decisiones erróneas o no acertadas al analizar y formular el Plan Estratégico de Talento Humano_x000a_- Reporte al(la) director(a) de talento humano._x000a_- Proyecto del Plan Estratégico de Talento Humano subsanando el hallazgo._x000a_- Listas de asistencia de la comunicación del nuevo Plan Estratégico de Talento Humano a la Entidad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20-03-31T00:00:00"/>
    <s v="Identificación del riesgo_x000a_Análisis antes de controles_x000a_Análisis de controles_x000a_Análisis después de controles_x000a_Tratamiento del riesgo"/>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ués de controles a baja."/>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3"/>
  </r>
  <r>
    <x v="17"/>
    <s v="Ejecutar la estrategia para la atención de las relaciones individuales y colectivas de trabajo"/>
    <s v="Incumplimiento parcial de compromisos durante la ejecución de la estrategia para la atención de las relaciones individuales y colectivas de trabajo"/>
    <s v="Gestión de procesos"/>
    <s v="Estratégico"/>
    <s v="- Fallas en el seguimiento de las acciones planeadas_x000a__x000a__x000a__x000a__x000a__x000a__x000a__x000a__x000a_"/>
    <s v="- Se efectúan devoluciones, reprocesos de productos o la prestación de servicios, pero no son constantes._x000a__x000a__x000a__x000a__x000a__x000a__x000a__x000a__x000a_"/>
    <s v="- Puede generarse un hallazgo por parte de algún ente de control_x000a_- Afectación de la imagen institucional_x000a__x000a__x000a__x000a__x000a__x000a__x000a__x000a_"/>
    <s v="- Fomentar la innovación y la gestión del conocimiento, a través del fortalecimiento de las competencias del talento humano de la entidad, con el propósito de mejorar la capacidad institucional y su gestión._x000a__x000a__x000a__x000a_"/>
    <s v="- -- Ningún trámite y/o procedimiento administrativo_x000a__x000a__x000a__x000a_"/>
    <s v="- Todos los procesos en el Sistema de Gestión de Calidad_x000a__x000a__x000a__x000a_"/>
    <s v="- No aplica_x000a__x000a__x000a__x000a_"/>
    <s v="Rara vez (1)"/>
    <s v="Insignificante (1)"/>
    <s v="Menor (2)"/>
    <s v="Insignificante (1)"/>
    <s v="Menor (2)"/>
    <s v="Insignificante (1)"/>
    <s v="Moderado (3)"/>
    <s v="Moderado (3)"/>
    <s v="Moderada"/>
    <s v="Si bien el riesgo nunca se ha presentado, el incumplimiento de alguna de las acciones acordadas con la mesa de negociación afectaría directamente a la imagen institucional y se perdería la confianza de los servidores de la Entidad, por ello la valoración de esta riesgo sin controles es moderada. "/>
    <s v="-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Desde la Dirección de Talento Humano se realiza el seguimiento a lo acordado, siguiendo la periodicidad determinada en el Acuerdo y se recopilan los insumos que soporten las actuaciones de la Administración, todos aquellos controles generan soporte para que la valoración después de controles se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durante la ejecución de la estrategia para la atención de las relaciones individuales y colectivas de trabajo en el informe de monitoreo a la Oficina Asesora de Planeación._x000a_- Reportar el riesgo materializado del incumplimiento de alguna actividad del acuerdo colectivo_x000a_- Determinar las acciones a realizar para cumplir con la actividad de manera inmediata o programar una nueva fecha de cumplimiento_x000a__x000a__x000a__x000a__x000a__x000a__x000a_- Actualizar el mapa de riesgos del proceso Gestión Estratégica de Talento Humano"/>
    <s v="- Director(a) Técnico(a) de Talento Humano_x000a_- El profesional especializado o profesional universitario de la Dirección de Talento Humano_x000a_- El profesional especializado o profesional universitario de la Dirección de Talento Humano_x000a__x000a__x000a__x000a__x000a__x000a__x000a_- Director(a) Técnico(a) de Talento Humano"/>
    <s v="- Reporte de monitoreo indicando la materialización del riesgo de Incumplimiento parcial de compromisos durante la ejecución de la estrategia para la atención de las relaciones individuales y colectivas de trabajo_x000a_- Reporte al(la) director(a) de talento humano y al(la) secretario(a) general._x000a_- Acta diligenciada con lo acordado en el seguimiento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20-03-31T00:00:00"/>
    <s v="Identificación del riesgo_x000a_Análisis antes de controles_x000a_Análisis de controles_x000a_Análisis después de controles_x000a_Tratamiento del riesgo"/>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ués de controles a baja."/>
    <d v="2020-12-04T00:00:00"/>
    <s v="_x000a__x000a_Análisis de controles_x000a__x000a_"/>
    <s v="Se ajustan actividades de control en términos de segregación de responsabilidades, quedando así: _x000a__x000a_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_x000a__x000a_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3"/>
  </r>
  <r>
    <x v="17"/>
    <s v="Ejecutar el Plan Institucional de Bienestar e Incentivos"/>
    <s v="Incumplimiento parcial de compromisos en la implementación, comunicación y seguimiento del teletrabajo en la Secretaría General de la Alcaldía Mayor de Bogotá, D.C."/>
    <s v="Gestión de procesos"/>
    <s v="Estratégico"/>
    <s v="- La estructura organizacional y los demás recursos son parcialmente adecuados para la gestión del proceso. _x000a_- Fallas en el seguimiento de las acciones planeadas_x000a__x000a__x000a__x000a__x000a__x000a__x000a__x000a_"/>
    <s v="- Desconocimiento de esta modalidad laboral y los beneficios que tiene para los individuos y las entidades_x000a__x000a__x000a__x000a__x000a__x000a__x000a__x000a__x000a_"/>
    <s v="- Puede presentarse una afectación en la imagen institucional al no verse promovido el teletrabajo como una modalidad laboral _x000a__x000a__x000a__x000a__x000a__x000a__x000a__x000a__x000a_"/>
    <s v="- Fomentar la innovación y la gestión del conocimiento, a través del fortalecimiento de las competencias del talento humano de la entidad, con el propósito de mejorar la capacidad institucional y su gestión.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Moderado (3)"/>
    <s v="Insignificante (1)"/>
    <s v="Menor (2)"/>
    <s v="Insignificante (1)"/>
    <s v="Insignificante (1)"/>
    <s v="Moderado (3)"/>
    <s v="Moderada"/>
    <s v="En la Secretaría General de la Alcaldía Mayor de Bogotá, D.C., se acabó de implementar el teletrabajo de manera definitiva, la no promoción, divulgación y seguimiento de esta modalidad laboral puede afectar no solo la imagen institucional, si no también se incumpliría con la normatividad vigente, por ello la valoración de este riesgo sin controles es moderado."/>
    <s v="- El procedimiento 2211300-PR-221 - Gestión Organizacional indica que el(la) Director(a) Técnico(a) de Talento Humano, autorizado(a) por la Mesa Técnica de Apoyo al Teletrabajo, trimestralmente hace acompañamiento a las dependencias donde existan teletrabajadores y seguimiento al desarrollo del teletrabajo. La(s) fuente(s) de información utilizadas es(son) las actas de la mesa técnica de apoyo en teletrabajo, las inscripciones de los servidores. En caso de evidenciar observaciones, desviaciones o diferencias, se debe notificar a la mesa técnica de apoyo en teletrabajo. Queda como evidencia las actas de la mesa técnica de apoyo en tele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2211300-PR-221 - Gestión Organizacional indica que el Profesional Especializado o Profesional Universitario de Talento Humano, autorizado(a) por el(la) Director(a) Técnico(a) de Talento Humano, bimestralmente en el subcomité de autocontrol, realiza un control encaminado a evidenciar el desarrollo del teletrabajo en la Secretaría General de la Alcaldía Mayor de Bogotá, D.C. La(s) fuente(s) de información utilizadas es(son) las actas de la mesa técnica de apoyo en teletrabajo. En caso de evidenciar observaciones, desviaciones o diferencias, se debe notificar al Director(a) Técnico(a) de Talento Humano y realizar el informe. Queda como evidencia acta del subcomité de autocontro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Desde la vigencia 2019 se lleva un seguimiento a la implementación del teletrabajo en la entidad y a las acciones acordadas en la mesa técnica de apoyo en teletrabajo, por lo anterior, la valoración de esté riesgo es bajo después de los controles preventivos y detectivos del procedimiento 2211300-PR-221 Gestión Organizacional, lo que genera que la valoración del riesgo después de controles se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implementación, comunicación y seguimiento del teletrabajo en la Secretaría General de la Alcaldía Mayor de Bogotá, D.C. en el informe de monitoreo a la Oficina Asesora de Planeación._x000a_- Reportar al(la) Director(a) de Talento Humano el incumplimiento de la actividad. _x000a_- Determinar las acciones a realizar para cumplir con la actividad de manera inmediata o programar una nueva fecha de cumplimiento_x000a__x000a__x000a__x000a__x000a__x000a__x000a_- Actualizar el mapa de riesgos del proceso Gestión Estratégica de Talento Humano"/>
    <s v="- Director(a) Técnico(a) de Talento Humano_x000a_- El profesional especializado o profesional universitario de la Dirección de Talento Humano_x000a_- El profesional especializado o profesional universitario de la Dirección de Talento Humano_x000a__x000a__x000a__x000a__x000a__x000a__x000a_- Director(a) Técnico(a) de Talento Humano"/>
    <s v="- Reporte de monitoreo indicando la materialización del riesgo de Incumplimiento parcial de compromisos en la implementación, comunicación y seguimiento del teletrabajo en la Secretaría General de la Alcaldía Mayor de Bogotá, D.C._x000a_- Reporte al(la) director(a) de talento humano._x000a_- Acta diligenciada con lo acordado en el seguimiento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20-03-31T00:00:00"/>
    <s v="Identificación del riesgo_x000a_Análisis antes de controles_x000a_Análisis de controles_x000a_Análisis después de controles_x000a_Tratamiento del riesgo"/>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ués de controles a baja."/>
    <d v="2021-02-22T00:00:00"/>
    <s v="Identificación del riesgo_x000a__x000a_Análisis de controles_x000a__x000a_"/>
    <s v="Se retiraron los controles detectivos de auditorías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3"/>
  </r>
  <r>
    <x v="17"/>
    <s v="Ejecutar el Plan para el pago de nómina"/>
    <s v="Errores (fallas o deficiencias) en la liquidación de la nómina, que generan el otorgamiento de beneficios salariales (prima técnica, antigüedad, vacaciones, no aplicación de deducciones, etc.)"/>
    <s v="Gestión de procesos"/>
    <s v="Financiero"/>
    <s v="- Presentar fallas en la plataforma _x000a_- Fallas en la conectividad con los servidores de la Entidad_x000a_- Desconocimiento relacionado con el funcionamiento de la plataforma o sistema implementado._x000a__x000a__x000a__x000a__x000a__x000a__x000a_"/>
    <s v="- Falla en la conectividad con la extranet de la Secretaría Distrital de Hacienda_x000a__x000a__x000a__x000a__x000a__x000a__x000a__x000a__x000a_"/>
    <s v="- Desviación de los recursos públicos _x000a_- Detrimento patrimonial_x000a_- Que genere realizar una liquidación extra_x000a__x000a__x000a__x000a__x000a__x000a__x000a_"/>
    <s v="- Fomentar la innovación y la gestión del conocimiento, a través del fortalecimiento de las competencias del talento humano de la entidad, con el propósito de mejorar la capacidad institucional y su gestión._x000a__x000a__x000a__x000a_"/>
    <s v="- -- Ningún trámite y/o procedimiento administrativo_x000a__x000a__x000a__x000a_"/>
    <s v="- Ningún otro proceso en el Sistema de Gestión de Calidad_x000a__x000a__x000a__x000a_"/>
    <s v="- No aplica_x000a__x000a__x000a__x000a_"/>
    <s v="Probable (4)"/>
    <s v="Mayor (4)"/>
    <s v="Mayor (4)"/>
    <s v="Menor (2)"/>
    <s v="Moderado (3)"/>
    <s v="Insignificante (1)"/>
    <s v="Moderado (3)"/>
    <s v="Mayor (4)"/>
    <s v="Extrema"/>
    <s v="Al este riesgo tener no solo implicaciones económicas si no tener efectos externos de imagen, sanciones por su no identificación y corrección inmediata y por haberse materializado en la liquidación de la nómina de noviembre de 2020, su nivel de valoración Extrema."/>
    <s v="- 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_x000a_-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_x000a_-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_x000a_-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_x000a_-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_x000a_-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_x000a_-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_x000a_- &quot;2211300-PR-177 Actividad 4: Verificar la nómina con los reportes (verificación de valores detallados de nómina vs. valor total de nómina) indica que Profesional de Talento Humano_x0009__x0009__x0009_, autorizado(a) por Director (a) de Talento Humano y Profesional de Talento Humano_x0009_, Mensualmente_x0009__x0009__x0009__x0009_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_x0009_. Queda como evidencia Informes mensuales radicados a la Oficina Asesora de Planeación._x000a__x000a_"/>
    <s v="Fuerte_x000a_Fuerte_x000a_Fuerte_x000a_Fuerte_x000a_Fuerte_x000a_Fuerte_x000a_Fuerte_x000a_Fuerte_x000a__x000a_"/>
    <s v="Fuerte_x000a_Fuerte_x000a_Fuerte_x000a_Fuerte_x000a_Fuerte_x000a_Fuerte_x000a_Fuerte_x000a_Fuerte_x000a__x000a_"/>
    <s v="Fuerte_x000a_Fuerte_x000a_Fuerte_x000a_Fuerte_x000a_Fuerte_x000a_Fuerte_x000a_Fuerte_x000a_Fuerte_x000a__x000a_"/>
    <s v="Fuerte"/>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Improbable (2)"/>
    <s v="Menor (2)"/>
    <s v="Baja"/>
    <s v="Después de realizar cada una de las actividades control del procedimiento, con el fin de prevenir la materialización del riesgo de gestión establecido en el marco del proceso de liquidación de nómina, y que las mismas tienen una calificación en el diseño, ejecución y solidez &quot;Fuerte&quot;, el riesgo de valoración después de estas actividades tiene una valoración en &quot;Baja&quot; sustentado en que su impacto no es relacionado con la corrupción y se enfoco en temas de fallas y errores tecnológic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AP #20: Actualizar el Procedimiento 2211300-PR-177 Gestión de Nómina y el mapa de riesgos del proceso Gestión Estratégica de Talento Humano,  con la definición de controles detectivos propios del proceso, frente a la liquidación de la nómina._x000a__x000a__x000a__x000a__x000a__x000a__x000a__x000a__x000a_"/>
    <s v="_x000a__x000a__x000a__x000a__x000a__x000a__x000a__x000a__x000a__x000a_________________x000a__x000a_- Los profesionales de nómina autorizados por el (la) Director (a) de Talento Humano_x000a__x000a__x000a__x000a__x000a__x000a__x000a__x000a__x000a_"/>
    <s v="_x000a__x000a__x000a__x000a__x000a__x000a__x000a__x000a__x000a__x000a_________________x000a__x000a_- Procedimiento 2211300-PR-177 Gestión de Nómina y Mapa de Riesgos del proceso de Gestión Estratégica de Talento Humano actualizados._x000a__x000a__x000a__x000a__x000a__x000a__x000a__x000a__x000a_"/>
    <s v="_x000a__x000a__x000a__x000a__x000a__x000a__x000a__x000a__x000a__x000a_________________x000a__x000a_17/02/2021_x000a__x000a__x000a__x000a__x000a__x000a__x000a__x000a__x000a_"/>
    <s v="_x000a__x000a__x000a__x000a__x000a__x000a__x000a__x000a__x000a__x000a_________________x000a__x000a_30/06/2021_x000a__x000a__x000a__x000a__x000a__x000a__x000a__x000a__x000a_"/>
    <s v="- Reportar el riesgo materializado de Errores (fallas o deficiencias) en la liquidación de la nómina, que generan el otorgamiento de beneficios salariales (prima técnica, antigüedad, vacaciones, no aplicación de deducciones, etc.) en el informe de monitoreo a la Oficina Asesora de Planeación._x000a_- Actualizar el Mapa de Riesgos del proceso, realizando el análisis de causas respecto a las identificadas y el alcance de las consecuencias, ajustando la valoración inicial e identificando las inconsistencias presentadas en las actividades de control, para formular las acciones de mejoramiento pertinentes.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_x000a__x000a__x000a__x000a__x000a_- Actualizar el mapa de riesgos del proceso Gestión Estratégica de Talento Humano"/>
    <s v="- Director(a) Técnico(a) de Talento Humano_x000a_- Profesional Universitario o Profesional Especializado de la Dirección de Talento Humano._x000a_- Profesional Universitario o Profesional Especializado de la Dirección de Talento Humano._x000a_- Profesional Universitario o Profesional Especializado de la Dirección de Talento Humano._x000a__x000a__x000a__x000a__x000a__x000a_- Director(a) Técnico(a) de Talento Humano"/>
    <s v="- Reporte de monitoreo indicando la materialización del riesgo de Errores (fallas o deficiencias) en la liquidación de la nómina, que generan el otorgamiento de beneficios salariales (prima técnica, antigüedad, vacaciones, no aplicación de deducciones, etc.)_x000a_- Mapa de riesgos del proceso de Gestión Estratégica de Talento Humano, actualizado._x000a_- Reporte a la Dirección de Talento Humano lo ocurrido._x000a_- Liquidación extra de nómina.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20-12-04T00:00:00"/>
    <s v="Identificación del riesgo_x000a_Análisis antes de controles_x000a_Análisis de controles_x000a_Análisis después de controles_x000a_Tratamiento del riesgo"/>
    <s v="Se identifica la necesidad de segregar el riesgo de corrupción contenido en la ficha 5 con el ánimo de tener plena claridad en qué momento corresponde a aspectos y/o causas de orden voluntario (corrupción) para la generación de beneficios propios o a terceros y en qué momento responde a aspectos técnicos (fallas o errores en la plataforma), generándose la necesidad re recategorizar esta última como un riesgo de gestión al interior del proceso de la Dirección Estratégica de Talento Humano._x000a_Se establecen causas internas y externas netamente tecnológicas por obedecer a un riesgo cuya materialización se ocasionaría por fallas en la plataforma y/o sistemas utilizado o de integración  para la liquidación de nómina o que intervengan en este proceso._x000a_Se establecen los efectos tras su materialización, indicando que responden a afectaciones de tipo financiero y operativo. _x000a_Se replican las actividades de controles implementadas para el riesgo de corrupción contenido en la Ficha 5 del mapa de riesgos del proceso de la Dirección Estratégica de Talento Humano._x000a_Se definen acciones de contingencia."/>
    <d v="2021-02-22T00:00:00"/>
    <s v="Identificación del riesgo_x000a__x000a_Análisis de controles_x000a__x000a_Tratamiento del riesgo"/>
    <s v="Se retiró el control detectivo de auditorias de gestión, se modificó la asociación del riesgo a proyectos de inversión que se pueden afectar posiblemente tras la materialización del riesgo, se modificó la opción de manejo del riesgo pasando de “Aceptar” a “Reducir”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3"/>
  </r>
  <r>
    <x v="18"/>
    <s v="Garantizar el registro adecuado y oportuno de los hechos económicos de la Entidad, que permita elaborar y presentar los Estados Financieros."/>
    <s v="Errores (fallas o deficiencias) en el registro adecuado y oportuno de los hechos económicos de la Entidad"/>
    <s v="Gestión de procesos"/>
    <s v="Financiero"/>
    <s v="- Los funcionarios no son conscientes del la importancia de su revisión, análisis y registro adecuados de  la información._x000a_- Entrega inoportuna de información de entrada para analizar y registrar adecuadamente los hechos económicos._x000a_- La información de entrada que se requiere para el registro no es suficiente, clara, completa ni de calidad._x000a_- Desconocimiento, falta de compromiso por parte de las personas responsables de suministrar la información._x000a__x000a__x000a__x000a__x000a__x000a_"/>
    <s v="- Cambio en los criterios impartidos por el órgano rector contable (Dirección Distrital de Contabilidad de la Secretaría Dis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Moderado (3)"/>
    <s v="Menor (2)"/>
    <s v="Insignificante (1)"/>
    <s v="Moderado (3)"/>
    <s v="Moderado (3)"/>
    <s v="Moderado (3)"/>
    <s v="Moderada"/>
    <s v="Se determina la probabilidad (1 rara vez) ya que el riesgo no se ha materializado en los últimos 4 años. El impacto (3 moderado) obedece a que de presentarse, puede afectarse la disponibilidad de la información y la imagen institucional."/>
    <s v="- 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_x000a_- 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s v="Baja"/>
    <s v="Se determina la probabilidad (1 Rara vez) ya que las actividades de control preventivas son fuertes y adecuados para mitigar los riesgos identificados. El impacto pasa a (1 insignificante) ya que las actividades de control detectivas cubren los efectos más significa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registro adecuado y oportuno de los hechos económicos de la Entidad en el informe de monitoreo a la Oficina Asesora de Planeación._x000a_- Analizar el grado de impacto del error presentado._x000a_- Realizar los ajustes en los sistemas de información correspondientes._x000a_- Generar los reportes que reflejen los ajustes._x000a__x000a__x000a__x000a__x000a__x000a_- Actualizar el mapa de riesgos del proceso Gestión Financiera"/>
    <s v="- Subdirector Financiero_x000a_- Subdirector Financiero - Profesional Especializado (Contador)_x000a_- Profesional Especializado_x000a_- Profesional Especializado_x000a__x000a__x000a__x000a__x000a__x000a_- Subdirector Financiero"/>
    <s v="- Reporte de monitoreo indicando la materialización del riesgo de Errores (fallas o deficiencias) en el registro adecuado y oportuno de los hechos económicos de la Entidad_x000a_- Decisión de realizar el ajuste de acuerdo al grado de complejidad_x000a_- Comprobante contable - aplicativo correspondiente_x000a_- Balance de prueba ajustado_x000a_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Actualización de los riesgos del proceso"/>
    <d v="2020-03-02T00:00:00"/>
    <s v="Identificación del riesgo_x000a_Análisis antes de controles_x000a__x000a_Análisis después de controles_x000a_"/>
    <s v="Se incluyeron las perspectivas para los efectos de la materialización del riesgo._x000a_Se modifica la valoración del riesgo antes de controles, teniendo en cuenta que no se ha materializado durante el año en curso._x000a_Se ajusta la explicación de la valoración obtenida antes y después de controles."/>
    <d v="2021-02-18T00:00:00"/>
    <s v="Identificación del riesgo_x000a__x000a__x000a__x000a_"/>
    <s v="Se ajusto la acción de proyectos de inversión respecto a la situación vigente"/>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4"/>
  </r>
  <r>
    <x v="18"/>
    <s v="Garantizar el registro adecuado y oportuno de los hechos económicos de la Entidad, que permita elaborar y presentar los Estados Financieros."/>
    <s v="Incumplimiento parcial de compromisos en la presentación de Estados Financieros"/>
    <s v="Gestión de procesos"/>
    <s v="Cumplimiento"/>
    <s v="- Los funcionarios no son conscientes de la presentación de los estados financieros de la Entidad a la Secretaría Distrital de Hacienda._x000a__x000a__x000a_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Mayor (4)"/>
    <s v="Mayor (4)"/>
    <s v="Insignificante (1)"/>
    <s v="Moderado (3)"/>
    <s v="Mayor (4)"/>
    <s v="Mayor (4)"/>
    <s v="Alta"/>
    <s v="Se determina la probabilidad (1 rara vez) ya que el riesgo no se ha materializado en los últimos 4 años. El impacto (4 mayor) obedece a que de presentarse, puede afectarse la disponibilidad de la información y la imagen institucional. La presentación de los estados financieros es una prioridad en vista de aplicación de la normatividad contable y la ley de transparencia, por tanto los controles son estrictos."/>
    <s v="- 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enor (2)"/>
    <s v="Baja"/>
    <s v="Se determina la probabilidad (1 Rara vez) ya que las actividades de control preventivas son fuertes y adecuados para mitigar los riesgos identificados. El impacto pasa a (2 menor) ya que las actividades de control detectivas cubren los efectos más significa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presentación de Estados Financieros en el informe de monitoreo a la Oficina Asesora de Planeación._x000a_- Se analiza la situación presentada y se buscan alternativas con la Secretaría Distrital de Hacienda._x000a_- Se presentan los estados financieros ante la Secretaría Distrital de Hacienda de manera extemporánea._x000a__x000a__x000a__x000a__x000a__x000a__x000a_- Actualizar el mapa de riesgos del proceso Gestión Financiera"/>
    <s v="- Subdirector Financiero_x000a_- Subdirector Financiero - Profesional Especializado (Contador)_x000a_- Subdirector Financiero - Profesional Especializado (Contador)_x000a__x000a__x000a__x000a__x000a__x000a__x000a_- Subdirector Financiero"/>
    <s v="- Reporte de monitoreo indicando la materialización del riesgo de Incumplimiento parcial de compromisos en la presentación de Estados Financieros_x000a_- Solución conjunta con la Secretaría Distrital de Hacienda_x000a_- Estados Financieros presentados_x000a__x000a_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Actualización de los riesgos del proceso"/>
    <d v="2020-03-02T00:00:00"/>
    <s v="Identificación del riesgo_x000a_Análisis antes de controles_x000a__x000a_Análisis después de controles_x000a_"/>
    <s v="Se incluyeron las perspectivas para los efectos de la materialización del riesgo._x000a_Se ajusta la explicación de la valoración obtenida antes y después de controles."/>
    <s v="18/02/201"/>
    <s v="Identificación del riesgo_x000a__x000a__x000a__x000a_"/>
    <s v="Se ajusto la acción de proyectos de inversión respecto a la situación vigente"/>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4"/>
  </r>
  <r>
    <x v="18"/>
    <s v="Gestionar los Certificados de Disponibilidad Presupuestal y de Registro Presupuestal"/>
    <s v="Errores (fallas o deficiencias) al Gestionar los Certificados de Disponibilidad Presupuestal y de Registro Presupuestal"/>
    <s v="Gestión de procesos"/>
    <s v="Operativo"/>
    <s v="- Errores involuntarios al transcribir la información de la solicitud del CD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 Falta de articulación entre los Sistemas de Información internos de la Secretaría General lo que genera la doble digitación de información.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Todos los procesos en el Sistema de Gestión de Calidad_x000a__x000a__x000a__x000a_"/>
    <s v="- No aplica_x000a__x000a__x000a__x000a_"/>
    <s v="Posible (3)"/>
    <s v="Insignificante (1)"/>
    <s v="Insignificante (1)"/>
    <s v="Menor (2)"/>
    <s v="Moderado (3)"/>
    <s v="Insignificante (1)"/>
    <s v="Insignificante (1)"/>
    <s v="Moderado (3)"/>
    <s v="Alta"/>
    <s v="Se determina la probabilidad (3 posible) ya que el riesgo se presentó al menos una vez en los últimos dos años. El impacto (3 moderado) obedece a que de presentarse, pueden haber reprocesos y retrasos. El manejo de los recursos implica una responsabilidad legal y fiscal que en caso de materializarse el riesgo ocasionaría la afectación de la gestión de la Entidad y su valoración antes de controles se encuentra en alta."/>
    <s v="- 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_x000a_- 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_x000a_- 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a_- 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_x000a__x000a__x000a__x000a__x000a__x000a_"/>
    <s v="Fuerte_x000a_Fuerte_x000a_Fuerte_x000a_Fuerte_x000a__x000a__x000a__x000a__x000a__x000a_"/>
    <s v="Fuerte_x000a_Fuerte_x000a_Moderado_x000a_Fuerte_x000a__x000a__x000a__x000a__x000a__x000a_"/>
    <s v="Fuerte_x000a_Fuerte_x000a_Moderado_x000a_Fuerte_x000a__x000a__x000a__x000a__x000a__x000a_"/>
    <s v="Moderado"/>
    <s v="Todas"/>
    <s v="- El procedimiento Gestión de certificados de disponibilidad presupuestal (CDP) 2211400 PR-332 indica que el Profesional Universitario asignad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ía mediante correo electrónico el informe a las dependencias para que comunique la decisión de uso, cancelación o liberación de los CDPs expedidos. Queda como evidencia Listado de CDPs – Sistema de Información del Presupuesto Distrital – PREDIS y correo electrónico._x000a_- El procedimiento Gestión de certificados de registro presupuestal (CRP) 4233200-PR-346 indica que el Profesional Universitario asignad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_x000a__x000a__x000a__x000a__x000a__x000a__x000a__x000a_"/>
    <s v="Fuerte_x000a_Moderado_x000a__x000a__x000a__x000a__x000a__x000a__x000a__x000a_"/>
    <s v="Fuerte_x000a_Fuerte_x000a__x000a__x000a__x000a__x000a__x000a__x000a__x000a_"/>
    <s v="Fuerte_x000a_Moderado_x000a__x000a__x000a__x000a__x000a__x000a__x000a__x000a_"/>
    <s v="Moderado"/>
    <s v="Todos"/>
    <s v="Improbable (2)"/>
    <s v="Menor (2)"/>
    <s v="Baja"/>
    <s v="Se determina la probabilidad (2 Improbable) ya que es necesario fortalecer una actividad de control preventiva. El impacto pasa a (1 Insignificante) ya que las actividades de control detectivas cubren los efectos más significativos."/>
    <s v="Reducir"/>
    <s v="_x000a__x000a_- AP#44 ACT.1 Actualizar el procedimiento de Gestión de certificados de disponibilidad presupuestal (CDP) 2211400 PR-332, incluyendo el Vo. Bo al documento de CDP producto de la revisión por parte del profesional asignado._x000a__x000a__x000a__x000a__x000a__x000a__x000a__x000a_________________x000a__x000a__x000a_- AP#26 ACT.1 Actualizar el procedimiento Gestión de certificados de registro presupuestal (CRP) 4233200-PR-346 respecto al seguimiento mensual a los saldos de CRPs, lo cual no es realizado de forma semanal._x000a__x000a__x000a__x000a__x000a__x000a__x000a__x000a_"/>
    <s v="_x000a__x000a_- Subdirector Financiero_x000a__x000a__x000a__x000a__x000a__x000a__x000a__x000a_________________x000a__x000a__x000a_- Subdirector Financiero_x000a__x000a__x000a__x000a__x000a__x000a__x000a__x000a_"/>
    <s v="_x000a__x000a_- Procedimiento de Gestión de certificados de disponibilidad presupuestal (CDP) 2211400 PR-332, actualizado_x000a__x000a__x000a__x000a__x000a__x000a__x000a__x000a_________________x000a__x000a__x000a_- Procedimiento Gestión de certificados de registro presupuestal (CRP) 4233200-PR-346, actualizado._x000a__x000a__x000a__x000a__x000a__x000a__x000a__x000a_"/>
    <s v="_x000a__x000a_28/10/2019_x000a__x000a__x000a__x000a__x000a__x000a__x000a__x000a_________________x000a__x000a__x000a_18/02/2021_x000a__x000a__x000a__x000a__x000a__x000a__x000a__x000a_"/>
    <s v="_x000a__x000a_31/07/2021_x000a__x000a__x000a__x000a__x000a__x000a__x000a__x000a_________________x000a__x000a__x000a_31/07/2021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Gestionar los Certificados de Disponibilidad Presupuestal y de Registro Presupuestal en el informe de monitoreo a la Oficina Asesora de Planeación._x000a_- Análisis de la situación presentada y acorde a la complejidad e impacto, se toma la decisión a seguir._x000a_- Informar a la dependencia solicitante el error presentado en la expedición del CDP._x000a_- Anular, sustituir, cancelar el certificado._x000a__x000a__x000a__x000a__x000a__x000a_- Actualizar el mapa de riesgos del proceso Gestión Financiera"/>
    <s v="- Subdirector Financiero_x000a_- Subdirector Financiero - Profesional Universitario - Técnico Operativo_x000a_- Subdirector Financiero - Profesional Universitario - Técnico Operativo_x000a_- Subdirector Financiero - Profesional Universitario - Técnico Operativo_x000a__x000a__x000a__x000a__x000a__x000a_- Subdirector Financiero"/>
    <s v="- Reporte de monitoreo indicando la materialización del riesgo de Errores (fallas o deficiencias) al Gestionar los Certificados de Disponibilidad Presupuestal y de Registro Presupuestal_x000a_- Decisión para tomar la mejor alternativa_x000a_- Correo electrónico_x000a_- Certificado nuevo_x000a_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d v="2019-10-28T00:00:00"/>
    <s v="Identificación del riesgo_x000a_Análisis antes de controles_x000a_Análisis de controles_x000a__x000a_Tratamiento del riesgo"/>
    <s v="Se elimina la causa &quot;Las personas que realizan la actividad no cuentan con la experticia suficiente para expedir el CDP y CRP&quot; y se incluye &quot;Errores involuntarios al transcribir la información.&quot;_x000a_Se realizó actualización de la frecuencia debido a la materialización del riesgo, por tanto la valoración antes de controles pasó de &quot;alta&quot; a &quot;extrema&quot;_x000a_En el análisis de controles, se modificó la evaluación del control respecto a su ejecución, pasando de &quot;fuerte&quot; a &quot;moderado&quot;_x000a_En el análisis después de controles, se presentó desplazamiento en la valoración después de controles pasando de &quot;baja&quot; a &quot;moderada&quot;_x000a_Se complemento el plan de contingencia de acuerdo con lo reportado en el monitoreo_x000a_Se implementa una acción preventiva como plan de tratamiento del riesgo."/>
    <d v="2020-03-02T00:00:00"/>
    <s v="Identificación del riesgo_x000a_Análisis antes de controles_x000a__x000a_Análisis después de controles_x000a_Tratamiento del riesgo"/>
    <s v="Se incluyeron las perspectivas para los efectos de la materialización del riesgo._x000a_Se modifica la valoración del riesgo antes de controles, teniendo en cuenta que no se ha materializado durante el año en curso._x000a_Se actualiza la fecha de cierre del plan de mejoramiento del riesgo y se unifican las acciones para el mejoramiento del control no fuerte.._x000a_Se ajusta la explicación de la valoración obtenida antes y después de controles."/>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_x000a_Se incluye una acción para actualizar el procedimiento Gestión de certificados de registro presupuestal (CRP) 4233200-PR-346 respecto al seguimiento mensual a los saldos de CRPs, lo cual no es realizado de forma semanal."/>
    <d v="2021-02-18T00:00:00"/>
    <s v="Identificación del riesgo_x000a__x000a__x000a__x000a_Tratamiento del riesgo"/>
    <s v="Se ajusto la acción de proyectos de inversión respecto a la situación vigente_x000a_Se reprogramaron las actividades asociadas a la acción preventiva # 44_x000a_Se definió la acción preventiva # 26"/>
    <d v="2021-05-03T00:00:00"/>
    <s v="_x000a__x000a__x000a__x000a_Tratamiento del riesgo"/>
    <s v="Se reprogramaron las actividades asociadas a las acciones preventivas #44 y #26"/>
    <d v="2021-07-15T00:00:00"/>
    <s v="_x000a__x000a__x000a__x000a_Tratamiento del riesgo"/>
    <s v="Se reprogramaron las actividades asociadas a las acciones preventivas #44 y #26"/>
    <s v=""/>
    <s v="_x000a__x000a__x000a__x000a_"/>
    <s v=""/>
    <s v=""/>
    <s v="_x000a__x000a__x000a__x000a_"/>
    <s v=""/>
    <s v=""/>
    <s v="_x000a__x000a__x000a__x000a_"/>
    <s v=""/>
    <s v=""/>
    <s v="_x000a__x000a__x000a__x000a_"/>
    <s v=""/>
    <x v="14"/>
  </r>
  <r>
    <x v="18"/>
    <s v="Coordinar las actividades necesarias para garantizar el pago de las obligaciones adquiridas por la Secretaria General de conformidad con las normas vigentes"/>
    <s v="Errores (fallas o deficiencias) para garantizar el pago de las obligaciones adquiridas por la Secretaria General"/>
    <s v="Gestión de procesos"/>
    <s v="Financiero"/>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iento de metas y objetivos institucionales afectando la ejecución presupuestal._x000a_- Inconformismo, reclamaciones o quejas esporádicas por el no pago de la obligación._x000a__x000a__x000a_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Todos los procesos en el Sistema de Gestión de Calidad_x000a__x000a__x000a__x000a_"/>
    <s v="- No aplica_x000a__x000a__x000a__x000a_"/>
    <s v="Probable (4)"/>
    <s v="Insignificante (1)"/>
    <s v="Insignificante (1)"/>
    <s v="Menor (2)"/>
    <s v="Insignificante (1)"/>
    <s v="Insignificante (1)"/>
    <s v="Menor (2)"/>
    <s v="Menor (2)"/>
    <s v="Alta"/>
    <s v="Se determina la probabilidad (4 probable) ya que el riesgo se presentó con la implementación del nuevo sistema hacendario ocasionando inoportunidad en el pago de obligaciones. El impacto (2 menor) obedece a que de presentarse, puede existir un leve incumplimiento en las metas y objetivos institucionales. La generación de información corresponde a las diferentes dependencias de la Entidad, por tanto el Proceso Gestión Financiera depende de la  suficiencia, claridad, calidad y oportunidad de dicha información."/>
    <s v="- 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e la planilla de giro. Queda como evidencia Aplicativo de Operación y Gestión de Tesorería – OPGET y  Planilla de Vigencia y Reserva Presupuestal firmada.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s v="Moderado"/>
    <s v="Todos"/>
    <s v="Improbable (2)"/>
    <s v="Insignificante (1)"/>
    <s v="Baja"/>
    <s v="Se determina la probabilidad (2 Improbable) ya que las actividades de control preventivas son fuertes y adecuados para mitigar el riesgo. Si embargo, se materializó dada una circunstancia no atribuible a la gestión institucional (aplicativo Hacendario). El impacto pasa a (1 Insignificante) ya que las actividades de control detectivas cubren los efectos más significativos."/>
    <s v="Reducir"/>
    <s v="_x000a__x000a__x000a__x000a__x000a__x000a__x000a__x000a__x000a__x000a_________________x000a__x000a_- AP#16 ACT.1 Actualizar el procedimiento Gestión de pagos 2211400-PR-333 indicando que el control se realiza a través del Sistema Hacendario Presupuestal y no OPGET._x000a__x000a__x000a__x000a__x000a__x000a__x000a__x000a__x000a_"/>
    <s v="_x000a__x000a__x000a__x000a__x000a__x000a__x000a__x000a__x000a__x000a_________________x000a__x000a_- Subdirector Financiero_x000a__x000a__x000a__x000a__x000a__x000a__x000a__x000a__x000a_"/>
    <s v="_x000a__x000a__x000a__x000a__x000a__x000a__x000a__x000a__x000a__x000a_________________x000a__x000a_- Procedimiento Gestión de pagos 2211400-PR-333, actualizado._x000a__x000a__x000a__x000a__x000a__x000a__x000a__x000a__x000a_"/>
    <s v="_x000a__x000a__x000a__x000a__x000a__x000a__x000a__x000a__x000a__x000a_________________x000a__x000a_16/02/2021_x000a__x000a__x000a__x000a__x000a__x000a__x000a__x000a__x000a_"/>
    <s v="_x000a__x000a__x000a__x000a__x000a__x000a__x000a__x000a__x000a__x000a_________________x000a__x000a_31/07/2021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para garantizar el pago de las obligaciones adquiridas por la Secretaria General en el informe de monitoreo a la Oficina Asesora de Planeación._x000a_- Mesa de trabajo y análisis de lo ocurrido y de las implicaciones de acuerdo a la complejidad de la situación._x000a_- Ejecución de correctivos acorde a las causas presentadas._x000a__x000a__x000a__x000a__x000a__x000a__x000a_- Actualizar el mapa de riesgos del proceso Gestión Financiera"/>
    <s v="- Subdirector Financiero_x000a_- Subdirector Financiero - Equipo de trabajo del proceso_x000a_- Subdirector Financiero - Equipo de trabajo del proceso_x000a__x000a__x000a__x000a__x000a__x000a__x000a_- Subdirector Financiero"/>
    <s v="- Reporte de monitoreo indicando la materialización del riesgo de Errores (fallas o deficiencias) para garantizar el pago de las obligaciones adquiridas por la Secretaria General_x000a_- Decisión de acciones y/o correctivos a tomar_x000a_- Documentos contables que reflejan los correctivos tomados_x000a__x000a_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Actualización de los riesgos del proceso"/>
    <d v="2020-03-02T00:00:00"/>
    <s v="Identificación del riesgo_x000a_Análisis antes de controles_x000a__x000a_Análisis después de controles_x000a_"/>
    <s v="Se incluyeron las perspectivas para los efectos de la materialización del riesgo._x000a_Se modifica la valoración del riesgo antes de controles, teniendo en cuenta que no se ha materializado durante el año en curso._x000a_Se ajusta la explicación de la valoración obtenida antes y después de controles."/>
    <d v="2020-12-02T00:00:00"/>
    <s v="_x000a_Análisis antes de controles_x000a__x000a__x000a_Tratamiento del riesgo"/>
    <s v="Se ajusta la probabilidad teniendo en cuenta la materialización del riesgo._x000a_Se incluyen soportes para la probabilidad establecida, producto de las auditorías, los seguimientos y la retroalimentación._x000a_Se define una nueva acción para actualizar el procedimiento Gestión de pagos 2211400-PR-333 indicando que el control se realiza a través del Sistema Hacendario Presupuestal y no OPGET."/>
    <d v="2021-02-18T00:00:00"/>
    <s v="Identificación del riesgo_x000a__x000a__x000a__x000a_Tratamiento del riesgo"/>
    <s v="Se ajusto la acción de proyectos de inversión respecto a la situación vigente_x000a_Se programaron las actividades asociadas a la acción preventiva # 16"/>
    <d v="2021-05-03T00:00:00"/>
    <s v="_x000a__x000a__x000a__x000a_Tratamiento del riesgo"/>
    <s v="Se reprogramó la actividad asociada a la acción preventiva #16"/>
    <d v="2021-07-15T00:00:00"/>
    <s v="_x000a__x000a__x000a__x000a_Tratamiento del riesgo"/>
    <s v="Se reprogramó la actividad asociada a la acción preventiva #16"/>
    <s v=""/>
    <s v="_x000a__x000a__x000a__x000a_"/>
    <s v=""/>
    <s v=""/>
    <s v="_x000a__x000a__x000a__x000a_"/>
    <s v=""/>
    <s v=""/>
    <s v="_x000a__x000a__x000a__x000a_"/>
    <s v=""/>
    <s v=""/>
    <s v="_x000a__x000a__x000a__x000a_"/>
    <s v=""/>
    <s v=""/>
    <s v="_x000a__x000a__x000a__x000a_"/>
    <s v=""/>
    <x v="14"/>
  </r>
  <r>
    <x v="18"/>
    <s v="Coordinar las actividades necesarias para garantizar el pago de las obligaciones adquiridas por la Secretaría General, de conformidad con las normas vigentes."/>
    <s v="Realización de cobros indebidos en la liquidación de cuentas de cobro, reconociendo un valor superior al mismo o la aplicación indebida de los descuentos a favor de un tercero, con el fin de obtener beneficios a que no hay lugar"/>
    <s v="Corrupción"/>
    <s v="Financier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Direccionamiento Estratégico_x000a_- Contratación_x000a_- Procesos de control en el Sistema de Gestión de Calidad_x000a__x000a_"/>
    <s v="- No aplica_x000a__x000a__x000a__x000a_"/>
    <s v="Rara vez (1)"/>
    <s v="Insignificante (1)"/>
    <s v="Moderado (3)"/>
    <s v="Mayor (4)"/>
    <s v="Moderado (3)"/>
    <s v="Menor (2)"/>
    <s v="Moderado (3)"/>
    <s v="Catastrófico (5)"/>
    <s v="Extrema"/>
    <s v="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
    <s v="- 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_x000a_-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1 Rara vez) ya que las actividades de control preventivas son fuertes y adecuados para mitigar los riesgos identificados. El impacto (5 Catastrófico) ya que el impacto inicial no disminuye en riesgos de corrup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0 ACT.1 Actualizar el procedimiento 2211400-PR-333 Gestión de pagos incluyendo una actividad de control, asociada a la contabilización de ordenes de pago._x000a_- AP#30  ACT.2 Implementar una estrategia para la divulgación del procedimiento 2211400-PR-333 Gestión de pagos._x000a__x000a__x000a__x000a__x000a__x000a__x000a__x000a__x000a_________________x000a__x000a_- AP#30 ACT.1    Actualizar el procedimiento 2211400-PR-333 Gestión de pagos incluyendo una actividad de control, asociada a la liquidación para verificar el consecutivo de la certificación de cumplimiento._x000a__x000a__x000a__x000a__x000a__x000a__x000a__x000a__x000a_"/>
    <s v="- Subdirector Financiero_x000a_- Subdirector Financiero_x000a__x000a__x000a__x000a__x000a__x000a__x000a__x000a__x000a_________________x000a__x000a_- Subdirector Financiero_x000a__x000a__x000a__x000a__x000a__x000a__x000a__x000a__x000a_"/>
    <s v="- Procedimiento 2211400-PR-333 Gestión de pagos, actualizado_x000a_- Estrategia para la divulgación del procedimiento 2211400-PR-333 Gestión de pagos, implementada._x000a__x000a__x000a__x000a__x000a__x000a__x000a__x000a__x000a_________________x000a__x000a_- Procedimiento 2211400-PR-333 Gestión de pagos, actualizado_x000a__x000a__x000a__x000a__x000a__x000a__x000a__x000a__x000a_"/>
    <s v="15/09/2020_x000a_01/12/2020_x000a__x000a__x000a__x000a__x000a__x000a__x000a__x000a__x000a_________________x000a__x000a_15/09/2020_x000a__x000a__x000a__x000a__x000a__x000a__x000a__x000a__x000a_"/>
    <s v="31/07/2021_x000a_31/07/2021_x000a__x000a__x000a__x000a__x000a__x000a__x000a__x000a__x000a_________________x000a__x000a_31/07/2021_x000a__x000a__x000a__x000a__x000a__x000a__x000a__x000a__x000a_"/>
    <s v="-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del proceso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4"/>
  </r>
  <r>
    <x v="18"/>
    <s v="Garantizar el registro adecuado y oportuno de los hechos económicos de la Entidad, que permite elaborar y presentar los estados financieros."/>
    <s v="Uso indebido de información privilegiada para el inadecuado registro de los hechos económicos, con el fin de obtener beneficios propios o de terceros"/>
    <s v="Corrupción"/>
    <s v="Financiero"/>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Direccionamiento Estratégico_x000a_- Gestión de Recursos Físicos_x000a_- Gestión Estratégica de Talento Humano_x000a_- Contratación_x000a_"/>
    <s v="- No aplica_x000a__x000a__x000a__x000a_"/>
    <s v="Improbable (2)"/>
    <s v="Moderado (3)"/>
    <s v="Menor (2)"/>
    <s v="Mayor (4)"/>
    <s v="Moderado (3)"/>
    <s v="Menor (2)"/>
    <s v="Menor (2)"/>
    <s v="Catastrófico (5)"/>
    <s v="Extrema"/>
    <s v="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_x000a_- 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_x000a__x000a__x000a__x000a__x000a__x000a__x000a_"/>
    <s v="Moderado_x000a_Moderado_x000a_Fuerte_x000a__x000a__x000a__x000a__x000a__x000a__x000a_"/>
    <s v="Fuerte_x000a_Fuerte_x000a_Fuerte_x000a__x000a__x000a__x000a__x000a__x000a__x000a_"/>
    <s v="Moderado_x000a_Moderado_x000a_Fuerte_x000a__x000a__x000a__x000a__x000a__x000a__x000a_"/>
    <s v="Moderado"/>
    <s v="Todas"/>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s v="Moderado"/>
    <s v="Todos"/>
    <s v="Rara vez (1)"/>
    <s v="Catastrófico (5)"/>
    <s v="Extrema"/>
    <s v="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
    <s v="Reducir"/>
    <s v="-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correo electrónico con visto bueno a los hechos económicos remitidos por las otras dependencias, manifestando su conformidad._x000a__x000a__x000a__x000a__x000a__x000a__x000a__x000a__x000a_________________x000a__x000a_-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visto al balance de prueba indicando la conformidad de la información analizada, para el periodo correspondiente._x000a__x000a__x000a__x000a__x000a__x000a__x000a__x000a_"/>
    <s v="- Subdirector Financiero_x000a_- Subdirector Financiero_x000a__x000a__x000a__x000a__x000a__x000a__x000a__x000a__x000a_________________x000a__x000a_- Subdirector Financiero_x000a_- Subdirector Financiero_x000a__x000a__x000a__x000a__x000a__x000a__x000a__x000a_"/>
    <s v="- Procedimiento de Gestión Contable 2211400-PR-025, actualizado_x000a_- Procedimiento de Gestión Contable 2211400-PR-025, actualizado_x000a__x000a__x000a__x000a__x000a__x000a__x000a__x000a__x000a_________________x000a__x000a_- Procedimiento de Gestión Contable 2211400-PR-025, actualizado_x000a_- Procedimiento de Gestión Contable 2211400-PR-025, actualizado_x000a__x000a__x000a__x000a__x000a__x000a__x000a__x000a_"/>
    <s v="15/09/2020_x000a_15/09/2020_x000a__x000a__x000a__x000a__x000a__x000a__x000a__x000a__x000a_________________x000a__x000a_15/09/2020_x000a_15/09/2020_x000a__x000a__x000a__x000a__x000a__x000a__x000a__x000a_"/>
    <s v="31/07/2021_x000a_31/07/2021_x000a__x000a__x000a__x000a__x000a__x000a__x000a__x000a__x000a_________________x000a__x000a_31/07/2021_x000a_31/07/2021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del proceso Gestión Financiera"/>
    <s v="- Subdirector Financiero_x000a_- Profesional de la Subdirección Financiera_x000a_- Profesional de la Subdirección Financiera_x000a__x000a__x000a__x000a__x000a__x000a__x000a_- Subdirector Financiero"/>
    <s v="-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_x000a_- Registro contable ajustado en LIMAY._x000a_- Comprobante de contabilidad._x000a__x000a_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oderado (3)_x000a__x000a_Después de controles_x000a_Hasta el cuadrante de probabilidad Rara vez (1) e impacto Menor (2)"/>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s v=""/>
    <s v="_x000a__x000a__x000a__x000a_"/>
    <s v=""/>
    <s v=""/>
    <s v="_x000a__x000a__x000a__x000a_"/>
    <s v=""/>
    <s v=""/>
    <s v="_x000a__x000a__x000a__x000a_"/>
    <s v=""/>
    <s v=""/>
    <s v="_x000a__x000a__x000a__x000a_"/>
    <s v=""/>
    <s v=""/>
    <s v="_x000a__x000a__x000a__x000a_"/>
    <s v=""/>
    <s v=""/>
    <s v="_x000a__x000a__x000a__x000a_"/>
    <s v=""/>
    <x v="14"/>
  </r>
  <r>
    <x v="19"/>
    <s v="Realizar la gestión de coordinación para la aprobación de la acción con el sector/entidad e instancia de la alcaldía y actores internacionales para el Distrito y Bogotá región"/>
    <s v="Errores (fallas o deficiencias) en asistencia técnica a los sectores y/o entidades en relacionamiento, cooperación y posicionamiento internacional"/>
    <s v="Gestión de procesos"/>
    <s v="Operativo"/>
    <s v="- Proceso y procedimientos reestructurados que requieren apropiación por parte del equipo_x000a_- Talento humano en la planta que está en la curva de aprendizaje del proceso._x000a_- Carencia de un Sistema de información, el cual está en construcción, que soporte la información del proceso_x000a__x000a__x000a__x000a__x000a__x000a__x000a_"/>
    <s v="- Dificultades en el soporte para atender las necesidades tecnológicas del proceso._x000a_- Autonomía de los sectores para el manejo de los asuntos en materia de internacionalización._x000a_- Rompimiento de relaciones con gobiernos internacionales_x000a__x000a__x000a__x000a__x000a__x000a__x000a_"/>
    <s v="- Pérdida de oportunidades de cooperación, relacionamiento y proyección internacional._x000a_- Impacto negativo en la imagen y reputación con los sectores y actores internacionales_x000a_- Dificultades y retrasos en la prestación de los productos y servicios_x000a__x000a__x000a__x000a__x000a__x000a__x000a_"/>
    <s v="- Conocer los referentes internacionales de gestión pública, a través de estrategias de cooperación y articulación, para lograr que la administración distrital mejore su gestión pública y posicione las buenas prácticas que realiza._x000a__x000a__x000a__x000a_"/>
    <s v="- -- Ningún trámite y/o procedimiento administrativo_x000a__x000a__x000a__x000a_"/>
    <s v="- Procesos estratégicos en el Sistema de Gestión de Calidad_x000a__x000a__x000a__x000a_"/>
    <s v="- 7868 Desarrollo institucional para una gestión pública eficiente_x000a__x000a__x000a__x000a_"/>
    <s v="Rara vez (1)"/>
    <s v="Insignificante (1)"/>
    <s v="Menor (2)"/>
    <s v="Menor (2)"/>
    <s v="Insignificante (1)"/>
    <s v="Insignificante (1)"/>
    <s v="Moderado (3)"/>
    <s v="Moderado (3)"/>
    <s v="Moderada"/>
    <s v="La valoración &quot;Moderado&quot; obtenida, es resultado de una probabilidad (1) de ocurrencia del riesgo dado que éste no se ha materializado, además el impacto es moderado en relación con el cumplimiento de metas y objetivos de la Entidad."/>
    <s v="- El procedimiento 2216100-PR-202 &quot;Relacionamiento y Cooperación Internacional&quot; en la actividad 3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En caso de evidenciar observaciones, desviaciones o diferencias, El profesional a cargo realiza los ajustes correspondientes y los comunica a el (la) Director (a) Distrital de Relaciones Internacionales. Queda como evidencia Correo electrónico o evidencia de reunión con los ajustes realizad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as"/>
    <s v="- El procedimiento 2216100-PR-202 &quot;Relacionamiento y Cooperación Internacional&quot; en la actividad 4 indica que Profesional de la Dirección Distrital de Relaciones Internacionales, autorizado(a) por  el Manual Específico de Funciones  (Resolución 097 de 2018), cuando la acción de relacionamiento/ cooperación lo requiera verifica mediante el monitoreo la implementación de la acción de relacionamiento/cooperación. La(s) fuente(s) de información utilizadas es(son) las condiciones establecidas entren el actor internacional y la (s) entidad (es)  del Distrito. En caso de evidenciar observaciones, desviaciones o diferencias, realiza las recomendaciones para consideración de las partes. Queda como evidencia correo electrónico y/o evidencia Reunión con recomendaciones a la (s) entidad (es)._x000a_- El procedimiento 2216300-PR-242 &quot;Posicionamiento Internacional&quot; en la actividad 3 indica que Profesional de la Dirección Distrital de Relaciones Internacionales, autorizado(a) por  el Manual Específico de Funciones  (Resolución 097 de 2018), cuando la acción lo requiera verifica mediante el monitoreo la implementación de la acción de posicionamiento estratégico Internacional/diplomacia      de       ciudad. La(s) fuente(s) de información utilizadas es(son) las condiciones establecidas entre el actor internacional y la (s) entidad (es) del Distrito. En caso de evidenciar observaciones, desviaciones o diferencias, diferencias se realizan las recomendaciones para consideración de las partes. Queda como evidencia correo electrónico y/o evidencia Reunión con recomendaciones a la (s) entidad (e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s v="Baja"/>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asistencia técnica a los sectores y/o entidades en relacionamiento, cooperación y posicionamiento internacional en el informe de monitoreo a la Oficina Asesora de Planeación._x000a_- Realizar el ajuste correspondiente en la asistencia técnica y comunicarlo a la Directora._x000a_- Realizar las recomendaciones a las partes de las desviaciones encontradas._x000a__x000a__x000a__x000a__x000a__x000a__x000a_- Actualizar el mapa de riesgos del proceso Internacionalización de Bogotá"/>
    <s v="- Director(a) Distrital de Relaciones Internacionales_x000a_- Profesional Dirección Distrital de Relaciones Internacionales_x000a_- Profesional Dirección Distrital de Relaciones Internacionales_x000a__x000a__x000a__x000a__x000a__x000a__x000a_- Director(a) Distrital de Relaciones Internacionales"/>
    <s v="- Reporte de monitoreo indicando la materialización del riesgo de Errores (fallas o deficiencias) en asistencia técnica a los sectores y/o entidades en relacionamiento, cooperación y posicionamiento internacional_x000a_- Correo electrónico y/o evidencia de reunión con el (la) Director (a) - Subdirector (a) de Proyección Internacional_x000a_- Correo electrónico y/o evidencia de reunión con el (la) Director (a) - Subdirector (a) de Proyección Internacional_x000a__x000a__x000a__x000a__x000a__x000a__x000a_- Mapa de riesgo del proceso Internacionalización de Bogotá,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Creación del mapa de riesgos del proceso"/>
    <d v="2019-05-27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y se establece acción de contingencia"/>
    <d v="2020-03-13T00:00:00"/>
    <s v="Identificación del riesgo_x000a__x000a__x000a__x000a_"/>
    <s v="Se identifica el proyecto de inversión que posiblemente se puede ver afectado por el riesgo._x000a_Para cada uno de los efectos (consecuencias) se identifican las perspectivas."/>
    <d v="2021-02-19T00:00:00"/>
    <s v="Identificación del riesgo_x000a_Análisis antes de controles_x000a_Análisis de controles_x000a_Análisis después de controles_x000a_"/>
    <s v="Se unificaron los riesgos “Errores (fallas o deficiencias) en Asistencia técnica a los sectores y/o entidades en el relacionamiento, cooperación y posicionamiento internacional” y “Errores (fallas o deficiencias) en la emisión del concepto y/o asistencia técnica de cooperación internacional, relacionamiento estratégico internacional y proyección internacional”, teniendo en cuenta la reestructuración al proceso y sus procedimientos publicados y socializados._x000a_Se modifica el objetivo del procedimiento_x000a_Se realiza nuevamente el análisis DOFA_x000a_Se modificaron las causas a raíz del los cambios a la matriz DOFA_x000a_Se modificó la descripción y explicación del riesgo_x000a_Se modificaron los controles preventivos y detectivos acorde con las modificaciones de los controles en los procedimientos del proceso_x000a_"/>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5"/>
  </r>
  <r>
    <x v="19"/>
    <s v="Realizar el acompañamiento y monitoreo durante la implementación de la acción, programa o proyecto de cooperación, relacionamiento y posicionamiento internacional "/>
    <s v="Errores (fallas o deficiencias) en el desarrollo de las acciones de cooperación, relacionamiento y posicionamiento internacional."/>
    <s v="Gestión de procesos"/>
    <s v="Operativo"/>
    <s v="- Talento humano en la planta que está en la curva de aprendizaje del proceso._x000a_- Carencia de un Sistema de información, el cual está en construcción, que soporte la información del proceso_x000a__x000a__x000a__x000a__x000a__x000a__x000a__x000a_"/>
    <s v="- Cambios en los lineamientos y normas a nivel nacional y local en materia de internacionalización._x000a_- Rompimiento de relaciones con gobiernos internacionales_x000a_- Autonomía de los sectores para el manejo de los asuntos en materia de internacionalización._x000a__x000a__x000a__x000a__x000a__x000a__x000a_"/>
    <s v="- el incumplimiento de las metas generales del PDD y las específicas de la entidad._x000a_- Pérdida de relevancia de Bogotá como actor internacional_x000a_- Pérdida de confianza por parte de los actores internacionales._x000a__x000a__x000a__x000a__x000a__x000a__x000a_"/>
    <s v="- Conocer los referentes internacionales de gestión pública, a través de estrategias de cooperación y articulación, para lograr que la administración distrital mejore su gestión pública y posicione las buenas prácticas que realiza._x000a__x000a__x000a__x000a_"/>
    <s v="- -- Ningún trámite y/o procedimiento administrativo_x000a__x000a__x000a__x000a_"/>
    <s v="- Procesos estratégicos en el Sistema de Gestión de Calidad_x000a__x000a__x000a__x000a_"/>
    <s v="- 7868 Desarrollo institucional para una gestión pública eficiente_x000a__x000a__x000a__x000a_"/>
    <s v="Rara vez (1)"/>
    <s v="Insignificante (1)"/>
    <s v="Menor (2)"/>
    <s v="Menor (2)"/>
    <s v="Menor (2)"/>
    <s v="Menor (2)"/>
    <s v="Moderado (3)"/>
    <s v="Moderado (3)"/>
    <s v="Moderada"/>
    <s v="La valoración obtenida es resultado de una probabilidad (1) de ocurrencia del riesgo dado que este no se ha materializado, además el impacto es moderado en relación con el cumplimiento de metas y objetivos de la Entidad."/>
    <s v="- El procedimiento 2216100-PR-202 &quot;Relacionamiento y Cooperación Internacional&quot; en la actividad 3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En caso de evidenciar observaciones, desviaciones o diferencias, El profesional a cargo realiza los ajustes correspondientes y los comunica a el (la) Director (a) Distrital de Relaciones Internacionales. Queda como evidencia Correo electrónico o evidencia de reunión con los ajustes realizad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as"/>
    <s v="- El procedimiento 2216100-PR-202 &quot;Relacionamiento y Cooperación Internacional&quot; en la actividad 4 indica que Profesional de la Dirección Distrital de Relaciones Internacionales, autorizado(a) por  el Manual Específico de Funciones  (Resolución 097 de 2018), cuando la acción de relacionamiento/ cooperación lo requiera verifica mediante el monitoreo la implementación de la acción de relacionamiento/cooperación. La(s) fuente(s) de información utilizadas es(son) las condiciones establecidas entren el actor internacional y la (s) entidad (es)  del Distrito. En caso de evidenciar observaciones, desviaciones o diferencias, realiza las recomendaciones para consideración de las partes. Queda como evidencia correo electrónico y/o evidencia Reunión con recomendaciones a la (s) entidad (es)._x000a_- El procedimiento 2216300-PR-242 &quot;Posicionamiento Internacional&quot; en la actividad 3 indica que Profesional de la Dirección Distrital de Relaciones Internacionales, autorizado(a) por  el Manual Específico de Funciones  (Resolución 097 de 2018), cuando la acción lo requiera verifica mediante el monitoreo la implementación de la acción de posicionamiento estratégico Internacional/diplomacia      de       ciudad. La(s) fuente(s) de información utilizadas es(son) las condiciones establecidas entre el actor internacional y la (s) entidad (es) del Distrito. En caso de evidenciar observaciones, desviaciones o diferencias, diferencias se realizan las recomendaciones para consideración de las partes. Queda como evidencia correo electrónico y/o evidencia Reunión con recomendaciones a la (s) entidad (e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s v="Baja"/>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desarrollo de las acciones de cooperación, relacionamiento y posicionamiento internacional. en el informe de monitoreo a la Oficina Asesora de Planeación._x000a_- Realizar ajustes durante la ejecución de acciones  y/o estrategias de promoción, proyección y posicionamiento estratégico internacional mediante la coordinación constante con los responsables de la misma._x000a__x000a__x000a__x000a__x000a__x000a__x000a__x000a_- Actualizar el mapa de riesgos del proceso Internacionalización de Bogotá"/>
    <s v="- Director(a) Distrital de Relaciones Internacionales_x000a_- Profesional Dirección Distrital de Relaciones Internacionales – Director (a) Distrital de Relaciones Internacionales o Subdirector (a) de Proyección Internacional_x000a__x000a__x000a__x000a__x000a__x000a__x000a__x000a_- Director(a) Distrital de Relaciones Internacionales"/>
    <s v="- Reporte de monitoreo indicando la materialización del riesgo de Errores (fallas o deficiencias) en el desarrollo de las acciones de cooperación, relacionamiento y posicionamiento internacional._x000a_- Cronogramas, agendas, notas conceptuales y otras documentos y herramientas que se manejen ajustados._x000a__x000a__x000a__x000a__x000a__x000a__x000a__x000a_- Mapa de riesgo del proceso Internacionalización de Bogotá,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oderado (3)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Creación del mapa de riesgos del proceso"/>
    <d v="2019-05-27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y se establece acción de contingencia"/>
    <d v="2020-03-13T00:00:00"/>
    <s v="Identificación del riesgo_x000a__x000a__x000a__x000a_"/>
    <s v="Se identifica el proyecto de inversión que posiblemente se puede ver afectado por el riesgo._x000a_Para cada uno de los efectos (consecuencias) se identifican las perspectivas."/>
    <d v="2021-02-19T00:00:00"/>
    <s v="Identificación del riesgo_x000a_Análisis antes de controles_x000a_Análisis de controles_x000a_Análisis después de controles_x000a_"/>
    <s v="Se modifica el objetivo del procedimiento_x000a_Se realiza nuevamente el análisis DOFA_x000a_Se modificaron las causas a raíz del los cambios a la matriz DOFA_x000a_Se modificó la descripción y explicación del riesgo_x000a_Se modificaron los controles preventivos y detectivos como resultado de las modificaciones de los controles en los procedimient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5"/>
  </r>
  <r>
    <x v="20"/>
    <s v="Entregar medidas de ayuda humanitaria inmediata a las personas que llegan a la ciudad de Bogotá y que manifiestan haber sido desplazadas y encontrarse en situación de vulnerabilidad acentuada "/>
    <s v="Errores (fallas o deficiencias) en el otorgamiento de la Atención o Ayuda Humanitaria Inmediata"/>
    <s v="Gestión de procesos"/>
    <s v="Operativo"/>
    <s v="- Deficiencia en los conocimientos del profesional que realiza la valoración para el otorgamiento de ayuda humanitaria inmediata._x000a_- No aplicación del procedimiento y los documentos técnico_x000a_- Falencia en los sistemas de información por la no disponibilidad en el momento de la consulta_x000a__x000a__x000a__x000a__x000a__x000a__x000a_"/>
    <s v="- Las personas que asisten al Centro de Atención no suministran la información completa._x000a_- Conocimiento parcial por parte de los usuarios o usuarios del proceso frente al propósito, funcionamiento, productos y servicios que ofrece. _x000a_- El usuario puede inducir al error al funcionario o contratista en la toma de decisión final_x000a_- Información desactualizada en los sistemas de información del gobierno central_x000a__x000a__x000a__x000a__x000a__x000a_"/>
    <s v="- Vulneración de los derechos a la población victima del conflicto armado._x000a_- Investigaciones disciplinaria por parte de los organismos de control._x000a_- Afectación en la imagen institucional._x000a_- Sanciones económicas._x000a__x000a__x000a__x000a__x000a__x000a_"/>
    <s v="- Implementar estrategias y acciones que aporten a la construcción de la paz, la reparación, la memoria y la reconciliación en Bogotá región._x000a_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s v="Rara vez (1)"/>
    <s v="Insignificante (1)"/>
    <s v="Menor (2)"/>
    <s v="Menor (2)"/>
    <s v="Insignificante (1)"/>
    <s v="Insignificante (1)"/>
    <s v="Menor (2)"/>
    <s v="Menor (2)"/>
    <s v="Baja"/>
    <s v="La valoración obtenida es resultado de una probabilidad (1) de ocurrencia del riesgo dado que éste no se ha materializado, además el impacto es menor en relación con la afectación de la imagen y las medidas de control interno y externo."/>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_x000a_- El procedimiento 1210100-PR-315 &quot;Otorgar ayuda y atención humanitaria inmediata&quot; (Act 5) indica que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1210100-PR-315 &quot;Otorgar ayuda y atención humanitaria inmediata&quot; (Act 5)_x000a_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_x000a_. La(s) fuente(s) de información utilizadas es(son) el reporte del módulo del SIVIC y el Sistema de Información de la Unidad para la Atención y Reparación Integral a Víctimas_x000a_. En caso de evidenciar observaciones, desviaciones o diferencias, el profesional universitario   y/o especializado de la ACDVPR solicita los motivos de incumplimiento de los puntos del control. Queda como evidencia Matriz de seguimiento AHI (mes) y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s v="Baja"/>
    <s v="La valoración obtenida evidencia que los controles establecidos para el presente riesgo permiten reducir su impacto dentro de l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otorgamiento de la Atención o Ayuda Humanitaria Inmediata en el informe de monitoreo a la Oficina Asesora de Planeación._x000a_- Si el conocimiento de la situación es inmediata, _x000a_1. Comunicarse con el apoyo de la supervisión del operador de la AHÍ (Según sea el caso) y detener temporalmente la entrega._x000a_2. Realizar nueva evaluación de vulnerabilidad por parte otro profesional; Si no aplica, se realiza revocatoria directa del otorgamiento inicial._x000a_- Si el conocimiento de la situación es espaciado en el Tiempo:_x000a_1. Solicitar información al profesional que otorga, al que revisa y al que aprueba la medida sobre lo sucedido.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para los Derechos de las Víctimas, Paz y Reconciliación_x000a_- Profesional Universitario y/o especializado Oficina Alta Consejería para los Derechos de las Víctimas, Paz y Reconciliación_x000a__x000a__x000a__x000a__x000a__x000a__x000a_- Jefe de Oficina Alta Consejería de Paz, Víctimas y la Reconciliación"/>
    <s v="- Reporte de monitoreo indicando la materialización del riesgo de Errores (fallas o deficiencias) en el otorgamiento de la Atención o Ayuda Humanitaria Inmediata_x000a_- Comunicación del caso con el operador. (Llamada telefónica y/o correo)_x000a_- Comunicación del caso con el operador. (Llamada telefónica y/o correo)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Improbable (2) e impacto Moderado (3)_x000a__x000a_Después de controles_x000a_Hasta el cuadrante de probabilidad Improbable (2) e impacto Moderado (3)"/>
    <s v="Antes de controles_x000a_Desde el cuadrante de probabilidad Improbable (2) e impacto Moderado (3)_x000a__x000a_Después de controles_x000a_Hasta el cuadrante de probabilidad Rara vez (1) e impacto Menor (2)"/>
    <s v="_x0009_ 10/09/2018"/>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modificó el control preventivo asociado al riesgo, de acuerdo con ajuste realizado en el procedimiento respectivo._x000a_Se modificó el cuadrante de ubicación del riesgo después de controles _x000a_Se estableció plan de contingencia"/>
    <d v="2019-10-21T00:00:00"/>
    <s v="_x000a_Análisis antes de controles_x000a__x000a__x000a_Tratamiento del riesgo"/>
    <s v="Se adicionaron nuevas evidencias que respaldan la no materialización del riesgo, manteniendo la valoración inicial._x000a_Se establece la opción de tratamiento &quot;reducir&quot; definiendo una acción de tratamiento para incluir un control detectivo adicional en el procedimiento &quot;Otorgar ayuda y atención humanitaria inmediata&quot;"/>
    <d v="2020-03-06T00:00:00"/>
    <s v="Identificación del riesgo_x000a_Análisis antes de controles_x000a__x000a__x000a_"/>
    <s v="Se identifica el proyecto de inversión que posiblemente se puede ver afectado por el riesgo._x000a_Para cada uno de los efectos (consecuencias) se identifican las perspectivas._x000a_Se definió una nueva actividad de control frente a la probabilidad para el riesgo de gest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_x000a_"/>
    <d v="2020-12-03T00:00:00"/>
    <s v="_x000a__x000a__x000a__x000a_Tratamiento del riesgo"/>
    <s v="Se definen acciones de tratamiento a 2021."/>
    <d v="2021-02-19T00:00:00"/>
    <s v="_x000a__x000a_Análisis de controles_x000a_Análisis después de controles_x000a_Tratamiento del riesgo"/>
    <s v="De acuerdo con la Guía de administración del riesgo se modifica la opción de manejo del riesgo a &quot;ACEPTAR&quot; debido a la valoración del riesgo después de la aplicación de los controles._x000a_Adicionalmente se modificó el nombre utilizado como soporte a &quot;Matriz de seguimiento AHI (mes) y correo electrónico&quot; en la evidencia del los controles._x000a_Se retiro la acción de tratamiento 50 de 2020 debido al cumplimiento de su término."/>
    <d v="2021-04-30T00:00:00"/>
    <s v="Identificación del riesgo_x000a_Análisis antes de controles_x000a_Análisis de controles_x000a_Análisis después de controles_x000a_"/>
    <s v="Se ajusto el análisis del riesgo en su explicación y nombre, así como sus causas y efectos._x000a_Se verifico la probabilidad e impacto a partir de los responsables que conocen el riesgo en la operación._x000a_Se ajustarnos los controles a nivel preventivo y detectivo._x000a_"/>
    <s v=""/>
    <s v="_x000a__x000a__x000a__x000a_"/>
    <s v=""/>
    <s v=""/>
    <s v="_x000a__x000a__x000a__x000a_"/>
    <s v=""/>
    <s v=""/>
    <s v="_x000a__x000a__x000a__x000a_"/>
    <s v=""/>
    <s v=""/>
    <s v="_x000a__x000a__x000a__x000a_"/>
    <s v=""/>
    <x v="16"/>
  </r>
  <r>
    <x v="20"/>
    <s v="Formular acciones para la asistencia, atención y reparación integral a víctimas del conflicto armado e implementación de acciones de memoria, paz y reconciliación en Bogotá."/>
    <s v="Decisiones erróneas o no acertadas en el seguimiento y evaluación para la implementación de la política a través del SDARIV"/>
    <s v="Gestión de procesos"/>
    <s v="Estratégico"/>
    <s v="- No contar con un proceso de seguimiento eficiente y adecuado que permita generar análisis a la implementación de la Política Pública._x000a__x000a__x000a__x000a__x000a__x000a__x000a__x000a__x000a_"/>
    <s v="_x000a_- Entrega de información incompleta, insuficiente por parte de las entidades que conforman el SDARIV._x000a_- Deficiente oferta institucional y presupuesto por parte de las entidades para la implementación de la Política Pública de Víctimas._x000a_- Efectos asociados a situaciones extraordinarias o de emergencia como la generada con ocasión de la pandemia del Covid - 19._x000a__x000a__x000a__x000a__x000a__x000a_"/>
    <s v="- Tomar decisiones erróneas en relación a la implementación de la Política Pública de Víctimas. _x000a_- Que la política pública de víctimas no contribuya al goce efectivo de derechos de la población._x000a_- Incumplimiento por parte de las entidades en relación a los compromisos adquiridos en el Plan Distrital de Desarrollo y el Plan de Acción Distrital._x000a__x000a__x000a__x000a__x000a__x000a__x000a_"/>
    <s v="- Implementar estrategias y acciones que aporten a la construcción de la paz, la reparación, la memoria y la reconciliación en Bogotá región._x000a_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s v="Improbable (2)"/>
    <s v="Insignificante (1)"/>
    <s v="Mayor (4)"/>
    <s v="Menor (2)"/>
    <s v="Insignificante (1)"/>
    <s v="Moderado (3)"/>
    <s v="Moderado (3)"/>
    <s v="Mayor (4)"/>
    <s v="Alta"/>
    <s v="La valoración obtenida es resultado de una probabilidad (1) de ocurrencia del riesgo dado que éste no se ha materializado, además el impacto es moderado en relación con la afectación de la imagen y el cumplimiento de las metas y objetivos institucionales."/>
    <s v="- EL PROCEDIMIENTO COORDINACIÓN DEL SISTEMA DISTRITAL DE ASISTENCIA, ATENCIÓN Y REPARACIÓN INTEGRAL A VÍCTIMAS 1210100-PR-324 ACTIVIDAD (3) indica que el profesional especializado de la ACDVPR , autorizado(a) por el Jefe de Oficina Alta Consejería para los Derechos de las Víctimas, la Paz y la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Queda como evidencia  Reunión 2213100-FT-449_x000a_registro de asistencia 2211300-FT-211_x000a_del análisis, seguimiento, o evaluación, aprobados, publicados y socializad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as"/>
    <s v="- EL PROCEDIMIENTO COORDINACIÓN DEL SISTEMA DISTRITAL DE ASISTENCIA, ATENCIÓN Y REPARACIÓN INTEGRAL A VÍCTIMAS 1210100-PR-324 ACTIVIDAD (3 indica que el profesional especializado de la ACDVPR , autorizado(a) por el Jefe de Oficina Alta Consejería para los Derechos de las Víctimas, la Paz y la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Queda como evidencia  Reunión 2213100-FT-449_x000a_registro de asistencia 2211300-FT-211_x000a_del análisis, seguimiento, o evaluación, aprobados, publicados y socializados_x000a_evidencia Reunión 2213100-FT-449_x000a_registro de asistencia 2211300-FT-211_x000a_del análisis, seguimiento, o evaluación, aprobados, publicados y socializad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os"/>
    <s v="Improbable (2)"/>
    <s v="Mayor (4)"/>
    <s v="Alta"/>
    <s v="La valoración obtenida evidencia que los controles establecidos para el presente riesgo permiten reducir su impacto  pasando de una zona moderada a una zona baja en el mapa de calor, esto se confirma dado que no se ha materializado 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el seguimiento y evaluación para la implementación de la política a través del SDARIV en el informe de monitoreo a la Oficina Asesora de Planeación._x000a_- Se debe citar un CDJT o subcomités extraordinario de seguimiento, según sea el caso para evaluar el impacto de las decisiones tomadas en instancias anteriores_x000a_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para los Derechos de las Víctimas, Paz y Reconciliación_x000a__x000a__x000a__x000a__x000a__x000a__x000a__x000a_- Jefe de Oficina Alta Consejería de Paz, Víctimas y la Reconciliación"/>
    <s v="- Reporte de monitoreo indicando la materialización del riesgo de Decisiones erróneas o no acertadas en el seguimiento y evaluación para la implementación de la política a través del SDARIV_x000a_- Evidencia de reunión del caso _x000a_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Improbable (2) e impacto Moderado (3)_x000a__x000a_Después de controles_x000a_Hasta el cuadrante de probabilidad Improbable (2) e impacto Moderado (3)"/>
    <s v="Antes de controles_x000a_Desde el cuadrante de probabilidad Improbable (2) e impacto Moderado (3)_x000a__x000a_Después de controles_x000a_Hasta el cuadrante de probabilidad Rara vez (1) e impacto Menor (2)"/>
    <s v="_x0009_ 10/09/2018"/>
    <s v="Identificación del riesgo_x000a_Análisis antes de controles_x000a_Análisis de controles_x000a_Análisis después de controles_x000a_Tratamiento del riesgo"/>
    <s v="Creación del riesgo."/>
    <d v="2019-05-16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modificó el cuadrante de ubicación del riesgo después de controles_x000a_Se estableció plan de contingencia"/>
    <d v="2020-03-06T00:00:00"/>
    <s v="Identificación del riesgo_x000a__x000a__x000a__x000a_"/>
    <s v="Se identifica el proyecto de inversión que posiblemente se puede ver afectado por el riesgo._x000a_Para cada uno de los efectos (consecuencias) se identifican las perspectiva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1-04-30T00:00:00"/>
    <s v="Identificación del riesgo_x000a_Análisis antes de controles_x000a_Análisis de controles_x000a_Análisis después de controles_x000a_Tratamiento del riesgo"/>
    <s v="Se ajusto el análisis del riesgo en su explicación y nombre, así como sus causas y efectos._x000a_Se verifico la probabilidad e impacto a partir de los responsables que conocen el riesgo en la operación._x000a_Se ajustarnos los controles a nivel preventivo y detectivo._x000a_"/>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6"/>
  </r>
  <r>
    <x v="20"/>
    <s v="Entregar medidas de ayuda humanitaria inmediata a las personas que llegan a la ciudad de Bogotá y que manifiestan haber sido desplazadas y encontrarse en situación de vulnerabilidad acentuada "/>
    <s v="Decisiones ajustadas a intereses propios o de terceros durante el otorgamiento de ayudas dirigidas a la población víctima del conflicto armado para obtener beneficios no autorizados"/>
    <s v="Corrupción"/>
    <s v="Cumplimient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Implementar estrategias y acciones que aporten a la construcción de la paz, la reparación, la memoria y la reconciliación en Bogotá región._x000a_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s v="Rara vez (1)"/>
    <s v="Moderado (3)"/>
    <s v="Moderado (3)"/>
    <s v="Menor (2)"/>
    <s v="Moderado (3)"/>
    <s v="Moderado (3)"/>
    <s v="Menor (2)"/>
    <s v="Mayor (4)"/>
    <s v="Alta"/>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ayor (4)"/>
    <s v="Alta"/>
    <s v="Según los controles este se ubica en la calificación más baja de probabilidad. Sin embargo, por ser de corrupción no disminuye en impacto. Se establecerán acciones de tratamiento por valoración ya que la opción de aceptar ni la zona baja existe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 AP 17 - 2021 Socializar con el equipo profesional de CLAV los resultados de la Matriz de seguimiento AHI (mes)._x000a__x000a__x000a__x000a__x000a__x000a__x000a__x000a_"/>
    <s v="_x000a__x000a__x000a__x000a__x000a__x000a__x000a__x000a__x000a__x000a_________________x000a__x000a__x000a_- El profesional especializado y/o universitario y/o Contratista de la ACDVPR presente en los CLAV_x000a__x000a__x000a__x000a__x000a__x000a__x000a__x000a_"/>
    <s v="_x000a__x000a__x000a__x000a__x000a__x000a__x000a__x000a__x000a__x000a_________________x000a__x000a__x000a_- Evidencia de reunión para cada uno de los CLAV_x000a__x000a__x000a__x000a__x000a__x000a__x000a__x000a_"/>
    <s v="_x000a__x000a__x000a__x000a__x000a__x000a__x000a__x000a__x000a__x000a_________________x000a__x000a__x000a_01/04/2021_x000a__x000a__x000a__x000a__x000a__x000a__x000a__x000a_"/>
    <s v="_x000a__x000a__x000a__x000a__x000a__x000a__x000a__x000a__x000a__x000a_________________x000a__x000a__x000a_30/12/2021_x000a__x000a__x000a__x000a__x000a__x000a__x000a__x000a_"/>
    <s v="-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otro profesional; Si no aplica, se realiza revocatoria directa del otorgamiento inicial._x000a_- Si el conocimiento de la situación es espaciado en el Tiempo:_x000a_1. Solicitar información al profesional que otorga, al que revisa y al que aprueba la medida sobre lo sucedido.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para los Derechos de las Víctimas, Paz y Reconciliación_x000a_- Profesional Universitario y/o especializado Oficina Alta Consejería para los Derechos de las Víctimas, Paz y Reconciliación_x000a__x000a__x000a__x000a__x000a__x000a__x000a_- Jefe de Oficina Alta Consejería de Paz, Víctimas y la Reconciliación"/>
    <s v="-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_x000a_- Comunicación del caso con el operador. (Llamada telefónica y/o correo)_x000a_- Comunicación del caso con el operador. (Llamada telefónica y/o correo)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Improbable (2) e impacto Moderado (3)_x000a__x000a_Después de controles_x000a_Hasta el cuadrante de probabilidad Improbable (2) e impacto Moderado (3)"/>
    <s v="Antes de controles_x000a_Desde el cuadrante de probabilidad Improbable (2) e impacto Moderado (3)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s v=""/>
    <s v="_x000a__x000a__x000a__x000a_"/>
    <s v=""/>
    <s v=""/>
    <s v="_x000a__x000a__x000a__x000a_"/>
    <s v=""/>
    <s v=""/>
    <s v="_x000a__x000a__x000a__x000a_"/>
    <s v=""/>
    <s v=""/>
    <s v="_x000a__x000a__x000a__x000a_"/>
    <s v=""/>
    <s v=""/>
    <s v="_x000a__x000a__x000a__x000a_"/>
    <s v=""/>
    <x v="16"/>
  </r>
  <r>
    <x v="20"/>
    <s v="Implementar acciones para asegurar el cumplimiento del plan de acción"/>
    <s v="Incumplimiento parcial de compromisos en metas derivadas del proyecto de inversión para el cumplimiento de la ley de víctimas, el Acuerdo de Paz, y los demás compromisos distritales en materia de memoria, reparación, paz y reconciliación."/>
    <s v="Gestión de procesos"/>
    <s v="Estratégico"/>
    <s v="- Necesidad de ajuste en la forma como se desarrollan las actividades para cumplir su misión y objetivos._x000a_- Dificultades en la articulación y coordinación de los grupos internos para el cumplimiento de objetivos y metas_x000a_- Debilidades en la documentación de las actividades del proceso._x000a_- Falencia en los sistemas de información por la no disponibilidad en el momento de la consulta o ausencia de tablero de mando gerencial_x000a__x000a__x000a__x000a__x000a__x000a_"/>
    <s v="- Situaciones extraordinarias o de emergencia como la generada con ocasión de la pandemia del Covid - 19 o por el conflicto armado._x000a_- Las exigencias o compromisos de los grupos de interés establecidas fuera de las competencias del proceso y de la Entidad._x000a__x000a__x000a__x000a__x000a__x000a__x000a__x000a_"/>
    <s v="- Vulneración de los derechos a la población victima del conflicto armado._x000a_- Investigaciones disciplinaria por parte de los organismos de control._x000a_- Afectación en la imagen institucional._x000a_- Sanciones económicas._x000a__x000a__x000a__x000a__x000a__x000a_"/>
    <s v="- Implementar estrategias y acciones que aporten a la construcción de la paz, la reparación, la memoria y la reconciliación en Bogotá región._x000a__x000a__x000a__x000a_"/>
    <s v="- -- Ningún trámite y/o procedimiento administrativo_x000a__x000a__x000a__x000a_"/>
    <s v="- Ningún otro proceso en el Sistema de Gestión de Calidad_x000a__x000a__x000a__x000a_"/>
    <s v="- 7871 Construcción de Bogotá-región como territorio de paz para las víctimas y la reconciliación_x000a__x000a__x000a__x000a_"/>
    <s v="Posible (3)"/>
    <s v="Insignificante (1)"/>
    <s v="Moderado (3)"/>
    <s v="Menor (2)"/>
    <s v="Menor (2)"/>
    <s v="Insignificante (1)"/>
    <s v="Moderado (3)"/>
    <s v="Moderado (3)"/>
    <s v="Alta"/>
    <s v="A partir del conocimiento del proceso frente a la ocurrencia del riesgo y su impacto, se respalda esta valoración antes de controles."/>
    <s v="- Procedimiento Coordinación Del Sistema Distrital De Asistencia, Atención Y Reparación Integral A Víctimas 1210100-PR-324 en la actividad (4) indica que profesional especializado ACDVPR, autorizado(a) por el Jefe de Oficina Alta Consejería para los Derechos de las Víctimas, la Paz y la Reconciliación , mensualmente realiza el monitoreo sobre el avance de los productos de análisis, seguimiento, o evaluación. Adicionalmente, revisa y aprueba los productos finales de análisis, seguimiento, o evaluación. . La(s) fuente(s) de información utilizadas es(son) el sistema de información del seguimiento al proyecto de inversión de la OAP. En caso de evidenciar observaciones, desviaciones o diferencias, valida y se depuran las observaciones. Queda como evidencia memorandos de envío y actas de  reun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as"/>
    <s v="- Procedimiento Coordinación Del Sistema Distrital De Asistencia, Atención Y Reparación Integral A Víctimas 1210100-PR-324 en la actividad (4) indica que profesional especializado ACDVPR, autorizado(a) por el Jefe de Oficina Alta Consejería para los Derechos de las Víctimas, la Paz y la Reconciliación , mensualmente realiza el monitoreo sobre el avance de los productos de análisis, seguimiento, o evaluación. Adicionalmente, revisa y aprueba los productos finales de análisis, seguimiento, o evaluación. . La(s) fuente(s) de información utilizadas es(son) el sistema de información del seguimiento al proyecto de inversión de la OAP. En caso de evidenciar observaciones, desviaciones o diferencias, valida y se depuran las observaciones. Queda como evidencia memorandos de envío y actas de  reun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Posible (3)"/>
    <s v="Insignificante (1)"/>
    <s v="Baja"/>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metas derivadas del proyecto de inversión para el cumplimiento de la ley de víctimas, el Acuerdo de Paz, y los demás compromisos distritales en materia de memoria, reparación, paz y reconciliación. en el informe de monitoreo a la Oficina Asesora de Planeación._x000a_- Realizar una sesión de trabajo con el equipo técnico encargado de la meta a fin de establecer un plan de trabajo con el fin de entregar los productos que están rezagados y que afectan el cumplimiento de la meta,_x000a_- Ajustar la programación asociada al proyecto de inversión para la vigencia _x000a_- Remitir la reprogramación asociada al proyecto de inversión para la vigencia_x000a__x000a__x000a__x000a__x000a__x000a_- Actualizar el mapa de riesgos del proceso Asistencia, atención y reparación integral a víctimas del conflicto armado e implementación de acciones de memoria, paz y reconciliación en Bogotá"/>
    <s v="- Jefe de Oficina Alta Consejería de Paz, Víctimas y la Reconciliación_x000a_- Profesional designado por Jefe de Oficina Alta Consejería para los Derechos de las Víctimas, Paz y Reconciliación_x000a_- Profesional designado por Jefe de Oficina Alta Consejería para los Derechos de las Víctimas, Paz y Reconciliación_x000a_- Jefe de Oficina Alta Consejería para los Derechos de las Víctimas, Paz y Reconciliación_x000a__x000a__x000a__x000a__x000a__x000a_- Jefe de Oficina Alta Consejería de Paz, Víctimas y la Reconciliación"/>
    <s v="- Reporte de monitoreo indicando la materialización del riesgo de Incumplimiento parcial de compromisos en metas derivadas del proyecto de inversión para el cumplimiento de la ley de víctimas, el Acuerdo de Paz, y los demás compromisos distritales en materia de memoria, reparación, paz y reconciliación._x000a_- Acta de reunión y listados de asistencia virtuales_x000a_- La programación ajustada formato FT-1006_x000a_- Memorando de remisión de la programación ajustada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Improbable (2) e impacto Moderado (3)_x000a__x000a_Después de controles_x000a_Hasta el cuadrante de probabilidad Improbable (2) e impacto Moderado (3)"/>
    <s v="Antes de controles_x000a_Desde el cuadrante de probabilidad Improbable (2) e impacto Moderado (3)_x000a__x000a_Después de controles_x000a_Hasta el cuadrante de probabilidad Rara vez (1) e impacto Menor (2)"/>
    <d v="2021-04-30T00:00:00"/>
    <s v="Identificación del riesgo_x000a_Análisis antes de controles_x000a_Análisis de controles_x000a_Análisis después de controles_x000a_Tratamiento del riesgo"/>
    <s v="Se realiza todo el procedimiento para la formulación del riesgo en identificación, análisis antes de controles, establecimiento de controles, valoración de riesgo y plan de contin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6"/>
  </r>
  <r>
    <x v="21"/>
    <s v="(Propósito): Fortalecer las capacidades institucionales para una Gestión Pública efectiva y articulada, orientada a la generación de valor público para los grupos de interés."/>
    <s v="Posibilidad de incurrir en fallas al estructurar, articular y orientar la implementación de estrategias"/>
    <s v="Proyecto de inversión"/>
    <s v="Operacionales"/>
    <s v="- Personal insuficiente_x000a_- Deficiencia en la gestión del conocimiento _x000a_- Obsolescencia en tecnología  _x000a_- Demora en la toma de decisiones en las diferentes instancias del proyecto (estructuración en la toma de decisiones)_x000a_- Alta rotación personal y  fuga de capital intelectual_x000a_- Debilidades en las diferentes etapas de planeación , ejecución y seguimiento de proyectos_x000a__x000a__x000a__x000a_"/>
    <s v="- Recorte presupuestal_x000a_- La finalización del proyecto  la asume una nueva administración en el  1 semestre del 2024._x000a_- Cambios  normativos _x000a_- Resistencia al cambio por parte de los grupos de valor impactados_x000a_- Falta de cooperación y articulación interinstitucional_x000a_- No contar con capacidades en las entidades para el despliegue de las estrategias planteadas_x000a__x000a__x000a__x000a_"/>
    <s v="- Perjuicio de la imagen institucional frente a parámetros en la calidad de los servicios prestados, su oportunidad y eficacia de cara a los grupos de valor e interés._x000a_- Menores asignaciones presupuestales por la no ejecución del presupuesto asignado al proyecto_x000a__x000a__x000a__x000a__x000a__x000a__x000a__x000a_"/>
    <s v="- Conocer los referentes internacionales de gestión pública, a través de estrategias de cooperación y articulación, para lograr que la administración distrital mejore su gestión pública y posicione las buenas prácticas que realiza._x000a_- Consolidar una gestión pública eficiente, a través del desarrollo de capacidades institucionales, para contribuir a la generación de valor público._x000a__x000a__x000a_"/>
    <s v="- Impresión de artes gráficas para las entidades del distrito capital_x000a_- Publicación de actos administrativos en el registro distrital_x000a_- Inscripción programas de formación virtual para servidores públicos del Distrito Capital_x000a_- Visitas guiadas Archivo de Bogotá_x000a_"/>
    <s v="- Procesos misionales en el Sistema de Gestión de Calidad_x000a__x000a__x000a__x000a_"/>
    <s v="- 7868 Desarrollo institucional para una gestión pública eficiente_x000a__x000a__x000a__x000a_"/>
    <s v="2. Improbable"/>
    <s v=""/>
    <s v=""/>
    <s v=""/>
    <s v=""/>
    <s v=""/>
    <s v=""/>
    <s v="3. Moderado"/>
    <s v="Moderada"/>
    <s v="Se determina un nivel improbable (2)  dadas las instancias de seguimiento y verificación del cumplimiento de la  programación que se hace por parte de las dependencias que ejecutan el proyecto.  El impacto Moderado (3) obedece a que de presentarse generaría incumplimiento en las metas establecidas."/>
    <s v="- 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Queda como evidencia  Actas de reunión ._x000a_- 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Queda como evidencia Memorando _x000a_remisión de la programación de indicadores y met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Algunas"/>
    <s v="- 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Queda como evidencia Actas de reunión y documentos con la(s) estrategia(s) actualizada(s) o reevaluad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2. Improbable"/>
    <s v="1. Insignificante"/>
    <s v="Baja"/>
    <s v="Se determina una probabilidad  Improbable (2) y un impacto insignificante  (1) una vez se apliquen las actividades de control diseñadas para mitigar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incurrir en fallas al estructurar, articular y orientar la implementación de estrategias en el informe de seguimiento a la Oficina Asesora de Planeación._x000a_- Reprogramación de alguna de las variables (magnitud, presupuesto, metas, etc.) del proyecto de inversión_x000a__x000a__x000a__x000a__x000a__x000a__x000a__x000a_- Actualizar la ficha del riesgo 7868 Desarrollo institucional para una gestión pública eficiente"/>
    <s v="- Subsecretaria Distrital de Fortalecimiento Institucional_x000a_- Subsecretaria Distrital de Fortalecimiento Institucional_x000a__x000a__x000a__x000a__x000a__x000a__x000a__x000a_- Subsecretaria Distrital de Fortalecimiento Institucional"/>
    <s v="- Reporte de seguimiento a la Oficina Asesora de Planeación indicando la materialización del riesgo de Posibilidad de incurrir en fallas al estructurar, articular y orientar la implementación de estrategias_x000a_- Perfil y cadena de valor del proyecto, actualizados_x000a__x000a__x000a__x000a__x000a__x000a__x000a__x000a_- Mapa de riesgo del proyecto 7868 Desarrollo institucional para una gestión pública eficiente, actualizado."/>
    <s v="Antes de controles_x000a_Desde el cuadrante de probabilidad 2. Improbable e impacto 3. Moderado_x000a__x000a_Después de controles_x000a_Hasta el cuadrante de probabilidad 1. Raro e impacto 1. Insignificante"/>
    <s v="Antes de controles_x000a_Desde el cuadrante de probabilidad Improbable (2) e impacto Moderado (3)_x000a__x000a_Después de controles_x000a_Hasta el cuadrante de probabilidad Rara vez (1) e impacto Menor (2)"/>
    <d v="2021-05-06T00:00:00"/>
    <s v="Identificación del riesgo_x000a_Análisis antes de controles_x000a_Análisis de controles_x000a_Análisis después de controles_x000a_Tratamiento del riesgo"/>
    <s v="Actualización de  los riesgos del proyecto 7868 de acuerdo con la metodología de gestión de riesgos de proyect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7"/>
  </r>
  <r>
    <x v="21"/>
    <s v="(Productos):_x000a_ Documentos de lineamientos técnicos_x000a_Servicio de asistencia técnica en temas de Gestión Pública_x000a_Servicio de apoyo para el fortalecimiento de la gestión de las entidades públicas_x000a_Servicio de asistencia técnica para la implementación de la política de Integridad"/>
    <s v="Posibilidad de que los productos y servicios  del proyecto  generen impactos diferentes a  los establecidos para  las entidades "/>
    <s v="Proyecto de inversión"/>
    <s v="Operacionales"/>
    <s v="- Personal insuficiente_x000a_- Debilidades en las diferentes etapas de planeación , ejecución y seguimiento de proyectos_x000a_- Demora en la toma de decisiones en las diferentes instancias del proyecto (estructuración en la toma de decisiones)_x000a_- Obsolescencia en tecnología  _x000a__x000a__x000a__x000a__x000a__x000a_"/>
    <s v="- No contar con capacidades en las entidades para el despliegue de las estrategias planteadas_x000a_- Resistencia o autonomía de las entidades en la aplicabilidad de las estrategias,_x000a_- Resistencia al cambio por parte de los grupos de valor impactados_x000a_- Insatisfacción de algunos  grupos de valor del proyecto_x000a_- Falta de cooperación y articulación interinstitucional_x000a__x000a__x000a__x000a__x000a_"/>
    <s v="- Incumplimiento en las metas propuestas en el proyecto de inversión_x000a_- Perjuicio de la imagen institucional frente a parámetros en la calidad de los servicios prestados, su oportunidad y eficacia de cara a los grupos de valor e interés._x000a_- Menores asignaciones presupuestales por la no ejecución del presupuesto asignado al proyecto_x000a__x000a__x000a__x000a__x000a__x000a__x000a_"/>
    <s v="- Conocer los referentes internacionales de gestión pública, a través de estrategias de cooperación y articulación, para lograr que la administración distrital mejore su gestión pública y posicione las buenas prácticas que realiza._x000a_- Consolidar una gestión pública eficiente, a través del desarrollo de capacidades institucionales, para contribuir a la generación de valor público._x000a__x000a__x000a_"/>
    <s v="- Suscripción y venta del registro distrital_x000a_- Publicación de actos administrativos en el registro distrital_x000a_- Impresión de artes gráficas para las entidades del distrito capital_x000a_- Inscripción programas de formación virtual para servidores públicos del Distrito Capital_x000a_- Visitas guiadas Archivo de Bogotá"/>
    <s v="- Procesos misionales en el Sistema de Gestión de Calidad_x000a__x000a__x000a__x000a_"/>
    <s v="- 7868 Desarrollo institucional para una gestión pública eficiente_x000a__x000a__x000a__x000a_"/>
    <s v="2. Improbable"/>
    <s v=""/>
    <s v=""/>
    <s v=""/>
    <s v=""/>
    <s v=""/>
    <s v=""/>
    <s v="3. Moderado"/>
    <s v="Moderada"/>
    <s v="Se determina un nivel improbable (2)  teniendo en cuenta que en  el ultimo proyecto de inversión (PDD anterior) el proyecto que lidero la Subsecretaría Distrital de Fortalecimiento Institucional cumplió las metas establecidas.  El impacto Moderado  (3) obedece a que de presentarse generaría incumplimiento en las metas trazadoras y sectoriales que aporta el proyecto al plan de desarrollo."/>
    <s v="- 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s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_x000a_- 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Queda como evidencia Actas e informes de Comités o Comisiones._x000a_- 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Queda como evidencia correo electrónico de retroalimentación de los resultados de la revis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o de las metas del proyectos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1. Raro"/>
    <s v="1. Insignificante"/>
    <s v="Baja"/>
    <s v="Se determina una probabilidad  raro (1) y un impacto insignificante  (1) una vez se apliquen las actividades de control diseñadas para mitigar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que los productos y servicios  del proyecto  generen impactos diferentes a  los establecidos para  las entidades  en el informe de seguimiento a la Oficina Asesora de Planeación._x000a_- Reenfocar las estrategias planteadas de cara al cumplimiento de lo establecido en el plan de desarrollo y proyecto de inversión_x000a__x000a__x000a__x000a__x000a__x000a__x000a__x000a_- Actualizar la ficha del riesgo 7868 Desarrollo institucional para una gestión pública eficiente"/>
    <s v="- Subsecretaria Distrital de Fortalecimiento Institucional_x000a_- Directores y Subsecretaría Distrital de Fortalecimiento Institucional._x000a__x000a__x000a__x000a__x000a__x000a__x000a__x000a_- Subsecretaria Distrital de Fortalecimiento Institucional"/>
    <s v="- Reporte de seguimiento a la Oficina Asesora de Planeación indicando la materialización del riesgo de Posibilidad de que los productos y servicios  del proyecto  generen impactos diferentes a  los establecidos para  las entidades _x000a_- Versión de cronogramas y/o estrategias ajustadas_x000a__x000a__x000a__x000a__x000a__x000a__x000a__x000a_- Mapa de riesgo del proyecto 7868 Desarrollo institucional para una gestión pública eficiente, actualizado."/>
    <s v="Antes de controles_x000a_Desde el cuadrante de probabilidad 2. Improbable e impacto 3. Moderado_x000a__x000a_Después de controles_x000a_Hasta el cuadrante de probabilidad 1. Raro e impacto 1. Insignificante"/>
    <s v="Antes de controles_x000a_Desde el cuadrante de probabilidad Improbable (2) e impacto Moderado (3)_x000a__x000a_Después de controles_x000a_Hasta el cuadrante de probabilidad Rara vez (1) e impacto Menor (2)"/>
    <d v="2021-05-06T00:00:00"/>
    <s v="Identificación del riesgo_x000a_Análisis antes de controles_x000a_Análisis de controles_x000a_Análisis después de controles_x000a_Tratamiento del riesgo"/>
    <s v="Actualización de  los riesgos del proyecto 7868 de acuerdo con la metodología de gestión de riesgos de proyect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7"/>
  </r>
  <r>
    <x v="21"/>
    <s v="(Actividades):_x000a_Hacer seguimiento al funcionamiento de las instancias de Coordinación._x000a_Fortalecer el funcionamiento del Sistema de Coordinación Distrital._x000a_Realizar los diseños requeridos de la Red Distrital de Archivos y la implementación del componente de Archivos Públicos abiertos._x000a_Desarrollar un plan para la consolidación de la gestión de documentos electrónicos de archivo en el Distrito Capital._x000a_Generar acciones para el aprovechamiento de la información de relacionamiento y la cooperación internacional._x000a_Desarrollar instrumentos para formalizar las relaciones con actores internacionales._x000a_Implementar un plan de relacionamiento y cooperación internacional del distrito._x000a_Desarrollar un ecosistema de gestión de conocimiento e Innovación._x000a_Realizar seguimiento y evaluación para la gestión del conocimiento y la innovación._x000a_Formular y actualizar lineamientos técnicos archivísticos, estrategias de seguimiento y medición a la implementación de la política archivística en el Distrito Capital._x000a_Implementar un modelo de asistencia técnica focalizada que permita apoyar a las entidades y organismos distritales en la implementación de la política de archivos en el Distrito Capital._x000a_Desarrollar acciones de participación en redes de ciudad, campañas y plataformas de organismos multilaterales._x000a_Desarrollar acciones para la sostenibilidad y mejoramiento del desempeño y la gestión pública distrital._x000a_Realizar un programa de Teletrabajo sobre la planta laboral en entidades y organismos distritales._x000a_Ejecutar acciones para la negociación, diálogo y concertación sindical en el Distrito Capital.  _x000a_Realizar las acciones generales de acompañamiento y seguimiento a los proyectos, asuntos y temas estratégicos de la administración distrital._x000a_Realizar acciones de seguimiento y control, al desarrollo del estudio técnico de modernización administrativa del Distrito Capital._x000a_Realizar el estudio técnico para la modernización administrativa del Distrito Capital._x000a_Realizar actividades de los productos del Plan de acción de la política de transparencia y su seguimiento._x000a_Desarrollar una estrategia de análisis de información y datos en transparencia para articular las iniciativas de las entidades distritales._x000a_Desarrollar acciones tendientes a la tecnificación, productividad y mejoramiento de la Imprenta Distrital. _x000a_Posicionar a la Imprenta Distrital como un aliado estratégico, para visibilizar la gestión, desempeño y transparencia pública._x000a_Realizar procesos de caracterización, procesamiento, acceso y puesta al servicio del patrimonio documental del Distrito Capital.    _x000a_Desarrollar investigación, promoción, divulgación y pedagogía del patrimonio documental y la memoria histórica de Bogotá.      "/>
    <s v="Posibilidad de incumplimiento en la ejecución de las actividades del proyecto de acuerdo con lo planeado."/>
    <s v="Proyecto de inversión"/>
    <s v="Operacionales"/>
    <s v="- Deficiencia en la gestión del conocimiento _x000a_- Debilidades en las diferentes etapas de planeación , ejecución y seguimiento de proyectos_x000a_- Falta o poco entrenamiento y reentrenamiento para el desarrollo de las funciones en la ejecución de proyectos_x000a_- Alta rotación personal y  fuga de capital intelectual_x000a__x000a__x000a__x000a__x000a__x000a_"/>
    <s v="- Falta de cooperación y articulación interinstitucional_x000a__x000a__x000a__x000a__x000a__x000a__x000a__x000a__x000a_"/>
    <s v="- Incumplimiento en las metas propuestas en el proyecto de inversión_x000a__x000a__x000a__x000a__x000a__x000a__x000a__x000a__x000a_"/>
    <s v="- Conocer los referentes internacionales de gestión pública, a través de estrategias de cooperación y articulación, para lograr que la administración distrital mejore su gestión pública y posicione las buenas prácticas que realiza._x000a_- Consolidar una gestión pública eficiente, a través del desarrollo de capacidades institucionales, para contribuir a la generación de valor público._x000a__x000a__x000a_"/>
    <s v="- Suscripción y venta del registro distrital_x000a_- Publicación de actos administrativos en el registro distrital_x000a_- Impresión de artes gráficas para las entidades del distrito capital_x000a_- Inscripción programas de formación virtual para servidores públicos del Distrito Capital_x000a_- Visitas guiadas Archivo de Bogotá"/>
    <s v="- Procesos misionales en el Sistema de Gestión de Calidad_x000a__x000a__x000a__x000a_"/>
    <s v="- 7868 Desarrollo institucional para una gestión pública eficiente_x000a__x000a__x000a__x000a_"/>
    <s v="2. Improbable"/>
    <s v=""/>
    <s v=""/>
    <s v=""/>
    <s v=""/>
    <s v=""/>
    <s v=""/>
    <s v="3. Moderado"/>
    <s v="Moderada"/>
    <s v="Se determina un nivel improbable (2)  teniendo en cuenta que los equipos planifican la ejecución de las metas mediante cronogramas de trabajo (contando con experiencia en la actividad) los cuales se aprueban por las direcciones y sobre ellos se realiza seguimiento constante.  El impacto Moderado  (3) obedece a que de presentarse generaría incumplimiento en las metas del proyecto."/>
    <s v="- 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Queda como evidencia  Memorando 2211600-FT-011 Remisión hoja de vida de metas o indicadores del proyecto de inversión .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al de las metas del proyectos de inversión y cronogramas derivados .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1. Raro"/>
    <s v="2. Menor"/>
    <s v="Baja"/>
    <s v="Se determina una probabilidad  raro (1) y un impacto menor (2) una vez se apliquen las actividades de control diseñadas para mitigar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Posibilidad de incumplimiento en la ejecución de las actividades del proyecto de acuerdo con lo planeado. en el informe de seguimiento a la Oficina Asesora de Planeación._x000a_- Ajustar los cronogramas de trabajo de las actividades que presenten desviación en su ejecución o en su defecto solicitar modificación de magnitudes del proyecto de inversión._x000a__x000a__x000a__x000a__x000a__x000a__x000a__x000a_- Actualizar la ficha del riesgo 7868 Desarrollo institucional para una gestión pública eficiente"/>
    <s v="- Subsecretaria Distrital de Fortalecimiento Institucional_x000a_- Directores - Subsecretaría Distrital de Fortalecimiento Institucional._x000a__x000a__x000a__x000a__x000a__x000a__x000a__x000a_- Subsecretaria Distrital de Fortalecimiento Institucional"/>
    <s v="- Reporte de seguimiento a la Oficina Asesora de Planeación indicando la materialización del riesgo de Posibilidad de incumplimiento en la ejecución de las actividades del proyecto de acuerdo con lo planeado._x000a_- Cronogramas o perfil del proyecto modificados_x0009__x000a__x000a__x000a__x000a__x000a__x000a__x000a__x000a_- Mapa de riesgo del proyecto 7868 Desarrollo institucional para una gestión pública eficiente, actualizado."/>
    <s v="Antes de controles_x000a_Desde el cuadrante de probabilidad 2. Improbable e impacto 3. Moderado_x000a__x000a_Después de controles_x000a_Hasta el cuadrante de probabilidad 1. Raro e impacto 1. Insignificante"/>
    <s v="Antes de controles_x000a_Desde el cuadrante de probabilidad Improbable (2) e impacto Moderado (3)_x000a__x000a_Después de controles_x000a_Hasta el cuadrante de probabilidad Rara vez (1) e impacto Menor (2)"/>
    <d v="2021-05-06T00:00:00"/>
    <s v="Identificación del riesgo_x000a_Análisis antes de controles_x000a_Análisis de controles_x000a_Análisis después de controles_x000a_Tratamiento del riesgo"/>
    <s v="Actualización de  los riesgos del proyecto 7868 de acuerdo con la metodología de gestión de riesgos de proyect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7"/>
  </r>
  <r>
    <x v="22"/>
    <s v="(Fase: Actividad) Desarrollar el modelo de Gobierno Abierto con articulación y coordinación interinstitucional."/>
    <s v="Posibilidad de desarticulación interinstitucional para desarrollar el modelo de Gobierno Abierto"/>
    <s v="Proyecto de inversión"/>
    <s v="Administrativos"/>
    <s v="- Insuficiencia de estrategias institucionales para ejercer la democracia digital, el control social y el aprovechamiento de información pública, en el marco de la transparencia, la colaboración y la participación._x000a_- Desarticulación de Instancias de participación,  con baja asistencia y con poca comunicación con los procesos de planeación e instancias de decisión._x000a__x000a__x000a__x000a__x000a__x000a__x000a__x000a_"/>
    <s v="- Desconfianza ciudadana e insatisfacción social, impiden su participación en los diferentes eventos programados._x000a_- Falta de continuidad en los programas y proyectos entre administraciones_x000a_- Insuficiencia de recursos económicos para el logro de las metas propuestas.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_x000a__x000a__x000a__x000a_"/>
    <s v="- -- Ningún trámite y/o procedimiento administrativo_x000a__x000a__x000a__x000a_"/>
    <s v="- Ningún proceso en el Sistema de Gestión de Calidad_x000a__x000a__x000a__x000a_"/>
    <s v="- 7869 Implementación del modelo de gobierno abierto, accesible e incluyente de Bogotá_x000a__x000a__x000a__x000a_"/>
    <s v="2. Improbable"/>
    <s v=""/>
    <s v=""/>
    <s v=""/>
    <s v=""/>
    <s v=""/>
    <s v=""/>
    <s v="2. Menor"/>
    <s v="Baja"/>
    <s v="Una vez analizado el riesgo antes de controles la probabilidad se calificó por factibilidad generando como resultado 2. Improbable. La calificación del impacto quedó en  2. Menor. En consecuencia, el riesgo quedó ubicado en zona resultante baja (2,2). "/>
    <s v="-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òn de la Coordinación General GAB._x000a_- La Resolución 200 de 16 de  junio de 2020 y Ficha de indicador PD69: indica que el Gerente del Proyecto ,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 Queda como evidencia correo electrónico con las observaciones o aprobación  y el informe._x000a__x000a__x000a__x000a__x000a__x000a__x000a__x000a_"/>
    <s v="Moderado_x000a_Fuerte_x000a__x000a__x000a__x000a__x000a__x000a__x000a__x000a_"/>
    <s v="Fuerte_x000a_Fuerte_x000a__x000a__x000a__x000a__x000a__x000a__x000a__x000a_"/>
    <s v="Moderado_x000a_Fuerte_x000a__x000a__x000a__x000a__x000a__x000a__x000a__x000a_"/>
    <s v="Moderado"/>
    <s v="Todas"/>
    <s v="-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òn de la Coordinación General GAB._x000a_- La Resolución 200 de 16 de  junio de 2020 y Ficha de indicador PD69: indica que el Gerente del Proyecto ,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 Queda como evidencia correo electrónico con las observaciones o aprobación  y el informe._x000a_- 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1. Raro"/>
    <s v="1. Insignificante"/>
    <s v="Baja"/>
    <s v="Una vez analizado el riesgo después de controles el resultado de la probabilidad fue 1. Raro y el resultado en el impacto fue 1. Insignificante. En consecuencia, el riesgo quedó ubicado en zona resultante baja (1,1). "/>
    <s v="Reducir"/>
    <s v="- 1. Documentar la naturaleza y características de la coordinación GAB _x000a__x000a_(Actividad.# 1 Acción Preventiva #34)_x000a_- Solicitar una capacitación en el manejo de los registros del Sistema de Gestión de Calidad._x000a__x000a_(Actividad.# 2 Acción Preventiva #34)_x000a_- Documentar las evidencias resultado de los controles en el marco del Sistema de Gestión de Calidad._x0009__x0009__x0009__x0009__x000a__x000a_(Actividad.# 3 Acción Preventiva #34)_x000a__x000a__x000a__x000a__x000a__x000a__x000a__x000a_________________x000a__x000a_- 1. Documentar la naturaleza y características de la coordinación GAB _x000a__x000a_(Actividad.# 1 Acción Preventiva #34)_x000a_- Solicitar una capacitación en el manejo de los registros del Sistema de Gestión de Calidad._x000a__x000a_(Actividad.# 2 Acción Preventiva #34)_x000a_- Documentar las evidencias resultado de los controles en el marco del Sistema de Gestión de Calidad._x0009__x0009__x0009__x0009__x000a__x000a_(Actividad.# 3 Acción Preventiva #34)_x000a__x000a__x000a__x000a__x000a__x000a__x000a_"/>
    <s v="- Gerente del proyecto_x000a_- Gerente del proyecto_x000a_- Gerente del proyecto_x000a__x000a__x000a__x000a__x000a__x000a__x000a__x000a_________________x000a__x000a_- Gerente del proyecto_x000a_- Gerente del proyecto_x000a_- Gerente del proyecto_x000a__x000a__x000a__x000a__x000a__x000a__x000a_"/>
    <s v="- Acta que contiene la naturaleza y características de la coordinación GAB_x000a_- Evidencias de reunión_x000a_- Evidencias producto de los controles_x000a__x000a__x000a__x000a__x000a__x000a__x000a__x000a_________________x000a__x000a_- Acta que contiene la naturaleza y características de la coordinación GAB_x000a_- Evidencias de reunión_x000a_- Evidencias producto de los controles_x000a__x000a__x000a__x000a__x000a__x000a__x000a_"/>
    <s v="01/05/2021_x000a_01/05/2021_x000a_01/05/2021_x000a__x000a__x000a__x000a__x000a__x000a__x000a__x000a_________________x000a__x000a_01/05/2021_x000a_01/05/2021_x000a_01/05/2021_x000a__x000a__x000a__x000a__x000a__x000a__x000a_"/>
    <s v="31/08/2021_x000a_31/05/2021_x000a_30/06/2021_x000a__x000a__x000a__x000a__x000a__x000a__x000a__x000a_________________x000a__x000a_31/08/2021_x000a_31/05/2021_x000a_30/06/2021_x000a__x000a__x000a__x000a__x000a__x000a__x000a_"/>
    <s v="- Definir la estructura del informe semestral._x000a__x000a_(Actividad.# 4 Acción Preventiva #34)_x000a_- Documentar el informe semestral_x000a__x000a_(Actividad.# 5 Acción Preventiva #34)_x000a__x000a__x000a__x000a__x000a__x000a__x000a__x000a__x000a_________________x000a__x000a_- Definir la estructura del informe semestral._x000a__x000a_(Actividad.# 4 Acción Preventiva #34)_x000a_- Documentar el informe semestral_x000a__x000a_(Actividad.# 5 Acción Preventiva #34)_x000a__x000a__x000a__x000a__x000a__x000a__x000a__x000a_"/>
    <s v="- Gerente del proyecto_x000a_- Gerente del proyecto_x000a__x000a__x000a__x000a__x000a__x000a__x000a__x000a__x000a_________________x000a__x000a_- Gerente del proyecto_x000a_- Gerente del proyecto_x000a__x000a__x000a__x000a__x000a__x000a__x000a__x000a_"/>
    <s v="- Estructura del informe_x000a_- Informe Semestral_x000a__x000a__x000a__x000a__x000a__x000a__x000a__x000a__x000a_________________x000a__x000a_- Estructura del informe_x000a_- Informe Semestral_x000a__x000a__x000a__x000a__x000a__x000a__x000a__x000a_"/>
    <s v="01/07/2021_x000a_01/08/2021_x000a__x000a__x000a__x000a__x000a__x000a__x000a__x000a__x000a_________________x000a__x000a_01/07/2021_x000a_01/08/2021_x000a__x000a__x000a__x000a__x000a__x000a__x000a__x000a_"/>
    <s v="31/07/2021_x000a_31/08/2021_x000a__x000a__x000a__x000a__x000a__x000a__x000a__x000a__x000a_________________x000a__x000a_31/07/2021_x000a_31/08/2021_x000a__x000a__x000a__x000a__x000a__x000a__x000a__x000a_"/>
    <s v="- Reportar el riesgo materializado de Posibilidad de desarticulación interinstitucional para desarrollar el modelo de Gobierno Abierto en el informe de seguimiento a la Oficina Asesora de Planeación._x000a_- Realizar reunión con la entidad competente para analizar las causas de la desarticulación y llegar a consensos._x000a_- Definir acciones o actividades para mitigar la desarticulación entre las entidades_x000a_- Seguimiento a las actividades de mitigación _x000a__x000a__x000a__x000a__x000a__x000a_- Actualizar la ficha del riesgo 7869 Implementación del modelo de gobierno abierto, accesible e incluyente de Bogotá"/>
    <s v="- Asesor Oficina Asesora de Planeación_x000a_- Gerencia del Proyecto_x000a_- Gerencia del Proyecto_x000a_- Gerencia del Proyecto_x000a__x000a__x000a__x000a__x000a__x000a_- Asesor Oficina Asesora de Planeación"/>
    <s v="- Reporte de seguimiento a la Oficina Asesora de Planeación indicando la materialización del riesgo de Posibilidad de desarticulación interinstitucional para desarrollar el modelo de Gobierno Abierto_x000a_- Evidencia de la reunión con la entidad competente_x000a_- Evidencia de reunión con las acciones formuladas_x000a_- Evidencia de reunión de seguimiento a las acciones_x000a__x000a__x000a__x000a__x000a__x000a_- Mapa de riesgo del proyecto 7869 Implementación del modelo de gobierno abierto, accesible e incluyente de Bogotá, actualizado."/>
    <s v="Antes de controles_x000a_Desde el cuadrante de probabilidad 3. Moderado e impacto 3. Moderado_x000a__x000a_Después de controles_x000a_Hasta el cuadrante de probabilidad 1. Raro e impacto 2. Menor"/>
    <s v="Antes de controles_x000a_Desde el cuadrante de probabilidad Improbable (2) e impacto Moderado (3)_x000a__x000a_Después de controles_x000a_Hasta el cuadrante de probabilidad Rara vez (1) e impacto Menor (2)"/>
    <d v="2021-04-29T00:00:00"/>
    <s v="Identificación del riesgo_x000a_Análisis antes de controles_x000a_Análisis de controles_x000a_Análisis después de controles_x000a_Tratamiento del riesgo"/>
    <s v="Creación del riesgo Posibilidad de desarticulación interinstitucional para desarrollar el modelo de Gobierno Abierto"/>
    <d v="2021-06-01T00:00:00"/>
    <s v="_x000a__x000a__x000a_Análisis después de controles_x000a_"/>
    <s v="Actualización de las fechas de las acciones &quot;Documentar la naturaleza y características de la coordinación GAB&quot; y Documentar las evidencias resultado de los controles conforme a las fechas registradas en el aplicativo SIG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4"/>
  </r>
  <r>
    <x v="22"/>
    <s v="(Fase: Actividad) Socializar el modelo de Gobierno Abierto para su posicionamiento y apropiación interinstitucional."/>
    <s v="Posibilidad de que las entidades distritales suministren información o contenido en la plataforma GAB que no cumpla con la calidad y oportunidad que se requiere."/>
    <s v="Proyecto de inversión"/>
    <s v="Operacionales"/>
    <s v="- Insuficiencia de estrategias institucionales para ejercer la democracia digital, el control social y el aprovechamiento de información pública, en el marco de la transparencia, la colaboración y la participación._x000a_- Descentralización de la información distrital relacionada con los pilares de gobierno abierto._x000a__x000a__x000a__x000a__x000a__x000a__x000a__x000a_"/>
    <s v="- Falta de continuidad en los programas y proyectos entre administraciones_x000a__x000a__x000a__x000a__x000a__x000a__x000a__x000a__x000a_"/>
    <s v="- Incumplimiento en las metas y objetivos institucionales en la implementación del modelo de gobierno abierto._x000a_- Pérdida de imagen institucional en el orden nacional o distrital_x000a_- Hallazgos o sanciones disciplinaria, legales y administrativas._x000a_- Perdida de la confianza ciudadana en la administración distrital._x000a__x000a__x000a__x000a__x000a__x000a_"/>
    <s v="-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_x000a__x000a__x000a__x000a_"/>
    <s v="- -- Ningún trámite y/o procedimiento administrativo_x000a__x000a__x000a__x000a_"/>
    <s v="- Ningún proceso en el Sistema de Gestión de Calidad_x000a__x000a__x000a__x000a_"/>
    <s v="- 7869 Implementación del modelo de gobierno abierto, accesible e incluyente de Bogotá_x000a__x000a__x000a__x000a_"/>
    <s v="3. Moderado"/>
    <s v=""/>
    <s v=""/>
    <s v=""/>
    <s v=""/>
    <s v=""/>
    <s v=""/>
    <s v="3. Moderado"/>
    <s v="Alta"/>
    <s v="Una vez analizado el riesgo antes de controles la probabilidad se calificó por factibilidad generando como resultado 3. Moderado. La calificación del impacto quedó en 3. Moderado. En consecuencia, el riesgo quedó ubicado en zona resultante alta (3,3). _x0009__x0009__x0009__x0009__x0009__x0009__x0009__x0009__x0009__x0009_"/>
    <s v="- El manual de marca GAB indica que el Gerente del proyecto, autorizado(a) por Secretaria General de la Alcaldía Mayor de Bogotá,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Queda como evidencia las publicaciones de las redes sociales GAB._x000a_- El capítulo de Responsabilidades estratégicas y Transformación digital de la Directiva 005 de 2020. indica que el Gerente del proyecto, autorizado(a) por Secretaria General de la Alcaldía Mayor de Bogotá,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Queda como evidencia  las evidencias de solicitud de la información (correo electrónico, memorando o evidencia de reunión) y los instrumentos de recolección de inform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manual de marca GAB indica que el Gerente del proyecto, autorizado(a) por Secretaria General de la Alcaldía Mayor de Bogotá,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Queda como evidencia las publicaciones de las redes sociales GAB._x000a_- El capítulo de Responsabilidades estratégicas y Transformación digital de la Directiva 005 de 2020. indica que el Gerente del proyecto, autorizado(a) por Secretaria General de la Alcaldía Mayor de Bogotá,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Queda como evidencia  las evidencias de solicitud de la información (correo electrónico, memorando o evidencia de reunión) y los instrumentos de recolección de inform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1. Raro"/>
    <s v="1. Insignificante"/>
    <s v="Baja"/>
    <s v="Una vez analizado el riesgo después de controles el resultado de la probabilidad fue 1. Raro y el resultado en el impacto fue 1. Insignificante. En consecuencia, el riesgo quedó ubicado en zona resultante baja (1,1)."/>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Solicitar una capacitación en el manejo de los registros del Sistema de Gestión de Calidad._x000a__x000a_(Actividad.# 2 Acción Preventiva #34)_x000a_- Documentar las evidencias resultado de los controles en el marco del Sistema de Gestión de Calidad, con el fin de llevar la trazabilidad de la gestión efectuada._x000a__x000a_(Actividad.# 3 Acción Preventiva #34)_x000a_- Solicitar una capacitación en el manejo de los registros del Sistema de Gestión de Calidad._x000a__x000a_(Actividad.# 2 Acción Preventiva #34)_x000a_- Documentar las evidencias resultado de los controles en el marco del Sistema de Gestión de Calidad, con el fin de llevar la trazabilidad de la gestión efectuada._x000a__x000a_(Actividad.# 3 Acción Preventiva #34)_x000a__x000a__x000a__x000a__x000a__x000a__x000a_________________x000a__x000a_- Solicitar una capacitación en el manejo de los registros del Sistema de Gestión de Calidad._x000a__x000a_(Actividad.# 2 Acción Preventiva #34)_x000a_- Documentar las evidencias resultado de los controles en el marco del Sistema de Gestión de Calidad._x000a__x000a_(Actividad.# 3 Acción Preventiva #34)_x000a_- Solicitar una capacitación en el manejo de los registros del Sistema de Gestión de Calidad._x000a__x000a_(Actividad.# 2 Acción Preventiva #34)_x000a_- Documentar las evidencias resultado de los controles en el marco del Sistema de Gestión de Calidad._x000a__x000a_(Actividad.# 3 Acción Preventiva #34)_x000a__x000a__x000a__x000a__x000a__x000a_"/>
    <s v="- Gerente del proyecto_x000a_- Gerente del proyecto_x000a_- Gerente del proyecto_x000a_- Gerente del proyecto_x000a__x000a__x000a__x000a__x000a__x000a__x000a_________________x000a__x000a_- Gerente del proyecto_x000a_- Gerente del proyecto_x000a_- Gerente del proyecto_x000a_- Gerente del proyecto_x000a__x000a__x000a__x000a__x000a__x000a_"/>
    <s v="- Evidencias de reunión_x000a_- Evidencias producto de los controles_x000a_- Evidencias de reunión_x000a_- Evidencias producto de los controles_x000a__x000a__x000a__x000a__x000a__x000a__x000a_________________x000a__x000a_- Evidencias de reunión_x000a_- Evidencias producto de los controles_x000a_- Evidencias de reunión_x000a_- Evidencias producto de los controles_x000a__x000a__x000a__x000a__x000a__x000a_"/>
    <s v="01/05/2021_x000a_01/05/2021_x000a_01/05/2021_x000a_01/05/2021_x000a__x000a__x000a__x000a__x000a__x000a__x000a_________________x000a__x000a_01/05/2021_x000a_01/05/2021_x000a_01/05/2021_x000a_01/05/2021_x000a__x000a__x000a__x000a__x000a__x000a_"/>
    <s v="31/05/2021_x000a_30/06/2021_x000a_31/05/2021_x000a_30/06/2021_x000a__x000a__x000a__x000a__x000a__x000a__x000a_________________x000a__x000a_31/05/2021_x000a_30/06/2021_x000a_31/05/2021_x000a_30/06/2021_x000a__x000a__x000a__x000a__x000a__x000a_"/>
    <s v="- Reportar el riesgo materializado de Posibilidad de que las entidades distritales suministren información o contenido en la plataforma GAB que no cumpla con la calidad y oportunidad que se requiere. en el informe de seguimiento a la Oficina Asesora de Planeación._x000a_- Enviar correo electrónico a la entidad que proporcionó información errónea o incompleta._x000a_- Una vez recibida la corrección por parte de la entidad pertinente, se realiza la corrección de la información y se publica_x000a__x000a__x000a__x000a__x000a__x000a__x000a_- Actualizar la ficha del riesgo 7869 Implementación del modelo de gobierno abierto, accesible e incluyente de Bogotá"/>
    <s v="- Asesor Oficina Asesora de Planeación_x000a_- Gerente del proyecto_x000a_- Gerente del proyecto_x000a__x000a__x000a__x000a__x000a__x000a__x000a_- Asesor Oficina Asesora de Planeación"/>
    <s v="- Reporte de seguimiento a la Oficina Asesora de Planeación indicando la materialización del riesgo de Posibilidad de que las entidades distritales suministren información o contenido en la plataforma GAB que no cumpla con la calidad y oportunidad que se requiere._x000a_- Correo electrónico con observaciones encontradas_x000a_- Correo electrónico de respuesta y evidencias de la publicación correspondiente_x000a__x000a__x000a__x000a__x000a__x000a__x000a_- Mapa de riesgo del proyecto 7869 Implementación del modelo de gobierno abierto, accesible e incluyente de Bogotá, actualizado."/>
    <s v="Antes de controles_x000a_Desde el cuadrante de probabilidad 3. Moderado e impacto 3. Moderado_x000a__x000a_Después de controles_x000a_Hasta el cuadrante de probabilidad 1. Raro e impacto 2. Menor"/>
    <s v="Antes de controles_x000a_Desde el cuadrante de probabilidad Improbable (2) e impacto Moderado (3)_x000a__x000a_Después de controles_x000a_Hasta el cuadrante de probabilidad Rara vez (1) e impacto Menor (2)"/>
    <d v="2021-04-29T00:00:00"/>
    <s v="Identificación del riesgo_x000a_Análisis antes de controles_x000a_Análisis de controles_x000a_Análisis después de controles_x000a_Tratamiento del riesgo"/>
    <s v="Creación del riesgo Posibilidad de desarticulación interinstitucional para desarrollar el modelo de Gobierno Abierto"/>
    <d v="2021-06-01T00:00:00"/>
    <s v="_x000a__x000a__x000a_Análisis después de controles_x000a_"/>
    <s v="Actualización de las fechas de las acciones &quot;Documentar la naturaleza y características de la coordinación GAB&quot; y Documentar las evidencias resultado de los controles conforme a las fechas registradas en el aplicativo SIG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4"/>
  </r>
  <r>
    <x v="22"/>
    <s v="(Propósito): Implementar un modelo de Gobierno Abierto de Bogotá que promueva una relación democrática, incluyente, accesible y transparente con la ciudadanía."/>
    <s v="Posibilidad de que se tomen decisiones inadecuadas para la implementación del modelo de Gobierno Abierto de Bogotá"/>
    <s v="Proyecto de inversión"/>
    <s v="Administrativos"/>
    <s v="- Insuficiencia de estrategias institucionales para ejercer la democracia digital, el control social y el aprovechamiento de información pública, en el marco de la transparencia, la colaboración y la participación._x000a_- Descentralización de la información distrital relacionada con los pilares de gobierno abierto._x000a__x000a__x000a__x000a__x000a__x000a__x000a__x000a_"/>
    <s v="- Falta de continuidad en los programas y proyectos entre administraciones_x000a__x000a_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_x000a__x000a__x000a__x000a_"/>
    <s v="- -- Ningún trámite y/o procedimiento administrativo_x000a__x000a__x000a__x000a_"/>
    <s v="- Ningún proceso en el Sistema de Gestión de Calidad_x000a__x000a__x000a__x000a_"/>
    <s v="- 7869 Implementación del modelo de gobierno abierto, accesible e incluyente de Bogotá_x000a__x000a__x000a__x000a_"/>
    <s v="2. Improbable"/>
    <s v=""/>
    <s v=""/>
    <s v=""/>
    <s v=""/>
    <s v=""/>
    <s v=""/>
    <s v="3. Moderado"/>
    <s v="Moderada"/>
    <s v="Una vez analizado el riesgo antes de controles la probabilidad se calificó por factibilidad generando como resultado 2. Improbable. La calificación del impacto quedó en  3. Moderado. En consecuencia, el riesgo quedó ubicado en zona moderada (2,3)."/>
    <s v="-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òn de la Coordinación General GAB._x000a_- La Resolución 200 de 16 de  junio de 2020 y Ficha de indicador PD69: indica que el Gerente del Proyecto ,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 Queda como evidencia correo electrónico con las observaciones o aprobación  y el informe._x000a__x000a__x000a__x000a__x000a__x000a__x000a__x000a_"/>
    <s v="Moderado_x000a_Fuerte_x000a__x000a__x000a__x000a__x000a__x000a__x000a__x000a_"/>
    <s v="Fuerte_x000a_Fuerte_x000a__x000a__x000a__x000a__x000a__x000a__x000a__x000a_"/>
    <s v="Moderado_x000a_Fuerte_x000a__x000a__x000a__x000a__x000a__x000a__x000a__x000a_"/>
    <s v="Moderado"/>
    <s v="La mayoría"/>
    <s v="-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òn de la Coordinación General GAB._x000a_- La Resolución 200 de 16 de  junio de 2020 y Ficha de indicador PD69: indica que el Gerente del Proyecto ,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 Queda como evidencia correo electrónico con las observaciones o aprobación  y el informe._x000a_- El procedimiento PR-348  “Formulación, programación y seguimiento de los proyectos de inversión“, (Actividad 20): indica que el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La mayoría"/>
    <s v="1. Raro"/>
    <s v="3. Moderado"/>
    <s v="Moderada"/>
    <s v="Una vez analizado el riesgo antes de controles la probabilidad se calificó por factibilidad generando como resultado 1. Raro. La calificación del impacto quedó en  3. Moderado. En consecuencia, el riesgo quedó ubicado en zona Moderada (1,3)."/>
    <s v="Reducir"/>
    <s v="- Documentar la naturaleza y características de la coordinación GAB _x000a__x000a__x000a_(Actividad.# 1 Acción Preventiva #34)_x000a_- Solicitar una capacitación en el manejo de los registros del Sistema de Gestión de Calidad._x000a__x000a_(Actividad.# 2 Acción Preventiva #34)_x000a_- Documentar las evidencias resultado de los controles en el marco del Sistema de Gestión de Calidad._x0009__x0009__x0009__x0009__x000a__x000a_(Actividad.# 3 Acción Preventiva #34)_x000a__x000a__x000a__x000a__x000a__x000a__x000a__x000a_________________x000a__x000a_- Documentar la naturaleza y características de la coordinación GAB _x000a__x000a__x000a_(Actividad.# 1 Acción Preventiva #34)_x000a_- Solicitar una capacitación en el manejo de los registros del Sistema de Gestión de Calidad._x000a__x000a_(Actividad.# 2 Acción Preventiva #34)_x000a_- Documentar las evidencias resultado de los controles en el marco del Sistema de Gestión de Calidad._x0009__x0009__x0009__x0009__x000a__x000a_(Actividad.# 3 Acción Preventiva #34)_x000a__x000a__x000a__x000a__x000a__x000a__x000a_"/>
    <s v="- Gerente del proyecto_x000a_- Gerente del proyecto_x000a_- Gerente del proyecto_x000a__x000a__x000a__x000a__x000a__x000a__x000a__x000a_________________x000a__x000a_- Gerente del proyecto_x000a_- Gerente del proyecto_x000a_- Gerente del proyecto_x000a__x000a__x000a__x000a__x000a__x000a__x000a_"/>
    <s v="- Acta que contiene la naturaleza y características de la coordinación GAB_x000a_- Evidencias de reunión_x000a_- Evidencias producto de los controles_x000a__x000a__x000a__x000a__x000a__x000a__x000a__x000a_________________x000a__x000a_- Acta que contiene la naturaleza y características de la coordinación GAB_x000a_- Evidencias de reunión_x000a_- Evidencias producto de los controles_x000a__x000a__x000a__x000a__x000a__x000a__x000a_"/>
    <s v="01/05/2021_x000a_01/05/2021_x000a_01/05/2021_x000a__x000a__x000a__x000a__x000a__x000a__x000a__x000a_________________x000a__x000a_01/05/2021_x000a_01/05/2021_x000a_01/05/2021_x000a__x000a__x000a__x000a__x000a__x000a__x000a_"/>
    <s v="31/08/2021_x000a_31/05/2021_x000a_30/06/2021_x000a__x000a__x000a__x000a__x000a__x000a__x000a__x000a_________________x000a__x000a_31/08/2021_x000a_31/05/2021_x000a_30/06/2021_x000a__x000a__x000a__x000a__x000a__x000a__x000a_"/>
    <s v="- Definir la estructura del informe semestral._x000a__x000a_(Actividad.# 4 Acción Preventiva #34)_x000a_- Documentar el informe semestral_x000a__x000a_(Actividad.# 5 Acción Preventiva #34)_x000a__x000a__x000a__x000a__x000a__x000a__x000a__x000a__x000a_________________x000a__x000a_- Definir la estructura del informe semestral._x000a__x000a_(Actividad.# 4 Acción Preventiva #34)_x000a_- Documentar el informe semestral_x000a__x000a_(Actividad.# 5 Acción Preventiva #34)_x000a__x000a__x000a__x000a__x000a__x000a__x000a__x000a_"/>
    <s v="- Gerente del proyecto_x000a_- Gerente del proyecto_x000a__x000a__x000a__x000a__x000a__x000a__x000a__x000a__x000a_________________x000a__x000a_- Gerente del proyecto_x000a_- Gerente del proyecto_x000a__x000a__x000a__x000a__x000a__x000a__x000a__x000a_"/>
    <s v="- Estructura del informe_x000a_- Informe Semestral_x000a__x000a__x000a__x000a__x000a__x000a__x000a__x000a__x000a_________________x000a__x000a_- Estructura del informe_x000a_- Informe Semestral_x000a__x000a__x000a__x000a__x000a__x000a__x000a__x000a_"/>
    <s v="01/07/2021_x000a_01/08/2021_x000a__x000a__x000a__x000a__x000a__x000a__x000a__x000a__x000a_________________x000a__x000a_01/07/2021_x000a_01/08/2021_x000a__x000a__x000a__x000a__x000a__x000a__x000a__x000a_"/>
    <s v="31/07/2021_x000a_31/08/2021_x000a__x000a__x000a__x000a__x000a__x000a__x000a__x000a__x000a_________________x000a__x000a_31/07/2021_x000a_31/08/2021_x000a__x000a__x000a__x000a__x000a__x000a__x000a__x000a_"/>
    <s v="- Reportar el riesgo materializado de Posibilidad de que se tomen decisiones inadecuadas para la implementación del modelo de Gobierno Abierto de Bogotá en el informe de seguimiento a la Oficina Asesora de Planeación._x000a_- Se realizan las gestiones pertinentes con las entidades que integran la Coordinación para analizar la situación presentada y el curso de acción._x000a_- Implementar la acción para corregir la situación presentada._x000a__x000a__x000a__x000a__x000a__x000a__x000a_- Actualizar la ficha del riesgo 7869 Implementación del modelo de gobierno abierto, accesible e incluyente de Bogotá"/>
    <s v="- Asesor Oficina Asesora de Planeación_x000a_- Gerente del proyecto_x000a_- Gerente del proyecto_x000a__x000a__x000a__x000a__x000a__x000a__x000a_- Asesor Oficina Asesora de Planeación"/>
    <s v="- Reporte de seguimiento a la Oficina Asesora de Planeación indicando la materialización del riesgo de Posibilidad de que se tomen decisiones inadecuadas para la implementación del modelo de Gobierno Abierto de Bogotá_x000a_- Evidencia del curso de acción definido por la Coordinación del modelo de Gobierno Abierto._x000a_- Evidencias de la acción implementada._x000a__x000a__x000a__x000a__x000a__x000a__x000a_- Mapa de riesgo del proyecto 7869 Implementación del modelo de gobierno abierto, accesible e incluyente de Bogotá, actualizado."/>
    <s v="Antes de controles_x000a_Desde el cuadrante de probabilidad 3. Moderado e impacto 3. Moderado_x000a__x000a_Después de controles_x000a_Hasta el cuadrante de probabilidad 1. Raro e impacto 2. Menor"/>
    <s v="Antes de controles_x000a_Desde el cuadrante de probabilidad Improbable (2) e impacto Moderado (3)_x000a__x000a_Después de controles_x000a_Hasta el cuadrante de probabilidad Rara vez (1) e impacto Menor (2)"/>
    <d v="2021-04-29T00:00:00"/>
    <s v="Identificación del riesgo_x000a_Análisis antes de controles_x000a_Análisis de controles_x000a_Análisis después de controles_x000a_Tratamiento del riesgo"/>
    <s v="Creación del riesgo Posibilidad de que se tomen decisiones inadecuadas para la implementación del modelo de Gobierno Abierto de Bogotá"/>
    <d v="2021-06-01T00:00:00"/>
    <s v="_x000a__x000a__x000a_Análisis después de controles_x000a_"/>
    <s v="Actualización de las fechas de las acciones &quot;Documentar la naturaleza y características de la coordinación GAB&quot; y Documentar las evidencias resultado de los controles conforme a las fechas registradas en el aplicativo SIG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4"/>
  </r>
  <r>
    <x v="22"/>
    <s v="(Producto): Documentos de lineamientos técnicos elaborados"/>
    <s v="Posibilidad de incumplimiento de plazos para la difusión e implementación de los documentos de lineamientos técnicos elaborados"/>
    <s v="Proyecto de inversión"/>
    <s v="Administrativos"/>
    <s v="- Insuficiencia de estrategias institucionales para ejercer la democracia digital, el control social y el aprovechamiento de información pública, en el marco de la transparencia, la colaboración y la participación._x000a_- Descentralización de la información distrital relacionada con los pilares de gobierno abierto._x000a__x000a__x000a__x000a__x000a__x000a__x000a__x000a_"/>
    <s v="- Falta de continuidad en los programas y proyectos entre administraciones_x000a__x000a_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_x000a__x000a__x000a__x000a_"/>
    <s v="- -- Ningún trámite y/o procedimiento administrativo_x000a__x000a__x000a__x000a_"/>
    <s v="- Ningún proceso en el Sistema de Gestión de Calidad_x000a__x000a__x000a__x000a_"/>
    <s v="- 7869 Implementación del modelo de gobierno abierto, accesible e incluyente de Bogotá_x000a__x000a__x000a__x000a_"/>
    <s v="3. Moderado"/>
    <s v=""/>
    <s v=""/>
    <s v=""/>
    <s v=""/>
    <s v=""/>
    <s v=""/>
    <s v="3. Moderado"/>
    <s v="Alta"/>
    <s v="Una vez analizado el riesgo antes de controles la probabilidad se calificó por factibilidad generando como resultado 3. Moderado. La calificación del impacto quedó en  3. Moderado. En consecuencia, el riesgo quedó ubicado en zona alta (3,3)."/>
    <s v="-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òn de la Coordinación General GAB.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s v="Moderado"/>
    <s v="La mayoría"/>
    <s v="-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òn de la Coordinación General GAB._x000a_- 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_x000a__x000a__x000a__x000a__x000a__x000a__x000a__x000a_"/>
    <s v="Moderado_x000a_Fuerte_x000a__x000a__x000a__x000a__x000a__x000a__x000a__x000a_"/>
    <s v="Fuerte_x000a_Fuerte_x000a__x000a__x000a__x000a__x000a__x000a__x000a__x000a_"/>
    <s v="Moderado_x000a_Fuerte_x000a__x000a__x000a__x000a__x000a__x000a__x000a__x000a_"/>
    <s v="Moderado"/>
    <s v="La mayoría"/>
    <s v="2. Improbable"/>
    <s v="3. Moderado"/>
    <s v="Moderada"/>
    <s v="Una vez analizado el riesgo antes de controles la probabilidad se calificó por factibilidad generando como resultado 2. Improbable. La calificación del impacto quedó en  2. Menor. En consecuencia, el riesgo quedó ubicado en zona baja (3,3)."/>
    <s v="Reducir"/>
    <s v="- Documentar la naturaleza y características de la coordinación GAB _x000a__x000a__x000a_(Actividad.# 1 Acción Preventiva #34)_x000a_- Solicitar una capacitación en el manejo de los registros del Sistema de Gestión de Calidad._x000a__x000a_(Actividad.# 2 Acción Preventiva #34)_x000a_- Documentar las evidencias resultado de los controles en el marco del Sistema de Gestión de Calidad._x0009__x0009__x0009__x0009__x000a__x000a_(Actividad.# 3 Acción Preventiva #34)_x000a__x000a__x000a__x000a__x000a__x000a__x000a__x000a_________________x000a__x000a_- Documentar la naturaleza y características de la coordinación GAB _x000a__x000a__x000a_(Actividad.# 1 Acción Preventiva #34)_x000a_- Solicitar una capacitación en el manejo de los registros del Sistema de Gestión de Calidad._x000a__x000a_(Actividad.# 2 Acción Preventiva #34)_x000a_- Documentar las evidencias resultado de los controles en el marco del Sistema de Gestión de Calidad._x0009__x0009__x0009__x0009__x000a__x000a_(Actividad.# 3 Acción Preventiva #34)_x000a__x000a__x000a__x000a__x000a__x000a__x000a_"/>
    <s v="- Gerente del proyecto_x000a_- Gerente del proyecto_x000a_- Gerente del proyecto_x000a__x000a__x000a__x000a__x000a__x000a__x000a__x000a_________________x000a__x000a_- Gerente del proyecto_x000a_- Gerente del proyecto_x000a_- Gerente del proyecto_x000a__x000a__x000a__x000a__x000a__x000a__x000a_"/>
    <s v="- Acta que contiene la naturaleza y características de la coordinación GAB_x000a_- Evidencias de reunión_x000a_- Evidencias producto de los controles_x000a__x000a__x000a__x000a__x000a__x000a__x000a__x000a_________________x000a__x000a_- Acta que contiene la naturaleza y características de la coordinación GAB_x000a_- Evidencias de reunión_x000a_- Evidencias producto de los controles_x000a__x000a__x000a__x000a__x000a__x000a__x000a_"/>
    <s v="01/05/2021_x000a_01/05/2021_x000a_01/05/2021_x000a__x000a__x000a__x000a__x000a__x000a__x000a__x000a_________________x000a__x000a_01/05/2021_x000a_01/05/2021_x000a_01/05/2021_x000a__x000a__x000a__x000a__x000a__x000a__x000a_"/>
    <s v="31/08/2021_x000a_31/05/2021_x000a_30/06/2021_x000a__x000a__x000a__x000a__x000a__x000a__x000a__x000a_________________x000a__x000a_31/08/2021_x000a_31/05/2021_x000a_30/06/2021_x000a__x000a__x000a__x000a__x000a__x000a__x000a_"/>
    <s v="_x000a__x000a__x000a__x000a__x000a__x000a__x000a__x000a__x000a__x000a_________________x000a__x000a_- Elaborar lineamientos al interior del equipo de GAB para presentación de informes contractuales  y tiempos de remisión de la información, con el fin de alimentar y remitir oportunamente el reporte mensual del proyecto de inversión de acuerdo con los tiempos establecidos por  la Oficina Asesora de Planeación_x000a__x000a_(Actividad.# 6 Acción Preventiva #34)_x000a__x000a__x000a__x000a__x000a__x000a__x000a__x000a__x000a_"/>
    <s v="_x000a__x000a__x000a__x000a__x000a__x000a__x000a__x000a__x000a__x000a_________________x000a__x000a_- Gerente del proyecto_x000a__x000a__x000a__x000a__x000a__x000a__x000a__x000a__x000a_"/>
    <s v="_x000a__x000a__x000a__x000a__x000a__x000a__x000a__x000a__x000a__x000a_________________x000a__x000a_- Lineamientos para la estandarización de la elaboración de informes contractuales mensuales_x000a__x000a__x000a__x000a__x000a__x000a__x000a__x000a__x000a_"/>
    <s v="_x000a__x000a__x000a__x000a__x000a__x000a__x000a__x000a__x000a__x000a_________________x000a__x000a_01/05/2021_x000a__x000a__x000a__x000a__x000a__x000a__x000a__x000a__x000a_"/>
    <s v="_x000a__x000a__x000a__x000a__x000a__x000a__x000a__x000a__x000a__x000a_________________x000a__x000a_31/05/2021_x000a__x000a__x000a__x000a__x000a__x000a__x000a__x000a__x000a_"/>
    <s v="- Reportar el riesgo materializado de Posibilidad de incumplimiento de plazos para la difusión e implementación de los documentos de lineamientos técnicos elaborados en el informe de seguimiento a la Oficina Asesora de Planeación._x000a_- En la siguiente reunión de coordinación GAB, analizar los retrasos o  situaciones que generaron el incumplimiento para la difusión e implementación del lineamiento._x000a_- Definir acciones sus responsables y cronograma que permitan la difusión e implementación del lineamiento._x000a_- Realizar seguimiento a las acciones en reunión de coordinación GAB._x000a__x000a__x000a__x000a__x000a__x000a_- Actualizar la ficha del riesgo 7869 Implementación del modelo de gobierno abierto, accesible e incluyente de Bogotá"/>
    <s v="- Asesor Oficina Asesora de Planeación_x000a_- Gerente del proyecto_x000a_- Gerente del proyecto_x000a_- Gerente del proyecto_x000a__x000a__x000a__x000a__x000a__x000a_- Asesor Oficina Asesora de Planeación"/>
    <s v="- Reporte de seguimiento a la Oficina Asesora de Planeación indicando la materialización del riesgo de Posibilidad de incumplimiento de plazos para la difusión e implementación de los documentos de lineamientos técnicos elaborados_x000a_- Acta de reunión de la coordinación_x000a_- Acta de reunión de la coordinación_x000a_- Acta de reunión de la coordinación_x000a__x000a__x000a__x000a__x000a__x000a_- Mapa de riesgo del proyecto 7869 Implementación del modelo de gobierno abierto, accesible e incluyente de Bogotá, actualizado."/>
    <s v="Antes de controles_x000a_Desde el cuadrante de probabilidad 3. Moderado e impacto 3. Moderado_x000a__x000a_Después de controles_x000a_Hasta el cuadrante de probabilidad 1. Raro e impacto 2. Menor"/>
    <s v="Antes de controles_x000a_Desde el cuadrante de probabilidad Improbable (2) e impacto Moderado (3)_x000a__x000a_Después de controles_x000a_Hasta el cuadrante de probabilidad Rara vez (1) e impacto Menor (2)"/>
    <d v="2021-04-29T00:00:00"/>
    <s v="Identificación del riesgo_x000a_Análisis antes de controles_x000a_Análisis de controles_x000a_Análisis después de controles_x000a_Tratamiento del riesgo"/>
    <s v="Creación del riesgo Posibilidad de  incumplimiento de plazos para la difusión e implementación de los documentos de lineamientos técnicos elaborados"/>
    <d v="2021-06-01T00:00:00"/>
    <s v="_x000a__x000a__x000a_Análisis después de controles_x000a_"/>
    <s v="Actualización de las fechas de las acciones &quot;Documentar la naturaleza y características de la coordinación GAB&quot; y Documentar las evidencias resultado de los controles conforme a las fechas registradas en el aplicativo SIG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Dependencias">
  <location ref="A3:B22" firstHeaderRow="1" firstDataRow="1" firstDataCol="1"/>
  <pivotFields count="9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0">
        <item x="12"/>
        <item x="7"/>
        <item x="3"/>
        <item x="6"/>
        <item x="0"/>
        <item x="16"/>
        <item x="2"/>
        <item x="13"/>
        <item x="11"/>
        <item x="8"/>
        <item x="15"/>
        <item x="4"/>
        <item x="1"/>
        <item x="5"/>
        <item x="9"/>
        <item x="14"/>
        <item x="10"/>
        <item x="17"/>
        <item m="1" x="18"/>
        <item t="default"/>
      </items>
    </pivotField>
  </pivotFields>
  <rowFields count="1">
    <field x="90"/>
  </rowFields>
  <rowItems count="19">
    <i>
      <x/>
    </i>
    <i>
      <x v="1"/>
    </i>
    <i>
      <x v="2"/>
    </i>
    <i>
      <x v="3"/>
    </i>
    <i>
      <x v="4"/>
    </i>
    <i>
      <x v="5"/>
    </i>
    <i>
      <x v="6"/>
    </i>
    <i>
      <x v="7"/>
    </i>
    <i>
      <x v="8"/>
    </i>
    <i>
      <x v="9"/>
    </i>
    <i>
      <x v="10"/>
    </i>
    <i>
      <x v="11"/>
    </i>
    <i>
      <x v="12"/>
    </i>
    <i>
      <x v="13"/>
    </i>
    <i>
      <x v="14"/>
    </i>
    <i>
      <x v="15"/>
    </i>
    <i>
      <x v="16"/>
    </i>
    <i>
      <x v="17"/>
    </i>
    <i t="grand">
      <x/>
    </i>
  </rowItems>
  <colItems count="1">
    <i/>
  </colItems>
  <dataFields count="1">
    <dataField name="Número de riesgos" fld="2" subtotal="count" baseField="90" baseItem="4"/>
  </dataFields>
  <formats count="12">
    <format dxfId="32">
      <pivotArea type="all" dataOnly="0" outline="0" fieldPosition="0"/>
    </format>
    <format dxfId="31">
      <pivotArea outline="0" collapsedLevelsAreSubtotals="1" fieldPosition="0"/>
    </format>
    <format dxfId="30">
      <pivotArea dataOnly="0" labelOnly="1" grandRow="1" outline="0" fieldPosition="0"/>
    </format>
    <format dxfId="29">
      <pivotArea dataOnly="0" labelOnly="1" outline="0" axis="axisValues" fieldPosition="0"/>
    </format>
    <format dxfId="28">
      <pivotArea type="all" dataOnly="0" outline="0" fieldPosition="0"/>
    </format>
    <format dxfId="27">
      <pivotArea outline="0" collapsedLevelsAreSubtotals="1" fieldPosition="0"/>
    </format>
    <format dxfId="26">
      <pivotArea field="90" type="button" dataOnly="0" labelOnly="1" outline="0" axis="axisRow" fieldPosition="0"/>
    </format>
    <format dxfId="25">
      <pivotArea dataOnly="0" labelOnly="1" fieldPosition="0">
        <references count="1">
          <reference field="90" count="0"/>
        </references>
      </pivotArea>
    </format>
    <format dxfId="24">
      <pivotArea dataOnly="0" labelOnly="1" grandRow="1" outline="0" fieldPosition="0"/>
    </format>
    <format dxfId="23">
      <pivotArea dataOnly="0" labelOnly="1" outline="0" axis="axisValues" fieldPosition="0"/>
    </format>
    <format dxfId="22">
      <pivotArea collapsedLevelsAreSubtotals="1" fieldPosition="0">
        <references count="1">
          <reference field="90" count="16">
            <x v="1"/>
            <x v="2"/>
            <x v="3"/>
            <x v="4"/>
            <x v="5"/>
            <x v="6"/>
            <x v="7"/>
            <x v="8"/>
            <x v="9"/>
            <x v="10"/>
            <x v="11"/>
            <x v="12"/>
            <x v="13"/>
            <x v="14"/>
            <x v="15"/>
            <x v="16"/>
          </reference>
        </references>
      </pivotArea>
    </format>
    <format dxfId="21">
      <pivotArea dataOnly="0" labelOnly="1" fieldPosition="0">
        <references count="1">
          <reference field="90" count="16">
            <x v="1"/>
            <x v="2"/>
            <x v="3"/>
            <x v="4"/>
            <x v="5"/>
            <x v="6"/>
            <x v="7"/>
            <x v="8"/>
            <x v="9"/>
            <x v="10"/>
            <x v="11"/>
            <x v="12"/>
            <x v="13"/>
            <x v="14"/>
            <x v="15"/>
            <x v="16"/>
          </reference>
        </references>
      </pivotArea>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Procesos / Proyectos de inversión">
  <location ref="A26:B50" firstHeaderRow="1" firstDataRow="1" firstDataCol="1"/>
  <pivotFields count="91">
    <pivotField axis="axisRow" showAll="0">
      <items count="24">
        <item x="21"/>
        <item x="22"/>
        <item x="0"/>
        <item x="20"/>
        <item x="1"/>
        <item x="2"/>
        <item x="3"/>
        <item x="4"/>
        <item x="5"/>
        <item x="6"/>
        <item x="7"/>
        <item x="8"/>
        <item x="11"/>
        <item x="9"/>
        <item x="14"/>
        <item x="15"/>
        <item x="10"/>
        <item x="16"/>
        <item x="17"/>
        <item x="18"/>
        <item x="12"/>
        <item x="13"/>
        <item x="19"/>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Número de riesgos" fld="2" subtotal="count" baseField="0" baseItem="0"/>
  </dataFields>
  <formats count="10">
    <format dxfId="42">
      <pivotArea type="all" dataOnly="0" outline="0" fieldPosition="0"/>
    </format>
    <format dxfId="41">
      <pivotArea outline="0" collapsedLevelsAreSubtotals="1" fieldPosition="0"/>
    </format>
    <format dxfId="40">
      <pivotArea dataOnly="0" labelOnly="1" grandRow="1" outline="0" fieldPosition="0"/>
    </format>
    <format dxfId="39">
      <pivotArea dataOnly="0" labelOnly="1" outline="0" axis="axisValues" fieldPosition="0"/>
    </format>
    <format dxfId="38">
      <pivotArea type="all" dataOnly="0" outline="0" fieldPosition="0"/>
    </format>
    <format dxfId="37">
      <pivotArea outline="0" collapsedLevelsAreSubtotals="1" fieldPosition="0"/>
    </format>
    <format dxfId="36">
      <pivotArea dataOnly="0" labelOnly="1" grandRow="1" outline="0" fieldPosition="0"/>
    </format>
    <format dxfId="35">
      <pivotArea dataOnly="0" labelOnly="1" outline="0" axis="axisValues" fieldPosition="0"/>
    </format>
    <format dxfId="34">
      <pivotArea collapsedLevelsAreSubtotals="1" fieldPosition="0">
        <references count="1">
          <reference field="0" count="21">
            <x v="1"/>
            <x v="2"/>
            <x v="3"/>
            <x v="4"/>
            <x v="5"/>
            <x v="6"/>
            <x v="7"/>
            <x v="8"/>
            <x v="9"/>
            <x v="10"/>
            <x v="11"/>
            <x v="12"/>
            <x v="13"/>
            <x v="14"/>
            <x v="15"/>
            <x v="16"/>
            <x v="17"/>
            <x v="18"/>
            <x v="19"/>
            <x v="20"/>
            <x v="21"/>
          </reference>
        </references>
      </pivotArea>
    </format>
    <format dxfId="33">
      <pivotArea dataOnly="0" labelOnly="1" fieldPosition="0">
        <references count="1">
          <reference field="0" count="21">
            <x v="1"/>
            <x v="2"/>
            <x v="3"/>
            <x v="4"/>
            <x v="5"/>
            <x v="6"/>
            <x v="7"/>
            <x v="8"/>
            <x v="9"/>
            <x v="10"/>
            <x v="11"/>
            <x v="12"/>
            <x v="13"/>
            <x v="14"/>
            <x v="15"/>
            <x v="16"/>
            <x v="17"/>
            <x v="18"/>
            <x v="19"/>
            <x v="20"/>
            <x v="21"/>
          </reference>
        </references>
      </pivotArea>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forms.office.com/Pages/ResponsePage.aspx?id=y6dR80r58E2WJ64DDM73xIqOPGQxgUNCq7DDpLpESgJUQ0tKSkFHUzg5WEpUSzNUOFNLQzdUNURGTy4u"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B25"/>
  <sheetViews>
    <sheetView workbookViewId="0"/>
  </sheetViews>
  <sheetFormatPr baseColWidth="10" defaultRowHeight="15" x14ac:dyDescent="0.25"/>
  <cols>
    <col min="1" max="1" width="64" customWidth="1"/>
    <col min="2" max="2" width="72.42578125" customWidth="1"/>
  </cols>
  <sheetData>
    <row r="1" spans="1:2" x14ac:dyDescent="0.25">
      <c r="A1" s="3" t="s">
        <v>0</v>
      </c>
      <c r="B1" s="27" t="s">
        <v>110</v>
      </c>
    </row>
    <row r="2" spans="1:2" x14ac:dyDescent="0.25">
      <c r="A2" s="4" t="s">
        <v>35</v>
      </c>
      <c r="B2" t="s">
        <v>92</v>
      </c>
    </row>
    <row r="3" spans="1:2" x14ac:dyDescent="0.25">
      <c r="A3" s="4" t="s">
        <v>17</v>
      </c>
      <c r="B3" t="s">
        <v>93</v>
      </c>
    </row>
    <row r="4" spans="1:2" x14ac:dyDescent="0.25">
      <c r="A4" s="4" t="s">
        <v>60</v>
      </c>
      <c r="B4" t="s">
        <v>94</v>
      </c>
    </row>
    <row r="5" spans="1:2" x14ac:dyDescent="0.25">
      <c r="A5" s="4" t="s">
        <v>53</v>
      </c>
      <c r="B5" t="s">
        <v>94</v>
      </c>
    </row>
    <row r="6" spans="1:2" x14ac:dyDescent="0.25">
      <c r="A6" s="4" t="s">
        <v>41</v>
      </c>
      <c r="B6" t="s">
        <v>95</v>
      </c>
    </row>
    <row r="7" spans="1:2" ht="25.5" x14ac:dyDescent="0.25">
      <c r="A7" s="4" t="s">
        <v>48</v>
      </c>
      <c r="B7" t="s">
        <v>95</v>
      </c>
    </row>
    <row r="8" spans="1:2" x14ac:dyDescent="0.25">
      <c r="A8" s="4" t="s">
        <v>56</v>
      </c>
      <c r="B8" t="s">
        <v>96</v>
      </c>
    </row>
    <row r="9" spans="1:2" x14ac:dyDescent="0.25">
      <c r="A9" s="4" t="s">
        <v>47</v>
      </c>
      <c r="B9" t="s">
        <v>97</v>
      </c>
    </row>
    <row r="10" spans="1:2" x14ac:dyDescent="0.25">
      <c r="A10" s="4" t="s">
        <v>38</v>
      </c>
      <c r="B10" t="s">
        <v>98</v>
      </c>
    </row>
    <row r="11" spans="1:2" ht="25.5" x14ac:dyDescent="0.25">
      <c r="A11" s="4" t="s">
        <v>49</v>
      </c>
      <c r="B11" t="s">
        <v>99</v>
      </c>
    </row>
    <row r="12" spans="1:2" x14ac:dyDescent="0.25">
      <c r="A12" s="4" t="s">
        <v>67</v>
      </c>
      <c r="B12" t="s">
        <v>100</v>
      </c>
    </row>
    <row r="13" spans="1:2" x14ac:dyDescent="0.25">
      <c r="A13" s="4" t="s">
        <v>2</v>
      </c>
      <c r="B13" t="s">
        <v>101</v>
      </c>
    </row>
    <row r="14" spans="1:2" ht="38.25" x14ac:dyDescent="0.25">
      <c r="A14" s="4" t="s">
        <v>10</v>
      </c>
      <c r="B14" t="s">
        <v>102</v>
      </c>
    </row>
    <row r="15" spans="1:2" x14ac:dyDescent="0.25">
      <c r="A15" s="4" t="s">
        <v>50</v>
      </c>
      <c r="B15" t="s">
        <v>103</v>
      </c>
    </row>
    <row r="16" spans="1:2" x14ac:dyDescent="0.25">
      <c r="A16" s="4" t="s">
        <v>23</v>
      </c>
      <c r="B16" t="s">
        <v>104</v>
      </c>
    </row>
    <row r="17" spans="1:2" x14ac:dyDescent="0.25">
      <c r="A17" s="4" t="s">
        <v>62</v>
      </c>
      <c r="B17" t="s">
        <v>105</v>
      </c>
    </row>
    <row r="18" spans="1:2" x14ac:dyDescent="0.25">
      <c r="A18" s="4" t="s">
        <v>51</v>
      </c>
      <c r="B18" t="s">
        <v>106</v>
      </c>
    </row>
    <row r="19" spans="1:2" x14ac:dyDescent="0.25">
      <c r="A19" s="4" t="s">
        <v>58</v>
      </c>
      <c r="B19" t="s">
        <v>106</v>
      </c>
    </row>
    <row r="20" spans="1:2" x14ac:dyDescent="0.25">
      <c r="A20" s="4" t="s">
        <v>55</v>
      </c>
      <c r="B20" t="s">
        <v>106</v>
      </c>
    </row>
    <row r="21" spans="1:2" x14ac:dyDescent="0.25">
      <c r="A21" s="4" t="s">
        <v>65</v>
      </c>
      <c r="B21" t="s">
        <v>107</v>
      </c>
    </row>
    <row r="22" spans="1:2" x14ac:dyDescent="0.25">
      <c r="A22" s="4" t="s">
        <v>44</v>
      </c>
      <c r="B22" t="s">
        <v>108</v>
      </c>
    </row>
    <row r="23" spans="1:2" x14ac:dyDescent="0.25">
      <c r="A23" s="4" t="s">
        <v>30</v>
      </c>
      <c r="B23" t="s">
        <v>109</v>
      </c>
    </row>
    <row r="24" spans="1:2" x14ac:dyDescent="0.25">
      <c r="A24" s="4" t="s">
        <v>138</v>
      </c>
      <c r="B24" t="s">
        <v>140</v>
      </c>
    </row>
    <row r="25" spans="1:2" ht="25.5" x14ac:dyDescent="0.25">
      <c r="A25" s="4" t="s">
        <v>139</v>
      </c>
      <c r="B25" t="s">
        <v>92</v>
      </c>
    </row>
  </sheetData>
  <sheetProtection password="C5C7" sheet="1" objects="1" scenarios="1"/>
  <autoFilter ref="B1:G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5" tint="-0.249977111117893"/>
  </sheetPr>
  <dimension ref="A1:CA35"/>
  <sheetViews>
    <sheetView showGridLines="0" tabSelected="1" view="pageBreakPreview" zoomScale="60" zoomScaleNormal="60" workbookViewId="0">
      <selection sqref="A1:AB1"/>
    </sheetView>
  </sheetViews>
  <sheetFormatPr baseColWidth="10" defaultColWidth="11.42578125" defaultRowHeight="12.75" x14ac:dyDescent="0.2"/>
  <cols>
    <col min="1" max="1" width="35.5703125" style="1" customWidth="1"/>
    <col min="2" max="2" width="30.7109375" style="1" customWidth="1"/>
    <col min="3" max="3" width="53.85546875" style="1" customWidth="1"/>
    <col min="4" max="4" width="25" style="1" customWidth="1"/>
    <col min="5" max="5" width="19" style="1" customWidth="1"/>
    <col min="6" max="6" width="53.85546875" style="1" customWidth="1"/>
    <col min="7" max="7" width="57.5703125" style="1" customWidth="1"/>
    <col min="8" max="8" width="15.7109375" style="1" customWidth="1"/>
    <col min="9" max="9" width="19.42578125" style="1" customWidth="1"/>
    <col min="10" max="10" width="17.140625" style="1" customWidth="1"/>
    <col min="11" max="13" width="41" style="1" customWidth="1"/>
    <col min="14" max="14" width="44.85546875" style="1" customWidth="1"/>
    <col min="15" max="17" width="50.7109375" style="1" customWidth="1"/>
    <col min="18" max="18" width="5.28515625" style="1" customWidth="1"/>
    <col min="19" max="19" width="8.140625" style="1" customWidth="1"/>
    <col min="20" max="21" width="5.28515625" style="1" customWidth="1"/>
    <col min="22" max="22" width="18.85546875" style="1" customWidth="1"/>
    <col min="23" max="23" width="52.28515625" style="1" customWidth="1"/>
    <col min="24" max="24" width="5.28515625" style="1" customWidth="1"/>
    <col min="25" max="25" width="8.42578125" style="1" customWidth="1"/>
    <col min="26" max="26" width="5.28515625" style="1" customWidth="1"/>
    <col min="27" max="27" width="8.42578125" style="1" customWidth="1"/>
    <col min="28" max="28" width="18.85546875" style="1" customWidth="1"/>
    <col min="29" max="29" width="31.140625" style="1" customWidth="1"/>
    <col min="30" max="30" width="15.85546875" style="1" customWidth="1"/>
    <col min="31" max="31" width="70.85546875" style="1" customWidth="1"/>
    <col min="32" max="32" width="46.5703125" style="1" customWidth="1"/>
    <col min="33" max="33" width="30.7109375" style="1" customWidth="1"/>
    <col min="34" max="35" width="20.42578125" style="1" customWidth="1"/>
    <col min="36" max="36" width="70.85546875" style="1" customWidth="1"/>
    <col min="37" max="38" width="30.7109375" style="1" customWidth="1"/>
    <col min="39" max="40" width="20.42578125" style="1" customWidth="1"/>
    <col min="41" max="43" width="70.7109375" style="1" customWidth="1"/>
    <col min="44" max="44" width="14.7109375" style="1" customWidth="1"/>
    <col min="45" max="45" width="23.42578125" style="1" customWidth="1"/>
    <col min="46" max="46" width="31.42578125" style="1" customWidth="1"/>
    <col min="47" max="47" width="14.7109375" style="1" customWidth="1"/>
    <col min="48" max="48" width="23.42578125" style="1" customWidth="1"/>
    <col min="49" max="49" width="31.42578125" style="1" customWidth="1"/>
    <col min="50" max="50" width="14.7109375" style="1" customWidth="1"/>
    <col min="51" max="51" width="23.42578125" style="1" customWidth="1"/>
    <col min="52" max="52" width="31.42578125" style="1" customWidth="1"/>
    <col min="53" max="53" width="14.7109375" style="1" customWidth="1"/>
    <col min="54" max="54" width="23.42578125" style="1" customWidth="1"/>
    <col min="55" max="55" width="31.42578125" style="1" customWidth="1"/>
    <col min="56" max="56" width="14.7109375" style="1" customWidth="1"/>
    <col min="57" max="57" width="23.42578125" style="1" customWidth="1"/>
    <col min="58" max="58" width="31.42578125" style="1" customWidth="1"/>
    <col min="59" max="59" width="14.7109375" style="1" customWidth="1"/>
    <col min="60" max="60" width="23.42578125" style="1" customWidth="1"/>
    <col min="61" max="61" width="31.42578125" style="1" customWidth="1"/>
    <col min="62" max="62" width="14.7109375" style="1" customWidth="1"/>
    <col min="63" max="63" width="23.42578125" style="1" customWidth="1"/>
    <col min="64" max="64" width="31.42578125" style="1" customWidth="1"/>
    <col min="65" max="65" width="14.7109375" style="1" customWidth="1"/>
    <col min="66" max="66" width="23.42578125" style="1" customWidth="1"/>
    <col min="67" max="67" width="31.42578125" style="1" customWidth="1"/>
    <col min="68" max="68" width="14.7109375" style="1" customWidth="1"/>
    <col min="69" max="69" width="23.42578125" style="1" customWidth="1"/>
    <col min="70" max="70" width="31.42578125" style="1" customWidth="1"/>
    <col min="71" max="71" width="14.7109375" style="1" customWidth="1"/>
    <col min="72" max="72" width="23.42578125" style="1" customWidth="1"/>
    <col min="73" max="73" width="31.42578125" style="1" customWidth="1"/>
    <col min="74" max="74" width="14.7109375" style="1" customWidth="1"/>
    <col min="75" max="75" width="23.42578125" style="1" customWidth="1"/>
    <col min="76" max="76" width="31.42578125" style="1" customWidth="1"/>
    <col min="77" max="77" width="14.7109375" style="1" customWidth="1"/>
    <col min="78" max="78" width="23.42578125" style="1" customWidth="1"/>
    <col min="79" max="79" width="31.42578125" style="1" customWidth="1"/>
    <col min="80" max="16384" width="11.42578125" style="1"/>
  </cols>
  <sheetData>
    <row r="1" spans="1:79" ht="81" customHeight="1" x14ac:dyDescent="0.2">
      <c r="A1" s="138"/>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24"/>
      <c r="AD1" s="125"/>
      <c r="AE1" s="124"/>
      <c r="AF1" s="124"/>
      <c r="AG1" s="124"/>
      <c r="AH1" s="124"/>
      <c r="AI1" s="124"/>
      <c r="AJ1" s="124"/>
      <c r="AK1" s="124"/>
      <c r="AL1" s="124"/>
      <c r="AM1" s="124"/>
      <c r="AN1" s="124"/>
      <c r="AO1" s="124"/>
      <c r="AP1" s="124"/>
      <c r="AQ1" s="126"/>
    </row>
    <row r="2" spans="1:79" ht="46.5" x14ac:dyDescent="0.7">
      <c r="A2" s="195" t="s">
        <v>753</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26"/>
      <c r="AD2" s="26"/>
      <c r="AE2" s="26"/>
      <c r="AF2" s="26"/>
      <c r="AG2" s="26"/>
      <c r="AH2" s="26"/>
      <c r="AI2" s="26"/>
      <c r="AJ2" s="26"/>
      <c r="AK2" s="26"/>
      <c r="AL2" s="26"/>
      <c r="AM2" s="26"/>
      <c r="AN2" s="26"/>
      <c r="AO2" s="26"/>
      <c r="AP2" s="26"/>
      <c r="AQ2" s="127"/>
    </row>
    <row r="3" spans="1:79" ht="9.75" customHeight="1" x14ac:dyDescent="0.2">
      <c r="A3" s="170" t="s">
        <v>90</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2"/>
    </row>
    <row r="4" spans="1:79" ht="9.75" customHeight="1" x14ac:dyDescent="0.2">
      <c r="A4" s="170"/>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2"/>
    </row>
    <row r="5" spans="1:79" ht="9.75" customHeight="1" x14ac:dyDescent="0.2">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2"/>
    </row>
    <row r="6" spans="1:79" ht="5.25" customHeight="1" thickBot="1" x14ac:dyDescent="0.25">
      <c r="A6" s="136"/>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26"/>
      <c r="AD6" s="26"/>
      <c r="AE6" s="26"/>
      <c r="AF6" s="26"/>
      <c r="AG6" s="26"/>
      <c r="AH6" s="26"/>
      <c r="AI6" s="26"/>
      <c r="AJ6" s="26"/>
      <c r="AK6" s="26"/>
      <c r="AL6" s="26"/>
      <c r="AM6" s="26"/>
      <c r="AN6" s="26"/>
      <c r="AO6" s="26"/>
      <c r="AP6" s="26"/>
      <c r="AQ6" s="127"/>
    </row>
    <row r="7" spans="1:79" ht="51" customHeight="1" x14ac:dyDescent="0.2">
      <c r="A7" s="128" t="s">
        <v>77</v>
      </c>
      <c r="B7" s="107">
        <v>44546</v>
      </c>
      <c r="C7" s="2"/>
      <c r="D7" s="129"/>
      <c r="E7" s="129"/>
      <c r="F7" s="129"/>
      <c r="G7" s="129"/>
      <c r="H7" s="129"/>
      <c r="I7" s="129"/>
      <c r="J7" s="129"/>
      <c r="K7" s="129"/>
      <c r="L7" s="129"/>
      <c r="M7" s="129"/>
      <c r="N7" s="129"/>
      <c r="O7" s="129"/>
      <c r="P7" s="129"/>
      <c r="Q7" s="129"/>
      <c r="R7" s="164" t="s">
        <v>752</v>
      </c>
      <c r="S7" s="165"/>
      <c r="T7" s="165"/>
      <c r="U7" s="165"/>
      <c r="V7" s="165"/>
      <c r="W7" s="165"/>
      <c r="X7" s="165"/>
      <c r="Y7" s="165"/>
      <c r="Z7" s="165"/>
      <c r="AA7" s="165"/>
      <c r="AB7" s="165"/>
      <c r="AC7" s="166"/>
      <c r="AD7" s="9"/>
      <c r="AE7" s="26"/>
      <c r="AF7" s="26"/>
      <c r="AG7" s="26"/>
      <c r="AH7" s="26"/>
      <c r="AI7" s="26"/>
      <c r="AJ7" s="26"/>
      <c r="AK7" s="26"/>
      <c r="AL7" s="26"/>
      <c r="AM7" s="26"/>
      <c r="AN7" s="26"/>
      <c r="AO7" s="26"/>
      <c r="AP7" s="26"/>
      <c r="AQ7" s="127"/>
    </row>
    <row r="8" spans="1:79" ht="4.5" customHeight="1" thickBot="1" x14ac:dyDescent="0.25">
      <c r="A8" s="2"/>
      <c r="B8" s="26"/>
      <c r="C8" s="26"/>
      <c r="D8" s="26"/>
      <c r="E8" s="26"/>
      <c r="F8" s="26"/>
      <c r="G8" s="26"/>
      <c r="H8" s="26"/>
      <c r="I8" s="26"/>
      <c r="J8" s="26"/>
      <c r="K8" s="26"/>
      <c r="L8" s="26"/>
      <c r="M8" s="26"/>
      <c r="N8" s="26"/>
      <c r="O8" s="26"/>
      <c r="P8" s="26"/>
      <c r="Q8" s="26"/>
      <c r="R8" s="167"/>
      <c r="S8" s="168"/>
      <c r="T8" s="168"/>
      <c r="U8" s="168"/>
      <c r="V8" s="168"/>
      <c r="W8" s="168"/>
      <c r="X8" s="168"/>
      <c r="Y8" s="168"/>
      <c r="Z8" s="168"/>
      <c r="AA8" s="168"/>
      <c r="AB8" s="168"/>
      <c r="AC8" s="169"/>
      <c r="AD8" s="5"/>
      <c r="AE8" s="26"/>
      <c r="AF8" s="26"/>
      <c r="AG8" s="26"/>
      <c r="AH8" s="26"/>
      <c r="AI8" s="26"/>
      <c r="AJ8" s="26"/>
      <c r="AK8" s="26"/>
      <c r="AL8" s="26"/>
      <c r="AM8" s="26"/>
      <c r="AN8" s="26"/>
      <c r="AO8" s="26"/>
      <c r="AP8" s="26"/>
      <c r="AQ8" s="127"/>
    </row>
    <row r="9" spans="1:79" ht="5.25" customHeight="1" thickBot="1" x14ac:dyDescent="0.25">
      <c r="A9" s="130"/>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5"/>
      <c r="AE9" s="26"/>
      <c r="AF9" s="26"/>
      <c r="AG9" s="26"/>
      <c r="AH9" s="26"/>
      <c r="AI9" s="26"/>
      <c r="AJ9" s="26"/>
      <c r="AK9" s="26"/>
      <c r="AL9" s="26"/>
      <c r="AM9" s="26"/>
      <c r="AN9" s="26"/>
      <c r="AO9" s="26"/>
      <c r="AP9" s="26"/>
      <c r="AQ9" s="127"/>
    </row>
    <row r="10" spans="1:79" ht="18" customHeight="1" x14ac:dyDescent="0.2">
      <c r="A10" s="131"/>
      <c r="B10" s="108"/>
      <c r="C10" s="131"/>
      <c r="D10" s="131"/>
      <c r="E10" s="108"/>
      <c r="F10" s="13"/>
      <c r="G10" s="111"/>
      <c r="H10" s="112"/>
      <c r="I10" s="13"/>
      <c r="J10" s="112"/>
      <c r="K10" s="140" t="s">
        <v>78</v>
      </c>
      <c r="L10" s="141"/>
      <c r="M10" s="142"/>
      <c r="N10" s="146" t="s">
        <v>79</v>
      </c>
      <c r="O10" s="147"/>
      <c r="P10" s="147"/>
      <c r="Q10" s="148"/>
      <c r="R10" s="152"/>
      <c r="S10" s="152"/>
      <c r="T10" s="153" t="s">
        <v>80</v>
      </c>
      <c r="U10" s="153"/>
      <c r="V10" s="153"/>
      <c r="W10" s="154"/>
      <c r="X10" s="158" t="s">
        <v>81</v>
      </c>
      <c r="Y10" s="159"/>
      <c r="Z10" s="159"/>
      <c r="AA10" s="159"/>
      <c r="AB10" s="159"/>
      <c r="AC10" s="160"/>
      <c r="AD10" s="173" t="s">
        <v>76</v>
      </c>
      <c r="AE10" s="174"/>
      <c r="AF10" s="174"/>
      <c r="AG10" s="174"/>
      <c r="AH10" s="174"/>
      <c r="AI10" s="174"/>
      <c r="AJ10" s="174"/>
      <c r="AK10" s="174"/>
      <c r="AL10" s="174"/>
      <c r="AM10" s="174"/>
      <c r="AN10" s="174"/>
      <c r="AO10" s="174"/>
      <c r="AP10" s="174"/>
      <c r="AQ10" s="174"/>
      <c r="AR10" s="175" t="s">
        <v>74</v>
      </c>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6"/>
    </row>
    <row r="11" spans="1:79" ht="21.95" customHeight="1" x14ac:dyDescent="0.2">
      <c r="A11" s="132"/>
      <c r="B11" s="109"/>
      <c r="C11" s="132"/>
      <c r="D11" s="132"/>
      <c r="E11" s="109"/>
      <c r="F11" s="115"/>
      <c r="G11" s="113"/>
      <c r="H11" s="114"/>
      <c r="I11" s="115"/>
      <c r="J11" s="114"/>
      <c r="K11" s="143"/>
      <c r="L11" s="144"/>
      <c r="M11" s="145"/>
      <c r="N11" s="149"/>
      <c r="O11" s="150"/>
      <c r="P11" s="150"/>
      <c r="Q11" s="151"/>
      <c r="R11" s="116"/>
      <c r="S11" s="117"/>
      <c r="T11" s="155"/>
      <c r="U11" s="156"/>
      <c r="V11" s="156"/>
      <c r="W11" s="157"/>
      <c r="X11" s="161"/>
      <c r="Y11" s="162"/>
      <c r="Z11" s="162"/>
      <c r="AA11" s="162"/>
      <c r="AB11" s="162"/>
      <c r="AC11" s="163"/>
      <c r="AD11" s="14"/>
      <c r="AE11" s="179" t="s">
        <v>155</v>
      </c>
      <c r="AF11" s="180"/>
      <c r="AG11" s="180"/>
      <c r="AH11" s="180"/>
      <c r="AI11" s="181"/>
      <c r="AJ11" s="182" t="s">
        <v>82</v>
      </c>
      <c r="AK11" s="183"/>
      <c r="AL11" s="183"/>
      <c r="AM11" s="183"/>
      <c r="AN11" s="184"/>
      <c r="AO11" s="185" t="s">
        <v>83</v>
      </c>
      <c r="AP11" s="186"/>
      <c r="AQ11" s="18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8"/>
    </row>
    <row r="12" spans="1:79" ht="132" customHeight="1" x14ac:dyDescent="0.2">
      <c r="A12" s="133" t="s">
        <v>141</v>
      </c>
      <c r="B12" s="110" t="s">
        <v>151</v>
      </c>
      <c r="C12" s="133" t="s">
        <v>152</v>
      </c>
      <c r="D12" s="133" t="s">
        <v>153</v>
      </c>
      <c r="E12" s="110" t="s">
        <v>154</v>
      </c>
      <c r="F12" s="86" t="s">
        <v>166</v>
      </c>
      <c r="G12" s="118" t="s">
        <v>156</v>
      </c>
      <c r="H12" s="86" t="s">
        <v>68</v>
      </c>
      <c r="I12" s="86" t="s">
        <v>167</v>
      </c>
      <c r="J12" s="86" t="s">
        <v>157</v>
      </c>
      <c r="K12" s="6" t="s">
        <v>69</v>
      </c>
      <c r="L12" s="6" t="s">
        <v>70</v>
      </c>
      <c r="M12" s="7" t="s">
        <v>158</v>
      </c>
      <c r="N12" s="6" t="s">
        <v>142</v>
      </c>
      <c r="O12" s="6" t="s">
        <v>159</v>
      </c>
      <c r="P12" s="6" t="s">
        <v>85</v>
      </c>
      <c r="Q12" s="6" t="s">
        <v>160</v>
      </c>
      <c r="R12" s="11" t="s">
        <v>161</v>
      </c>
      <c r="S12" s="11" t="s">
        <v>168</v>
      </c>
      <c r="T12" s="11" t="s">
        <v>162</v>
      </c>
      <c r="U12" s="11" t="s">
        <v>169</v>
      </c>
      <c r="V12" s="12" t="s">
        <v>163</v>
      </c>
      <c r="W12" s="12" t="s">
        <v>86</v>
      </c>
      <c r="X12" s="8" t="s">
        <v>164</v>
      </c>
      <c r="Y12" s="11" t="s">
        <v>170</v>
      </c>
      <c r="Z12" s="8" t="s">
        <v>171</v>
      </c>
      <c r="AA12" s="11" t="s">
        <v>172</v>
      </c>
      <c r="AB12" s="7" t="s">
        <v>165</v>
      </c>
      <c r="AC12" s="7" t="s">
        <v>86</v>
      </c>
      <c r="AD12" s="6" t="s">
        <v>87</v>
      </c>
      <c r="AE12" s="7" t="s">
        <v>173</v>
      </c>
      <c r="AF12" s="7" t="s">
        <v>178</v>
      </c>
      <c r="AG12" s="7" t="s">
        <v>174</v>
      </c>
      <c r="AH12" s="7" t="s">
        <v>175</v>
      </c>
      <c r="AI12" s="7" t="s">
        <v>176</v>
      </c>
      <c r="AJ12" s="6" t="s">
        <v>177</v>
      </c>
      <c r="AK12" s="6" t="s">
        <v>179</v>
      </c>
      <c r="AL12" s="6" t="s">
        <v>180</v>
      </c>
      <c r="AM12" s="6" t="s">
        <v>181</v>
      </c>
      <c r="AN12" s="6" t="s">
        <v>182</v>
      </c>
      <c r="AO12" s="7" t="s">
        <v>183</v>
      </c>
      <c r="AP12" s="7" t="s">
        <v>184</v>
      </c>
      <c r="AQ12" s="7" t="s">
        <v>185</v>
      </c>
      <c r="AR12" s="122" t="s">
        <v>88</v>
      </c>
      <c r="AS12" s="25" t="s">
        <v>89</v>
      </c>
      <c r="AT12" s="19" t="s">
        <v>75</v>
      </c>
      <c r="AU12" s="7" t="s">
        <v>88</v>
      </c>
      <c r="AV12" s="20" t="s">
        <v>89</v>
      </c>
      <c r="AW12" s="17" t="s">
        <v>75</v>
      </c>
      <c r="AX12" s="6" t="s">
        <v>88</v>
      </c>
      <c r="AY12" s="25" t="s">
        <v>89</v>
      </c>
      <c r="AZ12" s="19" t="s">
        <v>75</v>
      </c>
      <c r="BA12" s="7" t="s">
        <v>88</v>
      </c>
      <c r="BB12" s="20" t="s">
        <v>89</v>
      </c>
      <c r="BC12" s="17" t="s">
        <v>75</v>
      </c>
      <c r="BD12" s="6" t="s">
        <v>88</v>
      </c>
      <c r="BE12" s="25" t="s">
        <v>89</v>
      </c>
      <c r="BF12" s="19" t="s">
        <v>75</v>
      </c>
      <c r="BG12" s="7" t="s">
        <v>88</v>
      </c>
      <c r="BH12" s="20" t="s">
        <v>89</v>
      </c>
      <c r="BI12" s="17" t="s">
        <v>75</v>
      </c>
      <c r="BJ12" s="6" t="s">
        <v>88</v>
      </c>
      <c r="BK12" s="25" t="s">
        <v>89</v>
      </c>
      <c r="BL12" s="19" t="s">
        <v>75</v>
      </c>
      <c r="BM12" s="7" t="s">
        <v>88</v>
      </c>
      <c r="BN12" s="20" t="s">
        <v>89</v>
      </c>
      <c r="BO12" s="17" t="s">
        <v>75</v>
      </c>
      <c r="BP12" s="6" t="s">
        <v>88</v>
      </c>
      <c r="BQ12" s="25" t="s">
        <v>89</v>
      </c>
      <c r="BR12" s="19" t="s">
        <v>75</v>
      </c>
      <c r="BS12" s="7" t="s">
        <v>88</v>
      </c>
      <c r="BT12" s="20" t="s">
        <v>89</v>
      </c>
      <c r="BU12" s="17" t="s">
        <v>75</v>
      </c>
      <c r="BV12" s="6" t="s">
        <v>88</v>
      </c>
      <c r="BW12" s="25" t="s">
        <v>89</v>
      </c>
      <c r="BX12" s="19" t="s">
        <v>75</v>
      </c>
      <c r="BY12" s="7" t="s">
        <v>88</v>
      </c>
      <c r="BZ12" s="25" t="s">
        <v>89</v>
      </c>
      <c r="CA12" s="23" t="s">
        <v>75</v>
      </c>
    </row>
    <row r="13" spans="1:79" ht="399.95" customHeight="1" x14ac:dyDescent="0.2">
      <c r="A13" s="28" t="s">
        <v>122</v>
      </c>
      <c r="B13" s="28" t="s">
        <v>186</v>
      </c>
      <c r="C13" s="10" t="s">
        <v>187</v>
      </c>
      <c r="D13" s="28" t="s">
        <v>188</v>
      </c>
      <c r="E13" s="134" t="s">
        <v>3</v>
      </c>
      <c r="F13" s="10" t="s">
        <v>213</v>
      </c>
      <c r="G13" s="119" t="s">
        <v>214</v>
      </c>
      <c r="H13" s="28" t="s">
        <v>9</v>
      </c>
      <c r="I13" s="28" t="s">
        <v>215</v>
      </c>
      <c r="J13" s="28" t="s">
        <v>7</v>
      </c>
      <c r="K13" s="10" t="s">
        <v>216</v>
      </c>
      <c r="L13" s="10" t="s">
        <v>217</v>
      </c>
      <c r="M13" s="10" t="s">
        <v>218</v>
      </c>
      <c r="N13" s="10" t="s">
        <v>190</v>
      </c>
      <c r="O13" s="10" t="s">
        <v>191</v>
      </c>
      <c r="P13" s="10" t="s">
        <v>219</v>
      </c>
      <c r="Q13" s="10" t="s">
        <v>220</v>
      </c>
      <c r="R13" s="30" t="s">
        <v>193</v>
      </c>
      <c r="S13" s="120">
        <v>0.2</v>
      </c>
      <c r="T13" s="30" t="s">
        <v>6</v>
      </c>
      <c r="U13" s="120">
        <v>1</v>
      </c>
      <c r="V13" s="28" t="s">
        <v>121</v>
      </c>
      <c r="W13" s="10" t="s">
        <v>221</v>
      </c>
      <c r="X13" s="30" t="s">
        <v>193</v>
      </c>
      <c r="Y13" s="121">
        <v>9.8000000000000004E-2</v>
      </c>
      <c r="Z13" s="30" t="s">
        <v>6</v>
      </c>
      <c r="AA13" s="121">
        <v>0.75</v>
      </c>
      <c r="AB13" s="28" t="s">
        <v>121</v>
      </c>
      <c r="AC13" s="10" t="s">
        <v>222</v>
      </c>
      <c r="AD13" s="28" t="s">
        <v>223</v>
      </c>
      <c r="AE13" s="10" t="s">
        <v>194</v>
      </c>
      <c r="AF13" s="10" t="s">
        <v>194</v>
      </c>
      <c r="AG13" s="10" t="s">
        <v>194</v>
      </c>
      <c r="AH13" s="10" t="s">
        <v>194</v>
      </c>
      <c r="AI13" s="10" t="s">
        <v>194</v>
      </c>
      <c r="AJ13" s="10" t="s">
        <v>224</v>
      </c>
      <c r="AK13" s="10" t="s">
        <v>225</v>
      </c>
      <c r="AL13" s="10" t="s">
        <v>226</v>
      </c>
      <c r="AM13" s="10" t="s">
        <v>227</v>
      </c>
      <c r="AN13" s="10" t="s">
        <v>228</v>
      </c>
      <c r="AO13" s="10" t="s">
        <v>229</v>
      </c>
      <c r="AP13" s="10" t="s">
        <v>230</v>
      </c>
      <c r="AQ13" s="10" t="s">
        <v>231</v>
      </c>
      <c r="AR13" s="123">
        <v>43350</v>
      </c>
      <c r="AS13" s="16" t="s">
        <v>196</v>
      </c>
      <c r="AT13" s="21" t="s">
        <v>197</v>
      </c>
      <c r="AU13" s="15">
        <v>43593</v>
      </c>
      <c r="AV13" s="22" t="s">
        <v>198</v>
      </c>
      <c r="AW13" s="18" t="s">
        <v>199</v>
      </c>
      <c r="AX13" s="15">
        <v>43755</v>
      </c>
      <c r="AY13" s="16" t="s">
        <v>200</v>
      </c>
      <c r="AZ13" s="21" t="s">
        <v>201</v>
      </c>
      <c r="BA13" s="15">
        <v>43896</v>
      </c>
      <c r="BB13" s="22" t="s">
        <v>202</v>
      </c>
      <c r="BC13" s="18" t="s">
        <v>203</v>
      </c>
      <c r="BD13" s="15">
        <v>44056</v>
      </c>
      <c r="BE13" s="16" t="s">
        <v>204</v>
      </c>
      <c r="BF13" s="21" t="s">
        <v>205</v>
      </c>
      <c r="BG13" s="15">
        <v>44168</v>
      </c>
      <c r="BH13" s="22" t="s">
        <v>200</v>
      </c>
      <c r="BI13" s="18" t="s">
        <v>206</v>
      </c>
      <c r="BJ13" s="15">
        <v>44249</v>
      </c>
      <c r="BK13" s="16" t="s">
        <v>207</v>
      </c>
      <c r="BL13" s="21" t="s">
        <v>208</v>
      </c>
      <c r="BM13" s="15">
        <v>44335</v>
      </c>
      <c r="BN13" s="22" t="s">
        <v>204</v>
      </c>
      <c r="BO13" s="18" t="s">
        <v>209</v>
      </c>
      <c r="BP13" s="15">
        <v>44530</v>
      </c>
      <c r="BQ13" s="16" t="s">
        <v>196</v>
      </c>
      <c r="BR13" s="21" t="s">
        <v>210</v>
      </c>
      <c r="BS13" s="15" t="s">
        <v>211</v>
      </c>
      <c r="BT13" s="22" t="s">
        <v>212</v>
      </c>
      <c r="BU13" s="18" t="s">
        <v>211</v>
      </c>
      <c r="BV13" s="15" t="s">
        <v>211</v>
      </c>
      <c r="BW13" s="16" t="s">
        <v>212</v>
      </c>
      <c r="BX13" s="21" t="s">
        <v>211</v>
      </c>
      <c r="BY13" s="15" t="s">
        <v>211</v>
      </c>
      <c r="BZ13" s="22" t="s">
        <v>212</v>
      </c>
      <c r="CA13" s="24" t="s">
        <v>211</v>
      </c>
    </row>
    <row r="14" spans="1:79" ht="399.95" customHeight="1" x14ac:dyDescent="0.2">
      <c r="A14" s="28" t="s">
        <v>124</v>
      </c>
      <c r="B14" s="28" t="s">
        <v>24</v>
      </c>
      <c r="C14" s="10" t="s">
        <v>243</v>
      </c>
      <c r="D14" s="28" t="s">
        <v>29</v>
      </c>
      <c r="E14" s="134" t="s">
        <v>25</v>
      </c>
      <c r="F14" s="10" t="s">
        <v>255</v>
      </c>
      <c r="G14" s="119" t="s">
        <v>256</v>
      </c>
      <c r="H14" s="28" t="s">
        <v>9</v>
      </c>
      <c r="I14" s="28" t="s">
        <v>215</v>
      </c>
      <c r="J14" s="28" t="s">
        <v>14</v>
      </c>
      <c r="K14" s="10" t="s">
        <v>257</v>
      </c>
      <c r="L14" s="10" t="s">
        <v>253</v>
      </c>
      <c r="M14" s="10" t="s">
        <v>244</v>
      </c>
      <c r="N14" s="10" t="s">
        <v>233</v>
      </c>
      <c r="O14" s="10" t="s">
        <v>191</v>
      </c>
      <c r="P14" s="10" t="s">
        <v>234</v>
      </c>
      <c r="Q14" s="10" t="s">
        <v>245</v>
      </c>
      <c r="R14" s="30" t="s">
        <v>193</v>
      </c>
      <c r="S14" s="120">
        <v>0.2</v>
      </c>
      <c r="T14" s="30" t="s">
        <v>6</v>
      </c>
      <c r="U14" s="120">
        <v>1</v>
      </c>
      <c r="V14" s="28" t="s">
        <v>121</v>
      </c>
      <c r="W14" s="10" t="s">
        <v>258</v>
      </c>
      <c r="X14" s="30" t="s">
        <v>193</v>
      </c>
      <c r="Y14" s="121">
        <v>5.04E-2</v>
      </c>
      <c r="Z14" s="30" t="s">
        <v>6</v>
      </c>
      <c r="AA14" s="121">
        <v>0.5625</v>
      </c>
      <c r="AB14" s="28" t="s">
        <v>121</v>
      </c>
      <c r="AC14" s="10" t="s">
        <v>259</v>
      </c>
      <c r="AD14" s="28" t="s">
        <v>223</v>
      </c>
      <c r="AE14" s="10" t="s">
        <v>194</v>
      </c>
      <c r="AF14" s="10" t="s">
        <v>194</v>
      </c>
      <c r="AG14" s="10" t="s">
        <v>194</v>
      </c>
      <c r="AH14" s="10" t="s">
        <v>194</v>
      </c>
      <c r="AI14" s="10" t="s">
        <v>194</v>
      </c>
      <c r="AJ14" s="10" t="s">
        <v>246</v>
      </c>
      <c r="AK14" s="10" t="s">
        <v>247</v>
      </c>
      <c r="AL14" s="10" t="s">
        <v>248</v>
      </c>
      <c r="AM14" s="10" t="s">
        <v>249</v>
      </c>
      <c r="AN14" s="10" t="s">
        <v>250</v>
      </c>
      <c r="AO14" s="10" t="s">
        <v>260</v>
      </c>
      <c r="AP14" s="10" t="s">
        <v>251</v>
      </c>
      <c r="AQ14" s="10" t="s">
        <v>261</v>
      </c>
      <c r="AR14" s="123">
        <v>43496</v>
      </c>
      <c r="AS14" s="16" t="s">
        <v>196</v>
      </c>
      <c r="AT14" s="21" t="s">
        <v>235</v>
      </c>
      <c r="AU14" s="15">
        <v>43593</v>
      </c>
      <c r="AV14" s="22" t="s">
        <v>196</v>
      </c>
      <c r="AW14" s="18" t="s">
        <v>262</v>
      </c>
      <c r="AX14" s="15">
        <v>43755</v>
      </c>
      <c r="AY14" s="16" t="s">
        <v>263</v>
      </c>
      <c r="AZ14" s="21" t="s">
        <v>264</v>
      </c>
      <c r="BA14" s="15">
        <v>43917</v>
      </c>
      <c r="BB14" s="22" t="s">
        <v>238</v>
      </c>
      <c r="BC14" s="18" t="s">
        <v>265</v>
      </c>
      <c r="BD14" s="15">
        <v>44022</v>
      </c>
      <c r="BE14" s="16" t="s">
        <v>202</v>
      </c>
      <c r="BF14" s="21" t="s">
        <v>254</v>
      </c>
      <c r="BG14" s="15">
        <v>44084</v>
      </c>
      <c r="BH14" s="22" t="s">
        <v>204</v>
      </c>
      <c r="BI14" s="18" t="s">
        <v>266</v>
      </c>
      <c r="BJ14" s="15">
        <v>44169</v>
      </c>
      <c r="BK14" s="16" t="s">
        <v>267</v>
      </c>
      <c r="BL14" s="21" t="s">
        <v>268</v>
      </c>
      <c r="BM14" s="15">
        <v>44249</v>
      </c>
      <c r="BN14" s="22" t="s">
        <v>238</v>
      </c>
      <c r="BO14" s="18" t="s">
        <v>269</v>
      </c>
      <c r="BP14" s="15">
        <v>44545</v>
      </c>
      <c r="BQ14" s="16" t="s">
        <v>196</v>
      </c>
      <c r="BR14" s="21" t="s">
        <v>270</v>
      </c>
      <c r="BS14" s="15" t="s">
        <v>211</v>
      </c>
      <c r="BT14" s="22" t="s">
        <v>212</v>
      </c>
      <c r="BU14" s="18" t="s">
        <v>211</v>
      </c>
      <c r="BV14" s="15" t="s">
        <v>211</v>
      </c>
      <c r="BW14" s="16" t="s">
        <v>212</v>
      </c>
      <c r="BX14" s="21" t="s">
        <v>211</v>
      </c>
      <c r="BY14" s="15" t="s">
        <v>211</v>
      </c>
      <c r="BZ14" s="22" t="s">
        <v>212</v>
      </c>
      <c r="CA14" s="24" t="s">
        <v>211</v>
      </c>
    </row>
    <row r="15" spans="1:79" ht="399.95" customHeight="1" x14ac:dyDescent="0.2">
      <c r="A15" s="28" t="s">
        <v>124</v>
      </c>
      <c r="B15" s="28" t="s">
        <v>24</v>
      </c>
      <c r="C15" s="10" t="s">
        <v>243</v>
      </c>
      <c r="D15" s="28" t="s">
        <v>29</v>
      </c>
      <c r="E15" s="134" t="s">
        <v>25</v>
      </c>
      <c r="F15" s="10" t="s">
        <v>271</v>
      </c>
      <c r="G15" s="119" t="s">
        <v>272</v>
      </c>
      <c r="H15" s="28" t="s">
        <v>9</v>
      </c>
      <c r="I15" s="28" t="s">
        <v>215</v>
      </c>
      <c r="J15" s="28" t="s">
        <v>14</v>
      </c>
      <c r="K15" s="10" t="s">
        <v>273</v>
      </c>
      <c r="L15" s="10" t="s">
        <v>253</v>
      </c>
      <c r="M15" s="10" t="s">
        <v>274</v>
      </c>
      <c r="N15" s="10" t="s">
        <v>233</v>
      </c>
      <c r="O15" s="10" t="s">
        <v>191</v>
      </c>
      <c r="P15" s="10" t="s">
        <v>234</v>
      </c>
      <c r="Q15" s="10" t="s">
        <v>220</v>
      </c>
      <c r="R15" s="30" t="s">
        <v>193</v>
      </c>
      <c r="S15" s="120">
        <v>0.2</v>
      </c>
      <c r="T15" s="30" t="s">
        <v>6</v>
      </c>
      <c r="U15" s="120">
        <v>1</v>
      </c>
      <c r="V15" s="28" t="s">
        <v>121</v>
      </c>
      <c r="W15" s="10" t="s">
        <v>275</v>
      </c>
      <c r="X15" s="30" t="s">
        <v>193</v>
      </c>
      <c r="Y15" s="121">
        <v>8.3999999999999991E-2</v>
      </c>
      <c r="Z15" s="30" t="s">
        <v>6</v>
      </c>
      <c r="AA15" s="121">
        <v>0.5625</v>
      </c>
      <c r="AB15" s="28" t="s">
        <v>121</v>
      </c>
      <c r="AC15" s="10" t="s">
        <v>276</v>
      </c>
      <c r="AD15" s="28" t="s">
        <v>223</v>
      </c>
      <c r="AE15" s="10" t="s">
        <v>194</v>
      </c>
      <c r="AF15" s="10" t="s">
        <v>194</v>
      </c>
      <c r="AG15" s="10" t="s">
        <v>194</v>
      </c>
      <c r="AH15" s="10" t="s">
        <v>194</v>
      </c>
      <c r="AI15" s="10" t="s">
        <v>194</v>
      </c>
      <c r="AJ15" s="10" t="s">
        <v>277</v>
      </c>
      <c r="AK15" s="10" t="s">
        <v>278</v>
      </c>
      <c r="AL15" s="10" t="s">
        <v>279</v>
      </c>
      <c r="AM15" s="10" t="s">
        <v>280</v>
      </c>
      <c r="AN15" s="10" t="s">
        <v>281</v>
      </c>
      <c r="AO15" s="10" t="s">
        <v>282</v>
      </c>
      <c r="AP15" s="10" t="s">
        <v>251</v>
      </c>
      <c r="AQ15" s="10" t="s">
        <v>283</v>
      </c>
      <c r="AR15" s="123">
        <v>43496</v>
      </c>
      <c r="AS15" s="16" t="s">
        <v>196</v>
      </c>
      <c r="AT15" s="21" t="s">
        <v>235</v>
      </c>
      <c r="AU15" s="15">
        <v>43594</v>
      </c>
      <c r="AV15" s="22" t="s">
        <v>196</v>
      </c>
      <c r="AW15" s="18" t="s">
        <v>262</v>
      </c>
      <c r="AX15" s="15">
        <v>43917</v>
      </c>
      <c r="AY15" s="16" t="s">
        <v>238</v>
      </c>
      <c r="AZ15" s="21" t="s">
        <v>284</v>
      </c>
      <c r="BA15" s="15">
        <v>44022</v>
      </c>
      <c r="BB15" s="22" t="s">
        <v>202</v>
      </c>
      <c r="BC15" s="18" t="s">
        <v>254</v>
      </c>
      <c r="BD15" s="15">
        <v>44169</v>
      </c>
      <c r="BE15" s="16" t="s">
        <v>263</v>
      </c>
      <c r="BF15" s="21" t="s">
        <v>285</v>
      </c>
      <c r="BG15" s="15">
        <v>44249</v>
      </c>
      <c r="BH15" s="22" t="s">
        <v>196</v>
      </c>
      <c r="BI15" s="18" t="s">
        <v>286</v>
      </c>
      <c r="BJ15" s="15">
        <v>44249</v>
      </c>
      <c r="BK15" s="16" t="s">
        <v>202</v>
      </c>
      <c r="BL15" s="21" t="s">
        <v>287</v>
      </c>
      <c r="BM15" s="15">
        <v>44545</v>
      </c>
      <c r="BN15" s="22" t="s">
        <v>196</v>
      </c>
      <c r="BO15" s="18" t="s">
        <v>270</v>
      </c>
      <c r="BP15" s="15" t="s">
        <v>211</v>
      </c>
      <c r="BQ15" s="16" t="s">
        <v>212</v>
      </c>
      <c r="BR15" s="21" t="s">
        <v>211</v>
      </c>
      <c r="BS15" s="15" t="s">
        <v>211</v>
      </c>
      <c r="BT15" s="22" t="s">
        <v>212</v>
      </c>
      <c r="BU15" s="18" t="s">
        <v>211</v>
      </c>
      <c r="BV15" s="15" t="s">
        <v>211</v>
      </c>
      <c r="BW15" s="16" t="s">
        <v>212</v>
      </c>
      <c r="BX15" s="21" t="s">
        <v>211</v>
      </c>
      <c r="BY15" s="15" t="s">
        <v>211</v>
      </c>
      <c r="BZ15" s="22" t="s">
        <v>212</v>
      </c>
      <c r="CA15" s="24" t="s">
        <v>211</v>
      </c>
    </row>
    <row r="16" spans="1:79" ht="399.95" customHeight="1" x14ac:dyDescent="0.2">
      <c r="A16" s="28" t="s">
        <v>125</v>
      </c>
      <c r="B16" s="28" t="s">
        <v>290</v>
      </c>
      <c r="C16" s="10" t="s">
        <v>291</v>
      </c>
      <c r="D16" s="28" t="s">
        <v>34</v>
      </c>
      <c r="E16" s="134" t="s">
        <v>31</v>
      </c>
      <c r="F16" s="10" t="s">
        <v>293</v>
      </c>
      <c r="G16" s="119" t="s">
        <v>294</v>
      </c>
      <c r="H16" s="28" t="s">
        <v>9</v>
      </c>
      <c r="I16" s="28" t="s">
        <v>232</v>
      </c>
      <c r="J16" s="28" t="s">
        <v>14</v>
      </c>
      <c r="K16" s="10" t="s">
        <v>295</v>
      </c>
      <c r="L16" s="10" t="s">
        <v>296</v>
      </c>
      <c r="M16" s="10" t="s">
        <v>297</v>
      </c>
      <c r="N16" s="10" t="s">
        <v>233</v>
      </c>
      <c r="O16" s="10" t="s">
        <v>191</v>
      </c>
      <c r="P16" s="10" t="s">
        <v>234</v>
      </c>
      <c r="Q16" s="10" t="s">
        <v>220</v>
      </c>
      <c r="R16" s="30" t="s">
        <v>193</v>
      </c>
      <c r="S16" s="120">
        <v>0.2</v>
      </c>
      <c r="T16" s="30" t="s">
        <v>13</v>
      </c>
      <c r="U16" s="120">
        <v>0.8</v>
      </c>
      <c r="V16" s="28" t="s">
        <v>120</v>
      </c>
      <c r="W16" s="10" t="s">
        <v>298</v>
      </c>
      <c r="X16" s="30" t="s">
        <v>193</v>
      </c>
      <c r="Y16" s="121">
        <v>3.5279999999999999E-2</v>
      </c>
      <c r="Z16" s="30" t="s">
        <v>13</v>
      </c>
      <c r="AA16" s="121">
        <v>0.45000000000000007</v>
      </c>
      <c r="AB16" s="28" t="s">
        <v>120</v>
      </c>
      <c r="AC16" s="10" t="s">
        <v>299</v>
      </c>
      <c r="AD16" s="28" t="s">
        <v>223</v>
      </c>
      <c r="AE16" s="10" t="s">
        <v>194</v>
      </c>
      <c r="AF16" s="10" t="s">
        <v>194</v>
      </c>
      <c r="AG16" s="10" t="s">
        <v>194</v>
      </c>
      <c r="AH16" s="10" t="s">
        <v>194</v>
      </c>
      <c r="AI16" s="10" t="s">
        <v>194</v>
      </c>
      <c r="AJ16" s="10" t="s">
        <v>300</v>
      </c>
      <c r="AK16" s="10" t="s">
        <v>301</v>
      </c>
      <c r="AL16" s="10" t="s">
        <v>302</v>
      </c>
      <c r="AM16" s="10" t="s">
        <v>303</v>
      </c>
      <c r="AN16" s="10" t="s">
        <v>304</v>
      </c>
      <c r="AO16" s="10" t="s">
        <v>305</v>
      </c>
      <c r="AP16" s="10" t="s">
        <v>306</v>
      </c>
      <c r="AQ16" s="10" t="s">
        <v>307</v>
      </c>
      <c r="AR16" s="123">
        <v>43353</v>
      </c>
      <c r="AS16" s="16" t="s">
        <v>196</v>
      </c>
      <c r="AT16" s="21" t="s">
        <v>292</v>
      </c>
      <c r="AU16" s="15">
        <v>43593</v>
      </c>
      <c r="AV16" s="22" t="s">
        <v>196</v>
      </c>
      <c r="AW16" s="18" t="s">
        <v>308</v>
      </c>
      <c r="AX16" s="15">
        <v>43763</v>
      </c>
      <c r="AY16" s="16" t="s">
        <v>237</v>
      </c>
      <c r="AZ16" s="21" t="s">
        <v>309</v>
      </c>
      <c r="BA16" s="15">
        <v>43895</v>
      </c>
      <c r="BB16" s="22" t="s">
        <v>310</v>
      </c>
      <c r="BC16" s="18" t="s">
        <v>311</v>
      </c>
      <c r="BD16" s="15">
        <v>44074</v>
      </c>
      <c r="BE16" s="16" t="s">
        <v>207</v>
      </c>
      <c r="BF16" s="21" t="s">
        <v>312</v>
      </c>
      <c r="BG16" s="15">
        <v>44167</v>
      </c>
      <c r="BH16" s="22" t="s">
        <v>263</v>
      </c>
      <c r="BI16" s="18" t="s">
        <v>313</v>
      </c>
      <c r="BJ16" s="15">
        <v>44245</v>
      </c>
      <c r="BK16" s="16" t="s">
        <v>239</v>
      </c>
      <c r="BL16" s="21" t="s">
        <v>314</v>
      </c>
      <c r="BM16" s="15">
        <v>44293</v>
      </c>
      <c r="BN16" s="22" t="s">
        <v>237</v>
      </c>
      <c r="BO16" s="18" t="s">
        <v>315</v>
      </c>
      <c r="BP16" s="15">
        <v>44532</v>
      </c>
      <c r="BQ16" s="16" t="s">
        <v>316</v>
      </c>
      <c r="BR16" s="21" t="s">
        <v>317</v>
      </c>
      <c r="BS16" s="15" t="s">
        <v>211</v>
      </c>
      <c r="BT16" s="22" t="s">
        <v>212</v>
      </c>
      <c r="BU16" s="18" t="s">
        <v>211</v>
      </c>
      <c r="BV16" s="15" t="s">
        <v>211</v>
      </c>
      <c r="BW16" s="16" t="s">
        <v>212</v>
      </c>
      <c r="BX16" s="21" t="s">
        <v>211</v>
      </c>
      <c r="BY16" s="15" t="s">
        <v>211</v>
      </c>
      <c r="BZ16" s="22" t="s">
        <v>212</v>
      </c>
      <c r="CA16" s="24" t="s">
        <v>211</v>
      </c>
    </row>
    <row r="17" spans="1:79" ht="399.95" customHeight="1" x14ac:dyDescent="0.2">
      <c r="A17" s="28" t="s">
        <v>38</v>
      </c>
      <c r="B17" s="28" t="s">
        <v>319</v>
      </c>
      <c r="C17" s="10" t="s">
        <v>320</v>
      </c>
      <c r="D17" s="28" t="s">
        <v>40</v>
      </c>
      <c r="E17" s="134" t="s">
        <v>3</v>
      </c>
      <c r="F17" s="10" t="s">
        <v>321</v>
      </c>
      <c r="G17" s="119" t="s">
        <v>322</v>
      </c>
      <c r="H17" s="28" t="s">
        <v>9</v>
      </c>
      <c r="I17" s="28" t="s">
        <v>215</v>
      </c>
      <c r="J17" s="28" t="s">
        <v>14</v>
      </c>
      <c r="K17" s="10" t="s">
        <v>323</v>
      </c>
      <c r="L17" s="10" t="s">
        <v>324</v>
      </c>
      <c r="M17" s="10" t="s">
        <v>325</v>
      </c>
      <c r="N17" s="10" t="s">
        <v>233</v>
      </c>
      <c r="O17" s="10" t="s">
        <v>241</v>
      </c>
      <c r="P17" s="10" t="s">
        <v>219</v>
      </c>
      <c r="Q17" s="10" t="s">
        <v>220</v>
      </c>
      <c r="R17" s="30" t="s">
        <v>193</v>
      </c>
      <c r="S17" s="120">
        <v>0.2</v>
      </c>
      <c r="T17" s="30" t="s">
        <v>21</v>
      </c>
      <c r="U17" s="120">
        <v>0.6</v>
      </c>
      <c r="V17" s="28" t="s">
        <v>16</v>
      </c>
      <c r="W17" s="10" t="s">
        <v>326</v>
      </c>
      <c r="X17" s="30" t="s">
        <v>193</v>
      </c>
      <c r="Y17" s="121">
        <v>8.3999999999999991E-2</v>
      </c>
      <c r="Z17" s="30" t="s">
        <v>21</v>
      </c>
      <c r="AA17" s="121">
        <v>0.33749999999999997</v>
      </c>
      <c r="AB17" s="28" t="s">
        <v>16</v>
      </c>
      <c r="AC17" s="10" t="s">
        <v>327</v>
      </c>
      <c r="AD17" s="28" t="s">
        <v>223</v>
      </c>
      <c r="AE17" s="10" t="s">
        <v>194</v>
      </c>
      <c r="AF17" s="10" t="s">
        <v>194</v>
      </c>
      <c r="AG17" s="10" t="s">
        <v>194</v>
      </c>
      <c r="AH17" s="10" t="s">
        <v>194</v>
      </c>
      <c r="AI17" s="10" t="s">
        <v>194</v>
      </c>
      <c r="AJ17" s="10" t="s">
        <v>328</v>
      </c>
      <c r="AK17" s="10" t="s">
        <v>329</v>
      </c>
      <c r="AL17" s="10" t="s">
        <v>330</v>
      </c>
      <c r="AM17" s="10" t="s">
        <v>242</v>
      </c>
      <c r="AN17" s="10" t="s">
        <v>288</v>
      </c>
      <c r="AO17" s="10" t="s">
        <v>331</v>
      </c>
      <c r="AP17" s="10" t="s">
        <v>332</v>
      </c>
      <c r="AQ17" s="10" t="s">
        <v>333</v>
      </c>
      <c r="AR17" s="123">
        <v>43496</v>
      </c>
      <c r="AS17" s="16" t="s">
        <v>196</v>
      </c>
      <c r="AT17" s="21" t="s">
        <v>235</v>
      </c>
      <c r="AU17" s="15">
        <v>43594</v>
      </c>
      <c r="AV17" s="22" t="s">
        <v>196</v>
      </c>
      <c r="AW17" s="18" t="s">
        <v>334</v>
      </c>
      <c r="AX17" s="15">
        <v>43998</v>
      </c>
      <c r="AY17" s="16" t="s">
        <v>196</v>
      </c>
      <c r="AZ17" s="21" t="s">
        <v>335</v>
      </c>
      <c r="BA17" s="15">
        <v>44076</v>
      </c>
      <c r="BB17" s="22" t="s">
        <v>207</v>
      </c>
      <c r="BC17" s="18" t="s">
        <v>336</v>
      </c>
      <c r="BD17" s="15">
        <v>44168</v>
      </c>
      <c r="BE17" s="16" t="s">
        <v>196</v>
      </c>
      <c r="BF17" s="21" t="s">
        <v>337</v>
      </c>
      <c r="BG17" s="15">
        <v>44250</v>
      </c>
      <c r="BH17" s="22" t="s">
        <v>316</v>
      </c>
      <c r="BI17" s="18" t="s">
        <v>338</v>
      </c>
      <c r="BJ17" s="15">
        <v>44543</v>
      </c>
      <c r="BK17" s="16" t="s">
        <v>196</v>
      </c>
      <c r="BL17" s="21" t="s">
        <v>339</v>
      </c>
      <c r="BM17" s="15" t="s">
        <v>211</v>
      </c>
      <c r="BN17" s="22" t="s">
        <v>212</v>
      </c>
      <c r="BO17" s="18" t="s">
        <v>211</v>
      </c>
      <c r="BP17" s="15" t="s">
        <v>211</v>
      </c>
      <c r="BQ17" s="16" t="s">
        <v>212</v>
      </c>
      <c r="BR17" s="21" t="s">
        <v>211</v>
      </c>
      <c r="BS17" s="15" t="s">
        <v>211</v>
      </c>
      <c r="BT17" s="22" t="s">
        <v>212</v>
      </c>
      <c r="BU17" s="18" t="s">
        <v>211</v>
      </c>
      <c r="BV17" s="15" t="s">
        <v>211</v>
      </c>
      <c r="BW17" s="16" t="s">
        <v>212</v>
      </c>
      <c r="BX17" s="21" t="s">
        <v>211</v>
      </c>
      <c r="BY17" s="15" t="s">
        <v>211</v>
      </c>
      <c r="BZ17" s="22" t="s">
        <v>212</v>
      </c>
      <c r="CA17" s="24" t="s">
        <v>211</v>
      </c>
    </row>
    <row r="18" spans="1:79" ht="399.95" customHeight="1" x14ac:dyDescent="0.2">
      <c r="A18" s="28" t="s">
        <v>41</v>
      </c>
      <c r="B18" s="28" t="s">
        <v>340</v>
      </c>
      <c r="C18" s="10" t="s">
        <v>341</v>
      </c>
      <c r="D18" s="28" t="s">
        <v>43</v>
      </c>
      <c r="E18" s="134" t="s">
        <v>18</v>
      </c>
      <c r="F18" s="10" t="s">
        <v>355</v>
      </c>
      <c r="G18" s="119" t="s">
        <v>356</v>
      </c>
      <c r="H18" s="28" t="s">
        <v>9</v>
      </c>
      <c r="I18" s="28" t="s">
        <v>232</v>
      </c>
      <c r="J18" s="28" t="s">
        <v>7</v>
      </c>
      <c r="K18" s="10" t="s">
        <v>357</v>
      </c>
      <c r="L18" s="10" t="s">
        <v>358</v>
      </c>
      <c r="M18" s="10" t="s">
        <v>359</v>
      </c>
      <c r="N18" s="10" t="s">
        <v>190</v>
      </c>
      <c r="O18" s="10" t="s">
        <v>191</v>
      </c>
      <c r="P18" s="10" t="s">
        <v>234</v>
      </c>
      <c r="Q18" s="10" t="s">
        <v>220</v>
      </c>
      <c r="R18" s="30" t="s">
        <v>193</v>
      </c>
      <c r="S18" s="120">
        <v>0.2</v>
      </c>
      <c r="T18" s="30" t="s">
        <v>13</v>
      </c>
      <c r="U18" s="120">
        <v>0.8</v>
      </c>
      <c r="V18" s="28" t="s">
        <v>120</v>
      </c>
      <c r="W18" s="10" t="s">
        <v>360</v>
      </c>
      <c r="X18" s="30" t="s">
        <v>193</v>
      </c>
      <c r="Y18" s="121">
        <v>2.1167999999999999E-2</v>
      </c>
      <c r="Z18" s="30" t="s">
        <v>13</v>
      </c>
      <c r="AA18" s="121">
        <v>0.60000000000000009</v>
      </c>
      <c r="AB18" s="28" t="s">
        <v>120</v>
      </c>
      <c r="AC18" s="10" t="s">
        <v>361</v>
      </c>
      <c r="AD18" s="28" t="s">
        <v>223</v>
      </c>
      <c r="AE18" s="10" t="s">
        <v>194</v>
      </c>
      <c r="AF18" s="10" t="s">
        <v>194</v>
      </c>
      <c r="AG18" s="10" t="s">
        <v>194</v>
      </c>
      <c r="AH18" s="10" t="s">
        <v>194</v>
      </c>
      <c r="AI18" s="10" t="s">
        <v>194</v>
      </c>
      <c r="AJ18" s="10" t="s">
        <v>362</v>
      </c>
      <c r="AK18" s="10" t="s">
        <v>348</v>
      </c>
      <c r="AL18" s="10" t="s">
        <v>363</v>
      </c>
      <c r="AM18" s="10" t="s">
        <v>349</v>
      </c>
      <c r="AN18" s="10" t="s">
        <v>350</v>
      </c>
      <c r="AO18" s="10" t="s">
        <v>364</v>
      </c>
      <c r="AP18" s="10" t="s">
        <v>365</v>
      </c>
      <c r="AQ18" s="10" t="s">
        <v>366</v>
      </c>
      <c r="AR18" s="123">
        <v>43593</v>
      </c>
      <c r="AS18" s="16" t="s">
        <v>196</v>
      </c>
      <c r="AT18" s="21" t="s">
        <v>367</v>
      </c>
      <c r="AU18" s="15">
        <v>43784</v>
      </c>
      <c r="AV18" s="22" t="s">
        <v>196</v>
      </c>
      <c r="AW18" s="18" t="s">
        <v>368</v>
      </c>
      <c r="AX18" s="15">
        <v>43895</v>
      </c>
      <c r="AY18" s="16" t="s">
        <v>310</v>
      </c>
      <c r="AZ18" s="21" t="s">
        <v>369</v>
      </c>
      <c r="BA18" s="15">
        <v>44062</v>
      </c>
      <c r="BB18" s="22" t="s">
        <v>200</v>
      </c>
      <c r="BC18" s="18" t="s">
        <v>344</v>
      </c>
      <c r="BD18" s="15">
        <v>44169</v>
      </c>
      <c r="BE18" s="16" t="s">
        <v>343</v>
      </c>
      <c r="BF18" s="21" t="s">
        <v>345</v>
      </c>
      <c r="BG18" s="15">
        <v>44246</v>
      </c>
      <c r="BH18" s="22" t="s">
        <v>239</v>
      </c>
      <c r="BI18" s="18" t="s">
        <v>370</v>
      </c>
      <c r="BJ18" s="15">
        <v>44442</v>
      </c>
      <c r="BK18" s="16" t="s">
        <v>237</v>
      </c>
      <c r="BL18" s="21" t="s">
        <v>346</v>
      </c>
      <c r="BM18" s="15">
        <v>44545</v>
      </c>
      <c r="BN18" s="22" t="s">
        <v>252</v>
      </c>
      <c r="BO18" s="18" t="s">
        <v>210</v>
      </c>
      <c r="BP18" s="15" t="s">
        <v>211</v>
      </c>
      <c r="BQ18" s="16" t="s">
        <v>212</v>
      </c>
      <c r="BR18" s="21" t="s">
        <v>211</v>
      </c>
      <c r="BS18" s="15" t="s">
        <v>211</v>
      </c>
      <c r="BT18" s="22" t="s">
        <v>212</v>
      </c>
      <c r="BU18" s="18" t="s">
        <v>211</v>
      </c>
      <c r="BV18" s="15" t="s">
        <v>211</v>
      </c>
      <c r="BW18" s="16" t="s">
        <v>212</v>
      </c>
      <c r="BX18" s="21" t="s">
        <v>211</v>
      </c>
      <c r="BY18" s="15" t="s">
        <v>211</v>
      </c>
      <c r="BZ18" s="22" t="s">
        <v>212</v>
      </c>
      <c r="CA18" s="24" t="s">
        <v>211</v>
      </c>
    </row>
    <row r="19" spans="1:79" ht="399.95" customHeight="1" x14ac:dyDescent="0.2">
      <c r="A19" s="28" t="s">
        <v>126</v>
      </c>
      <c r="B19" s="28" t="s">
        <v>371</v>
      </c>
      <c r="C19" s="10" t="s">
        <v>372</v>
      </c>
      <c r="D19" s="28" t="s">
        <v>46</v>
      </c>
      <c r="E19" s="134" t="s">
        <v>31</v>
      </c>
      <c r="F19" s="10" t="s">
        <v>374</v>
      </c>
      <c r="G19" s="119" t="s">
        <v>375</v>
      </c>
      <c r="H19" s="28" t="s">
        <v>9</v>
      </c>
      <c r="I19" s="28" t="s">
        <v>232</v>
      </c>
      <c r="J19" s="28" t="s">
        <v>14</v>
      </c>
      <c r="K19" s="10" t="s">
        <v>376</v>
      </c>
      <c r="L19" s="10" t="s">
        <v>373</v>
      </c>
      <c r="M19" s="10" t="s">
        <v>377</v>
      </c>
      <c r="N19" s="10" t="s">
        <v>233</v>
      </c>
      <c r="O19" s="10" t="s">
        <v>191</v>
      </c>
      <c r="P19" s="10" t="s">
        <v>234</v>
      </c>
      <c r="Q19" s="10" t="s">
        <v>220</v>
      </c>
      <c r="R19" s="30" t="s">
        <v>193</v>
      </c>
      <c r="S19" s="120">
        <v>0.2</v>
      </c>
      <c r="T19" s="30" t="s">
        <v>13</v>
      </c>
      <c r="U19" s="120">
        <v>0.8</v>
      </c>
      <c r="V19" s="28" t="s">
        <v>120</v>
      </c>
      <c r="W19" s="10" t="s">
        <v>298</v>
      </c>
      <c r="X19" s="30" t="s">
        <v>193</v>
      </c>
      <c r="Y19" s="121">
        <v>7.1999999999999995E-2</v>
      </c>
      <c r="Z19" s="30" t="s">
        <v>13</v>
      </c>
      <c r="AA19" s="121">
        <v>0.60000000000000009</v>
      </c>
      <c r="AB19" s="28" t="s">
        <v>120</v>
      </c>
      <c r="AC19" s="10" t="s">
        <v>299</v>
      </c>
      <c r="AD19" s="28" t="s">
        <v>223</v>
      </c>
      <c r="AE19" s="10" t="s">
        <v>194</v>
      </c>
      <c r="AF19" s="10" t="s">
        <v>194</v>
      </c>
      <c r="AG19" s="10" t="s">
        <v>194</v>
      </c>
      <c r="AH19" s="10" t="s">
        <v>194</v>
      </c>
      <c r="AI19" s="10" t="s">
        <v>194</v>
      </c>
      <c r="AJ19" s="10" t="s">
        <v>738</v>
      </c>
      <c r="AK19" s="10" t="s">
        <v>378</v>
      </c>
      <c r="AL19" s="10" t="s">
        <v>379</v>
      </c>
      <c r="AM19" s="10" t="s">
        <v>380</v>
      </c>
      <c r="AN19" s="10" t="s">
        <v>381</v>
      </c>
      <c r="AO19" s="10" t="s">
        <v>382</v>
      </c>
      <c r="AP19" s="10" t="s">
        <v>383</v>
      </c>
      <c r="AQ19" s="10" t="s">
        <v>384</v>
      </c>
      <c r="AR19" s="123">
        <v>43496</v>
      </c>
      <c r="AS19" s="16" t="s">
        <v>196</v>
      </c>
      <c r="AT19" s="21" t="s">
        <v>385</v>
      </c>
      <c r="AU19" s="15">
        <v>43594</v>
      </c>
      <c r="AV19" s="22" t="s">
        <v>196</v>
      </c>
      <c r="AW19" s="18" t="s">
        <v>386</v>
      </c>
      <c r="AX19" s="15">
        <v>43902</v>
      </c>
      <c r="AY19" s="16" t="s">
        <v>310</v>
      </c>
      <c r="AZ19" s="21" t="s">
        <v>387</v>
      </c>
      <c r="BA19" s="15">
        <v>44075</v>
      </c>
      <c r="BB19" s="22" t="s">
        <v>207</v>
      </c>
      <c r="BC19" s="18" t="s">
        <v>388</v>
      </c>
      <c r="BD19" s="15">
        <v>44167</v>
      </c>
      <c r="BE19" s="16" t="s">
        <v>263</v>
      </c>
      <c r="BF19" s="21" t="s">
        <v>389</v>
      </c>
      <c r="BG19" s="15">
        <v>44246</v>
      </c>
      <c r="BH19" s="22" t="s">
        <v>239</v>
      </c>
      <c r="BI19" s="18" t="s">
        <v>390</v>
      </c>
      <c r="BJ19" s="15">
        <v>44533</v>
      </c>
      <c r="BK19" s="16" t="s">
        <v>239</v>
      </c>
      <c r="BL19" s="21" t="s">
        <v>391</v>
      </c>
      <c r="BM19" s="15" t="s">
        <v>211</v>
      </c>
      <c r="BN19" s="22" t="s">
        <v>212</v>
      </c>
      <c r="BO19" s="18" t="s">
        <v>211</v>
      </c>
      <c r="BP19" s="15" t="s">
        <v>211</v>
      </c>
      <c r="BQ19" s="16" t="s">
        <v>212</v>
      </c>
      <c r="BR19" s="21" t="s">
        <v>211</v>
      </c>
      <c r="BS19" s="15" t="s">
        <v>211</v>
      </c>
      <c r="BT19" s="22" t="s">
        <v>212</v>
      </c>
      <c r="BU19" s="18" t="s">
        <v>211</v>
      </c>
      <c r="BV19" s="15" t="s">
        <v>211</v>
      </c>
      <c r="BW19" s="16" t="s">
        <v>212</v>
      </c>
      <c r="BX19" s="21" t="s">
        <v>211</v>
      </c>
      <c r="BY19" s="15" t="s">
        <v>211</v>
      </c>
      <c r="BZ19" s="22" t="s">
        <v>212</v>
      </c>
      <c r="CA19" s="24" t="s">
        <v>211</v>
      </c>
    </row>
    <row r="20" spans="1:79" ht="399.95" customHeight="1" x14ac:dyDescent="0.2">
      <c r="A20" s="28" t="s">
        <v>51</v>
      </c>
      <c r="B20" s="28" t="s">
        <v>393</v>
      </c>
      <c r="C20" s="10" t="s">
        <v>394</v>
      </c>
      <c r="D20" s="28" t="s">
        <v>52</v>
      </c>
      <c r="E20" s="134" t="s">
        <v>25</v>
      </c>
      <c r="F20" s="10" t="s">
        <v>401</v>
      </c>
      <c r="G20" s="119" t="s">
        <v>402</v>
      </c>
      <c r="H20" s="28" t="s">
        <v>9</v>
      </c>
      <c r="I20" s="28" t="s">
        <v>215</v>
      </c>
      <c r="J20" s="28" t="s">
        <v>14</v>
      </c>
      <c r="K20" s="10" t="s">
        <v>403</v>
      </c>
      <c r="L20" s="10" t="s">
        <v>404</v>
      </c>
      <c r="M20" s="10" t="s">
        <v>405</v>
      </c>
      <c r="N20" s="10" t="s">
        <v>233</v>
      </c>
      <c r="O20" s="10" t="s">
        <v>191</v>
      </c>
      <c r="P20" s="10" t="s">
        <v>395</v>
      </c>
      <c r="Q20" s="10" t="s">
        <v>220</v>
      </c>
      <c r="R20" s="30" t="s">
        <v>193</v>
      </c>
      <c r="S20" s="120">
        <v>0.2</v>
      </c>
      <c r="T20" s="30" t="s">
        <v>13</v>
      </c>
      <c r="U20" s="120">
        <v>0.8</v>
      </c>
      <c r="V20" s="28" t="s">
        <v>120</v>
      </c>
      <c r="W20" s="10" t="s">
        <v>406</v>
      </c>
      <c r="X20" s="30" t="s">
        <v>193</v>
      </c>
      <c r="Y20" s="121">
        <v>1.48176E-2</v>
      </c>
      <c r="Z20" s="30" t="s">
        <v>13</v>
      </c>
      <c r="AA20" s="121">
        <v>0.33750000000000002</v>
      </c>
      <c r="AB20" s="28" t="s">
        <v>120</v>
      </c>
      <c r="AC20" s="10" t="s">
        <v>299</v>
      </c>
      <c r="AD20" s="28" t="s">
        <v>223</v>
      </c>
      <c r="AE20" s="10" t="s">
        <v>194</v>
      </c>
      <c r="AF20" s="10" t="s">
        <v>194</v>
      </c>
      <c r="AG20" s="10" t="s">
        <v>194</v>
      </c>
      <c r="AH20" s="10" t="s">
        <v>194</v>
      </c>
      <c r="AI20" s="10" t="s">
        <v>194</v>
      </c>
      <c r="AJ20" s="10" t="s">
        <v>407</v>
      </c>
      <c r="AK20" s="10" t="s">
        <v>408</v>
      </c>
      <c r="AL20" s="10" t="s">
        <v>409</v>
      </c>
      <c r="AM20" s="10" t="s">
        <v>280</v>
      </c>
      <c r="AN20" s="10" t="s">
        <v>410</v>
      </c>
      <c r="AO20" s="10" t="s">
        <v>411</v>
      </c>
      <c r="AP20" s="10" t="s">
        <v>396</v>
      </c>
      <c r="AQ20" s="10" t="s">
        <v>412</v>
      </c>
      <c r="AR20" s="123">
        <v>43349</v>
      </c>
      <c r="AS20" s="16" t="s">
        <v>196</v>
      </c>
      <c r="AT20" s="21" t="s">
        <v>351</v>
      </c>
      <c r="AU20" s="15">
        <v>43592</v>
      </c>
      <c r="AV20" s="22" t="s">
        <v>352</v>
      </c>
      <c r="AW20" s="18" t="s">
        <v>413</v>
      </c>
      <c r="AX20" s="15">
        <v>43776</v>
      </c>
      <c r="AY20" s="16" t="s">
        <v>414</v>
      </c>
      <c r="AZ20" s="21" t="s">
        <v>415</v>
      </c>
      <c r="BA20" s="15">
        <v>43902</v>
      </c>
      <c r="BB20" s="22" t="s">
        <v>202</v>
      </c>
      <c r="BC20" s="18" t="s">
        <v>416</v>
      </c>
      <c r="BD20" s="15">
        <v>43923</v>
      </c>
      <c r="BE20" s="16" t="s">
        <v>397</v>
      </c>
      <c r="BF20" s="21" t="s">
        <v>417</v>
      </c>
      <c r="BG20" s="15">
        <v>44112</v>
      </c>
      <c r="BH20" s="22" t="s">
        <v>196</v>
      </c>
      <c r="BI20" s="18" t="s">
        <v>418</v>
      </c>
      <c r="BJ20" s="15">
        <v>44168</v>
      </c>
      <c r="BK20" s="16" t="s">
        <v>204</v>
      </c>
      <c r="BL20" s="21" t="s">
        <v>399</v>
      </c>
      <c r="BM20" s="15">
        <v>44251</v>
      </c>
      <c r="BN20" s="22" t="s">
        <v>239</v>
      </c>
      <c r="BO20" s="18" t="s">
        <v>419</v>
      </c>
      <c r="BP20" s="15">
        <v>44452</v>
      </c>
      <c r="BQ20" s="16" t="s">
        <v>263</v>
      </c>
      <c r="BR20" s="21" t="s">
        <v>420</v>
      </c>
      <c r="BS20" s="15">
        <v>44533</v>
      </c>
      <c r="BT20" s="22" t="s">
        <v>196</v>
      </c>
      <c r="BU20" s="18" t="s">
        <v>421</v>
      </c>
      <c r="BV20" s="15" t="s">
        <v>211</v>
      </c>
      <c r="BW20" s="16" t="s">
        <v>212</v>
      </c>
      <c r="BX20" s="21" t="s">
        <v>211</v>
      </c>
      <c r="BY20" s="15" t="s">
        <v>211</v>
      </c>
      <c r="BZ20" s="22" t="s">
        <v>212</v>
      </c>
      <c r="CA20" s="24" t="s">
        <v>211</v>
      </c>
    </row>
    <row r="21" spans="1:79" ht="399.95" customHeight="1" x14ac:dyDescent="0.2">
      <c r="A21" s="28" t="s">
        <v>51</v>
      </c>
      <c r="B21" s="28" t="s">
        <v>393</v>
      </c>
      <c r="C21" s="10" t="s">
        <v>394</v>
      </c>
      <c r="D21" s="28" t="s">
        <v>52</v>
      </c>
      <c r="E21" s="134" t="s">
        <v>25</v>
      </c>
      <c r="F21" s="10" t="s">
        <v>422</v>
      </c>
      <c r="G21" s="119" t="s">
        <v>423</v>
      </c>
      <c r="H21" s="28" t="s">
        <v>9</v>
      </c>
      <c r="I21" s="28" t="s">
        <v>215</v>
      </c>
      <c r="J21" s="28" t="s">
        <v>14</v>
      </c>
      <c r="K21" s="10" t="s">
        <v>403</v>
      </c>
      <c r="L21" s="10" t="s">
        <v>404</v>
      </c>
      <c r="M21" s="10" t="s">
        <v>424</v>
      </c>
      <c r="N21" s="10" t="s">
        <v>233</v>
      </c>
      <c r="O21" s="10" t="s">
        <v>191</v>
      </c>
      <c r="P21" s="10" t="s">
        <v>395</v>
      </c>
      <c r="Q21" s="10" t="s">
        <v>220</v>
      </c>
      <c r="R21" s="30" t="s">
        <v>193</v>
      </c>
      <c r="S21" s="120">
        <v>0.2</v>
      </c>
      <c r="T21" s="30" t="s">
        <v>13</v>
      </c>
      <c r="U21" s="120">
        <v>0.8</v>
      </c>
      <c r="V21" s="28" t="s">
        <v>120</v>
      </c>
      <c r="W21" s="10" t="s">
        <v>406</v>
      </c>
      <c r="X21" s="30" t="s">
        <v>193</v>
      </c>
      <c r="Y21" s="121">
        <v>2.1167999999999999E-2</v>
      </c>
      <c r="Z21" s="30" t="s">
        <v>13</v>
      </c>
      <c r="AA21" s="121">
        <v>0.45000000000000007</v>
      </c>
      <c r="AB21" s="28" t="s">
        <v>120</v>
      </c>
      <c r="AC21" s="10" t="s">
        <v>299</v>
      </c>
      <c r="AD21" s="28" t="s">
        <v>223</v>
      </c>
      <c r="AE21" s="10" t="s">
        <v>194</v>
      </c>
      <c r="AF21" s="10" t="s">
        <v>194</v>
      </c>
      <c r="AG21" s="10" t="s">
        <v>194</v>
      </c>
      <c r="AH21" s="10" t="s">
        <v>194</v>
      </c>
      <c r="AI21" s="10" t="s">
        <v>194</v>
      </c>
      <c r="AJ21" s="10" t="s">
        <v>425</v>
      </c>
      <c r="AK21" s="10" t="s">
        <v>426</v>
      </c>
      <c r="AL21" s="10" t="s">
        <v>427</v>
      </c>
      <c r="AM21" s="10" t="s">
        <v>428</v>
      </c>
      <c r="AN21" s="10" t="s">
        <v>429</v>
      </c>
      <c r="AO21" s="10" t="s">
        <v>430</v>
      </c>
      <c r="AP21" s="10" t="s">
        <v>431</v>
      </c>
      <c r="AQ21" s="10" t="s">
        <v>432</v>
      </c>
      <c r="AR21" s="123">
        <v>43349</v>
      </c>
      <c r="AS21" s="16" t="s">
        <v>196</v>
      </c>
      <c r="AT21" s="21" t="s">
        <v>351</v>
      </c>
      <c r="AU21" s="15">
        <v>43592</v>
      </c>
      <c r="AV21" s="22" t="s">
        <v>263</v>
      </c>
      <c r="AW21" s="18" t="s">
        <v>433</v>
      </c>
      <c r="AX21" s="15">
        <v>43776</v>
      </c>
      <c r="AY21" s="16" t="s">
        <v>397</v>
      </c>
      <c r="AZ21" s="21" t="s">
        <v>434</v>
      </c>
      <c r="BA21" s="15">
        <v>43902</v>
      </c>
      <c r="BB21" s="22" t="s">
        <v>397</v>
      </c>
      <c r="BC21" s="18" t="s">
        <v>398</v>
      </c>
      <c r="BD21" s="15">
        <v>44112</v>
      </c>
      <c r="BE21" s="16" t="s">
        <v>352</v>
      </c>
      <c r="BF21" s="21" t="s">
        <v>435</v>
      </c>
      <c r="BG21" s="15">
        <v>44168</v>
      </c>
      <c r="BH21" s="22" t="s">
        <v>204</v>
      </c>
      <c r="BI21" s="18" t="s">
        <v>399</v>
      </c>
      <c r="BJ21" s="15">
        <v>44251</v>
      </c>
      <c r="BK21" s="16" t="s">
        <v>202</v>
      </c>
      <c r="BL21" s="21" t="s">
        <v>400</v>
      </c>
      <c r="BM21" s="15">
        <v>44533</v>
      </c>
      <c r="BN21" s="22" t="s">
        <v>196</v>
      </c>
      <c r="BO21" s="18" t="s">
        <v>436</v>
      </c>
      <c r="BP21" s="15" t="s">
        <v>211</v>
      </c>
      <c r="BQ21" s="16" t="s">
        <v>212</v>
      </c>
      <c r="BR21" s="21" t="s">
        <v>211</v>
      </c>
      <c r="BS21" s="15" t="s">
        <v>211</v>
      </c>
      <c r="BT21" s="22" t="s">
        <v>212</v>
      </c>
      <c r="BU21" s="18" t="s">
        <v>211</v>
      </c>
      <c r="BV21" s="15" t="s">
        <v>211</v>
      </c>
      <c r="BW21" s="16" t="s">
        <v>212</v>
      </c>
      <c r="BX21" s="21" t="s">
        <v>211</v>
      </c>
      <c r="BY21" s="15" t="s">
        <v>211</v>
      </c>
      <c r="BZ21" s="22" t="s">
        <v>212</v>
      </c>
      <c r="CA21" s="24" t="s">
        <v>211</v>
      </c>
    </row>
    <row r="22" spans="1:79" ht="399.95" customHeight="1" x14ac:dyDescent="0.2">
      <c r="A22" s="28" t="s">
        <v>56</v>
      </c>
      <c r="B22" s="28" t="s">
        <v>437</v>
      </c>
      <c r="C22" s="10" t="s">
        <v>438</v>
      </c>
      <c r="D22" s="28" t="s">
        <v>57</v>
      </c>
      <c r="E22" s="134" t="s">
        <v>3</v>
      </c>
      <c r="F22" s="10" t="s">
        <v>445</v>
      </c>
      <c r="G22" s="119" t="s">
        <v>446</v>
      </c>
      <c r="H22" s="28" t="s">
        <v>9</v>
      </c>
      <c r="I22" s="28" t="s">
        <v>215</v>
      </c>
      <c r="J22" s="28" t="s">
        <v>7</v>
      </c>
      <c r="K22" s="10" t="s">
        <v>447</v>
      </c>
      <c r="L22" s="10" t="s">
        <v>443</v>
      </c>
      <c r="M22" s="10" t="s">
        <v>448</v>
      </c>
      <c r="N22" s="10" t="s">
        <v>439</v>
      </c>
      <c r="O22" s="10" t="s">
        <v>191</v>
      </c>
      <c r="P22" s="10" t="s">
        <v>449</v>
      </c>
      <c r="Q22" s="10" t="s">
        <v>220</v>
      </c>
      <c r="R22" s="30" t="s">
        <v>192</v>
      </c>
      <c r="S22" s="120">
        <v>0.4</v>
      </c>
      <c r="T22" s="30" t="s">
        <v>13</v>
      </c>
      <c r="U22" s="120">
        <v>0.8</v>
      </c>
      <c r="V22" s="28" t="s">
        <v>120</v>
      </c>
      <c r="W22" s="10" t="s">
        <v>450</v>
      </c>
      <c r="X22" s="30" t="s">
        <v>193</v>
      </c>
      <c r="Y22" s="121">
        <v>0.11759999999999998</v>
      </c>
      <c r="Z22" s="30" t="s">
        <v>13</v>
      </c>
      <c r="AA22" s="121">
        <v>0.60000000000000009</v>
      </c>
      <c r="AB22" s="28" t="s">
        <v>120</v>
      </c>
      <c r="AC22" s="10" t="s">
        <v>451</v>
      </c>
      <c r="AD22" s="28" t="s">
        <v>223</v>
      </c>
      <c r="AE22" s="10" t="s">
        <v>194</v>
      </c>
      <c r="AF22" s="10" t="s">
        <v>194</v>
      </c>
      <c r="AG22" s="10" t="s">
        <v>194</v>
      </c>
      <c r="AH22" s="10" t="s">
        <v>194</v>
      </c>
      <c r="AI22" s="10" t="s">
        <v>194</v>
      </c>
      <c r="AJ22" s="10" t="s">
        <v>452</v>
      </c>
      <c r="AK22" s="10" t="s">
        <v>453</v>
      </c>
      <c r="AL22" s="10" t="s">
        <v>454</v>
      </c>
      <c r="AM22" s="10" t="s">
        <v>242</v>
      </c>
      <c r="AN22" s="10" t="s">
        <v>288</v>
      </c>
      <c r="AO22" s="10" t="s">
        <v>455</v>
      </c>
      <c r="AP22" s="10" t="s">
        <v>456</v>
      </c>
      <c r="AQ22" s="10" t="s">
        <v>457</v>
      </c>
      <c r="AR22" s="123">
        <v>43496</v>
      </c>
      <c r="AS22" s="16" t="s">
        <v>196</v>
      </c>
      <c r="AT22" s="21" t="s">
        <v>458</v>
      </c>
      <c r="AU22" s="15">
        <v>43759</v>
      </c>
      <c r="AV22" s="22" t="s">
        <v>342</v>
      </c>
      <c r="AW22" s="18" t="s">
        <v>459</v>
      </c>
      <c r="AX22" s="15">
        <v>43909</v>
      </c>
      <c r="AY22" s="16" t="s">
        <v>310</v>
      </c>
      <c r="AZ22" s="21" t="s">
        <v>460</v>
      </c>
      <c r="BA22" s="15">
        <v>44074</v>
      </c>
      <c r="BB22" s="22" t="s">
        <v>207</v>
      </c>
      <c r="BC22" s="18" t="s">
        <v>461</v>
      </c>
      <c r="BD22" s="15">
        <v>44168</v>
      </c>
      <c r="BE22" s="16" t="s">
        <v>263</v>
      </c>
      <c r="BF22" s="21" t="s">
        <v>462</v>
      </c>
      <c r="BG22" s="15">
        <v>44249</v>
      </c>
      <c r="BH22" s="22" t="s">
        <v>238</v>
      </c>
      <c r="BI22" s="18" t="s">
        <v>463</v>
      </c>
      <c r="BJ22" s="15">
        <v>44404</v>
      </c>
      <c r="BK22" s="16" t="s">
        <v>237</v>
      </c>
      <c r="BL22" s="21" t="s">
        <v>464</v>
      </c>
      <c r="BM22" s="15">
        <v>44455</v>
      </c>
      <c r="BN22" s="22" t="s">
        <v>204</v>
      </c>
      <c r="BO22" s="18" t="s">
        <v>442</v>
      </c>
      <c r="BP22" s="15">
        <v>44540</v>
      </c>
      <c r="BQ22" s="16" t="s">
        <v>196</v>
      </c>
      <c r="BR22" s="21" t="s">
        <v>465</v>
      </c>
      <c r="BS22" s="15" t="s">
        <v>211</v>
      </c>
      <c r="BT22" s="22" t="s">
        <v>212</v>
      </c>
      <c r="BU22" s="18" t="s">
        <v>211</v>
      </c>
      <c r="BV22" s="15" t="s">
        <v>211</v>
      </c>
      <c r="BW22" s="16" t="s">
        <v>212</v>
      </c>
      <c r="BX22" s="21" t="s">
        <v>211</v>
      </c>
      <c r="BY22" s="15" t="s">
        <v>211</v>
      </c>
      <c r="BZ22" s="22" t="s">
        <v>212</v>
      </c>
      <c r="CA22" s="24" t="s">
        <v>211</v>
      </c>
    </row>
    <row r="23" spans="1:79" ht="399.95" customHeight="1" x14ac:dyDescent="0.2">
      <c r="A23" s="28" t="s">
        <v>56</v>
      </c>
      <c r="B23" s="28" t="s">
        <v>437</v>
      </c>
      <c r="C23" s="10" t="s">
        <v>438</v>
      </c>
      <c r="D23" s="28" t="s">
        <v>57</v>
      </c>
      <c r="E23" s="134" t="s">
        <v>3</v>
      </c>
      <c r="F23" s="10" t="s">
        <v>466</v>
      </c>
      <c r="G23" s="119" t="s">
        <v>467</v>
      </c>
      <c r="H23" s="28" t="s">
        <v>9</v>
      </c>
      <c r="I23" s="28" t="s">
        <v>189</v>
      </c>
      <c r="J23" s="28" t="s">
        <v>7</v>
      </c>
      <c r="K23" s="10" t="s">
        <v>441</v>
      </c>
      <c r="L23" s="10" t="s">
        <v>443</v>
      </c>
      <c r="M23" s="10" t="s">
        <v>468</v>
      </c>
      <c r="N23" s="10" t="s">
        <v>439</v>
      </c>
      <c r="O23" s="10" t="s">
        <v>191</v>
      </c>
      <c r="P23" s="10" t="s">
        <v>392</v>
      </c>
      <c r="Q23" s="10" t="s">
        <v>220</v>
      </c>
      <c r="R23" s="30" t="s">
        <v>193</v>
      </c>
      <c r="S23" s="120">
        <v>0.2</v>
      </c>
      <c r="T23" s="30" t="s">
        <v>21</v>
      </c>
      <c r="U23" s="120">
        <v>0.6</v>
      </c>
      <c r="V23" s="28" t="s">
        <v>16</v>
      </c>
      <c r="W23" s="10" t="s">
        <v>469</v>
      </c>
      <c r="X23" s="30" t="s">
        <v>193</v>
      </c>
      <c r="Y23" s="121">
        <v>8.3999999999999991E-2</v>
      </c>
      <c r="Z23" s="30" t="s">
        <v>21</v>
      </c>
      <c r="AA23" s="121">
        <v>0.33749999999999997</v>
      </c>
      <c r="AB23" s="28" t="s">
        <v>16</v>
      </c>
      <c r="AC23" s="10" t="s">
        <v>470</v>
      </c>
      <c r="AD23" s="28" t="s">
        <v>223</v>
      </c>
      <c r="AE23" s="10" t="s">
        <v>194</v>
      </c>
      <c r="AF23" s="10" t="s">
        <v>194</v>
      </c>
      <c r="AG23" s="10" t="s">
        <v>194</v>
      </c>
      <c r="AH23" s="10" t="s">
        <v>194</v>
      </c>
      <c r="AI23" s="10" t="s">
        <v>194</v>
      </c>
      <c r="AJ23" s="10" t="s">
        <v>471</v>
      </c>
      <c r="AK23" s="10" t="s">
        <v>472</v>
      </c>
      <c r="AL23" s="10" t="s">
        <v>473</v>
      </c>
      <c r="AM23" s="10" t="s">
        <v>242</v>
      </c>
      <c r="AN23" s="10" t="s">
        <v>474</v>
      </c>
      <c r="AO23" s="10" t="s">
        <v>475</v>
      </c>
      <c r="AP23" s="10" t="s">
        <v>476</v>
      </c>
      <c r="AQ23" s="10" t="s">
        <v>477</v>
      </c>
      <c r="AR23" s="123">
        <v>43496</v>
      </c>
      <c r="AS23" s="16" t="s">
        <v>196</v>
      </c>
      <c r="AT23" s="21" t="s">
        <v>440</v>
      </c>
      <c r="AU23" s="15">
        <v>43593</v>
      </c>
      <c r="AV23" s="22" t="s">
        <v>196</v>
      </c>
      <c r="AW23" s="18" t="s">
        <v>478</v>
      </c>
      <c r="AX23" s="15">
        <v>43759</v>
      </c>
      <c r="AY23" s="16" t="s">
        <v>237</v>
      </c>
      <c r="AZ23" s="21" t="s">
        <v>479</v>
      </c>
      <c r="BA23" s="15">
        <v>43909</v>
      </c>
      <c r="BB23" s="22" t="s">
        <v>480</v>
      </c>
      <c r="BC23" s="18" t="s">
        <v>481</v>
      </c>
      <c r="BD23" s="15">
        <v>44074</v>
      </c>
      <c r="BE23" s="16" t="s">
        <v>207</v>
      </c>
      <c r="BF23" s="21" t="s">
        <v>482</v>
      </c>
      <c r="BG23" s="15">
        <v>44168</v>
      </c>
      <c r="BH23" s="22" t="s">
        <v>237</v>
      </c>
      <c r="BI23" s="18" t="s">
        <v>483</v>
      </c>
      <c r="BJ23" s="15">
        <v>44249</v>
      </c>
      <c r="BK23" s="16" t="s">
        <v>239</v>
      </c>
      <c r="BL23" s="21" t="s">
        <v>444</v>
      </c>
      <c r="BM23" s="15">
        <v>44540</v>
      </c>
      <c r="BN23" s="22" t="s">
        <v>196</v>
      </c>
      <c r="BO23" s="18" t="s">
        <v>484</v>
      </c>
      <c r="BP23" s="15" t="s">
        <v>211</v>
      </c>
      <c r="BQ23" s="16" t="s">
        <v>212</v>
      </c>
      <c r="BR23" s="21" t="s">
        <v>211</v>
      </c>
      <c r="BS23" s="15" t="s">
        <v>211</v>
      </c>
      <c r="BT23" s="22" t="s">
        <v>212</v>
      </c>
      <c r="BU23" s="18" t="s">
        <v>211</v>
      </c>
      <c r="BV23" s="15" t="s">
        <v>211</v>
      </c>
      <c r="BW23" s="16" t="s">
        <v>212</v>
      </c>
      <c r="BX23" s="21" t="s">
        <v>211</v>
      </c>
      <c r="BY23" s="15" t="s">
        <v>211</v>
      </c>
      <c r="BZ23" s="22" t="s">
        <v>212</v>
      </c>
      <c r="CA23" s="24" t="s">
        <v>211</v>
      </c>
    </row>
    <row r="24" spans="1:79" ht="399.95" customHeight="1" x14ac:dyDescent="0.2">
      <c r="A24" s="28" t="s">
        <v>49</v>
      </c>
      <c r="B24" s="28" t="s">
        <v>485</v>
      </c>
      <c r="C24" s="10" t="s">
        <v>486</v>
      </c>
      <c r="D24" s="28" t="s">
        <v>487</v>
      </c>
      <c r="E24" s="134" t="s">
        <v>3</v>
      </c>
      <c r="F24" s="10" t="s">
        <v>491</v>
      </c>
      <c r="G24" s="119" t="s">
        <v>492</v>
      </c>
      <c r="H24" s="28" t="s">
        <v>9</v>
      </c>
      <c r="I24" s="28" t="s">
        <v>215</v>
      </c>
      <c r="J24" s="28" t="s">
        <v>14</v>
      </c>
      <c r="K24" s="10" t="s">
        <v>493</v>
      </c>
      <c r="L24" s="10" t="s">
        <v>494</v>
      </c>
      <c r="M24" s="10" t="s">
        <v>495</v>
      </c>
      <c r="N24" s="10" t="s">
        <v>233</v>
      </c>
      <c r="O24" s="10" t="s">
        <v>191</v>
      </c>
      <c r="P24" s="10" t="s">
        <v>219</v>
      </c>
      <c r="Q24" s="10" t="s">
        <v>220</v>
      </c>
      <c r="R24" s="30" t="s">
        <v>193</v>
      </c>
      <c r="S24" s="120">
        <v>0.2</v>
      </c>
      <c r="T24" s="30" t="s">
        <v>6</v>
      </c>
      <c r="U24" s="120">
        <v>1</v>
      </c>
      <c r="V24" s="28" t="s">
        <v>121</v>
      </c>
      <c r="W24" s="10" t="s">
        <v>496</v>
      </c>
      <c r="X24" s="30" t="s">
        <v>193</v>
      </c>
      <c r="Y24" s="121">
        <v>1.2700799999999998E-2</v>
      </c>
      <c r="Z24" s="30" t="s">
        <v>6</v>
      </c>
      <c r="AA24" s="121">
        <v>0.5625</v>
      </c>
      <c r="AB24" s="28" t="s">
        <v>121</v>
      </c>
      <c r="AC24" s="10" t="s">
        <v>497</v>
      </c>
      <c r="AD24" s="28" t="s">
        <v>223</v>
      </c>
      <c r="AE24" s="10" t="s">
        <v>194</v>
      </c>
      <c r="AF24" s="10" t="s">
        <v>194</v>
      </c>
      <c r="AG24" s="10" t="s">
        <v>194</v>
      </c>
      <c r="AH24" s="10" t="s">
        <v>194</v>
      </c>
      <c r="AI24" s="10" t="s">
        <v>194</v>
      </c>
      <c r="AJ24" s="10" t="s">
        <v>498</v>
      </c>
      <c r="AK24" s="10" t="s">
        <v>499</v>
      </c>
      <c r="AL24" s="10" t="s">
        <v>500</v>
      </c>
      <c r="AM24" s="10" t="s">
        <v>501</v>
      </c>
      <c r="AN24" s="10" t="s">
        <v>502</v>
      </c>
      <c r="AO24" s="10" t="s">
        <v>503</v>
      </c>
      <c r="AP24" s="10" t="s">
        <v>504</v>
      </c>
      <c r="AQ24" s="10" t="s">
        <v>505</v>
      </c>
      <c r="AR24" s="123">
        <v>43496</v>
      </c>
      <c r="AS24" s="16" t="s">
        <v>318</v>
      </c>
      <c r="AT24" s="21" t="s">
        <v>488</v>
      </c>
      <c r="AU24" s="15">
        <v>43594</v>
      </c>
      <c r="AV24" s="22" t="s">
        <v>252</v>
      </c>
      <c r="AW24" s="18" t="s">
        <v>506</v>
      </c>
      <c r="AX24" s="15">
        <v>43787</v>
      </c>
      <c r="AY24" s="16" t="s">
        <v>196</v>
      </c>
      <c r="AZ24" s="21" t="s">
        <v>489</v>
      </c>
      <c r="BA24" s="15">
        <v>43916</v>
      </c>
      <c r="BB24" s="22" t="s">
        <v>196</v>
      </c>
      <c r="BC24" s="18" t="s">
        <v>507</v>
      </c>
      <c r="BD24" s="15">
        <v>44169</v>
      </c>
      <c r="BE24" s="16" t="s">
        <v>263</v>
      </c>
      <c r="BF24" s="21" t="s">
        <v>508</v>
      </c>
      <c r="BG24" s="15">
        <v>44249</v>
      </c>
      <c r="BH24" s="22" t="s">
        <v>238</v>
      </c>
      <c r="BI24" s="18" t="s">
        <v>509</v>
      </c>
      <c r="BJ24" s="15">
        <v>44448</v>
      </c>
      <c r="BK24" s="16" t="s">
        <v>263</v>
      </c>
      <c r="BL24" s="21" t="s">
        <v>510</v>
      </c>
      <c r="BM24" s="15">
        <v>44546</v>
      </c>
      <c r="BN24" s="22" t="s">
        <v>196</v>
      </c>
      <c r="BO24" s="18" t="s">
        <v>511</v>
      </c>
      <c r="BP24" s="15" t="s">
        <v>211</v>
      </c>
      <c r="BQ24" s="16" t="s">
        <v>212</v>
      </c>
      <c r="BR24" s="21" t="s">
        <v>211</v>
      </c>
      <c r="BS24" s="15" t="s">
        <v>211</v>
      </c>
      <c r="BT24" s="22" t="s">
        <v>212</v>
      </c>
      <c r="BU24" s="18" t="s">
        <v>211</v>
      </c>
      <c r="BV24" s="15" t="s">
        <v>211</v>
      </c>
      <c r="BW24" s="16" t="s">
        <v>212</v>
      </c>
      <c r="BX24" s="21" t="s">
        <v>211</v>
      </c>
      <c r="BY24" s="15" t="s">
        <v>211</v>
      </c>
      <c r="BZ24" s="22" t="s">
        <v>212</v>
      </c>
      <c r="CA24" s="24" t="s">
        <v>211</v>
      </c>
    </row>
    <row r="25" spans="1:79" ht="399.95" customHeight="1" x14ac:dyDescent="0.2">
      <c r="A25" s="28" t="s">
        <v>49</v>
      </c>
      <c r="B25" s="28" t="s">
        <v>485</v>
      </c>
      <c r="C25" s="10" t="s">
        <v>486</v>
      </c>
      <c r="D25" s="28" t="s">
        <v>487</v>
      </c>
      <c r="E25" s="134" t="s">
        <v>3</v>
      </c>
      <c r="F25" s="10" t="s">
        <v>512</v>
      </c>
      <c r="G25" s="119" t="s">
        <v>514</v>
      </c>
      <c r="H25" s="28" t="s">
        <v>9</v>
      </c>
      <c r="I25" s="28" t="s">
        <v>215</v>
      </c>
      <c r="J25" s="28" t="s">
        <v>14</v>
      </c>
      <c r="K25" s="10" t="s">
        <v>515</v>
      </c>
      <c r="L25" s="10" t="s">
        <v>516</v>
      </c>
      <c r="M25" s="10" t="s">
        <v>517</v>
      </c>
      <c r="N25" s="10" t="s">
        <v>233</v>
      </c>
      <c r="O25" s="10" t="s">
        <v>191</v>
      </c>
      <c r="P25" s="10" t="s">
        <v>219</v>
      </c>
      <c r="Q25" s="10" t="s">
        <v>220</v>
      </c>
      <c r="R25" s="30" t="s">
        <v>193</v>
      </c>
      <c r="S25" s="120">
        <v>0.2</v>
      </c>
      <c r="T25" s="30" t="s">
        <v>13</v>
      </c>
      <c r="U25" s="120">
        <v>0.8</v>
      </c>
      <c r="V25" s="28" t="s">
        <v>120</v>
      </c>
      <c r="W25" s="10" t="s">
        <v>298</v>
      </c>
      <c r="X25" s="30" t="s">
        <v>193</v>
      </c>
      <c r="Y25" s="121">
        <v>3.5279999999999992E-2</v>
      </c>
      <c r="Z25" s="30" t="s">
        <v>13</v>
      </c>
      <c r="AA25" s="121">
        <v>0.14238281250000001</v>
      </c>
      <c r="AB25" s="28" t="s">
        <v>120</v>
      </c>
      <c r="AC25" s="10" t="s">
        <v>518</v>
      </c>
      <c r="AD25" s="28" t="s">
        <v>223</v>
      </c>
      <c r="AE25" s="10" t="s">
        <v>194</v>
      </c>
      <c r="AF25" s="10" t="s">
        <v>194</v>
      </c>
      <c r="AG25" s="10" t="s">
        <v>194</v>
      </c>
      <c r="AH25" s="10" t="s">
        <v>194</v>
      </c>
      <c r="AI25" s="10" t="s">
        <v>194</v>
      </c>
      <c r="AJ25" s="10" t="s">
        <v>747</v>
      </c>
      <c r="AK25" s="10" t="s">
        <v>748</v>
      </c>
      <c r="AL25" s="10" t="s">
        <v>749</v>
      </c>
      <c r="AM25" s="10" t="s">
        <v>750</v>
      </c>
      <c r="AN25" s="10" t="s">
        <v>751</v>
      </c>
      <c r="AO25" s="10" t="s">
        <v>519</v>
      </c>
      <c r="AP25" s="10" t="s">
        <v>520</v>
      </c>
      <c r="AQ25" s="10" t="s">
        <v>521</v>
      </c>
      <c r="AR25" s="123">
        <v>43496</v>
      </c>
      <c r="AS25" s="16" t="s">
        <v>196</v>
      </c>
      <c r="AT25" s="21" t="s">
        <v>240</v>
      </c>
      <c r="AU25" s="15">
        <v>43594</v>
      </c>
      <c r="AV25" s="22" t="s">
        <v>252</v>
      </c>
      <c r="AW25" s="18" t="s">
        <v>522</v>
      </c>
      <c r="AX25" s="15">
        <v>43916</v>
      </c>
      <c r="AY25" s="16" t="s">
        <v>239</v>
      </c>
      <c r="AZ25" s="21" t="s">
        <v>513</v>
      </c>
      <c r="BA25" s="15">
        <v>44169</v>
      </c>
      <c r="BB25" s="22" t="s">
        <v>263</v>
      </c>
      <c r="BC25" s="18" t="s">
        <v>523</v>
      </c>
      <c r="BD25" s="15">
        <v>44249</v>
      </c>
      <c r="BE25" s="16" t="s">
        <v>238</v>
      </c>
      <c r="BF25" s="21" t="s">
        <v>524</v>
      </c>
      <c r="BG25" s="15">
        <v>44448</v>
      </c>
      <c r="BH25" s="22" t="s">
        <v>263</v>
      </c>
      <c r="BI25" s="18" t="s">
        <v>525</v>
      </c>
      <c r="BJ25" s="15">
        <v>44546</v>
      </c>
      <c r="BK25" s="16" t="s">
        <v>196</v>
      </c>
      <c r="BL25" s="21" t="s">
        <v>526</v>
      </c>
      <c r="BM25" s="15" t="s">
        <v>211</v>
      </c>
      <c r="BN25" s="22" t="s">
        <v>212</v>
      </c>
      <c r="BO25" s="18" t="s">
        <v>211</v>
      </c>
      <c r="BP25" s="15" t="s">
        <v>211</v>
      </c>
      <c r="BQ25" s="16" t="s">
        <v>212</v>
      </c>
      <c r="BR25" s="21" t="s">
        <v>211</v>
      </c>
      <c r="BS25" s="15" t="s">
        <v>211</v>
      </c>
      <c r="BT25" s="22" t="s">
        <v>212</v>
      </c>
      <c r="BU25" s="18" t="s">
        <v>211</v>
      </c>
      <c r="BV25" s="15" t="s">
        <v>211</v>
      </c>
      <c r="BW25" s="16" t="s">
        <v>212</v>
      </c>
      <c r="BX25" s="21" t="s">
        <v>211</v>
      </c>
      <c r="BY25" s="15" t="s">
        <v>211</v>
      </c>
      <c r="BZ25" s="22" t="s">
        <v>212</v>
      </c>
      <c r="CA25" s="24" t="s">
        <v>211</v>
      </c>
    </row>
    <row r="26" spans="1:79" ht="399.95" customHeight="1" x14ac:dyDescent="0.2">
      <c r="A26" s="28" t="s">
        <v>131</v>
      </c>
      <c r="B26" s="28" t="s">
        <v>527</v>
      </c>
      <c r="C26" s="10" t="s">
        <v>528</v>
      </c>
      <c r="D26" s="28" t="s">
        <v>66</v>
      </c>
      <c r="E26" s="134" t="s">
        <v>25</v>
      </c>
      <c r="F26" s="10" t="s">
        <v>529</v>
      </c>
      <c r="G26" s="119" t="s">
        <v>540</v>
      </c>
      <c r="H26" s="28" t="s">
        <v>9</v>
      </c>
      <c r="I26" s="28" t="s">
        <v>232</v>
      </c>
      <c r="J26" s="28" t="s">
        <v>14</v>
      </c>
      <c r="K26" s="10" t="s">
        <v>530</v>
      </c>
      <c r="L26" s="10" t="s">
        <v>531</v>
      </c>
      <c r="M26" s="10" t="s">
        <v>532</v>
      </c>
      <c r="N26" s="10" t="s">
        <v>233</v>
      </c>
      <c r="O26" s="10" t="s">
        <v>191</v>
      </c>
      <c r="P26" s="10" t="s">
        <v>234</v>
      </c>
      <c r="Q26" s="10" t="s">
        <v>220</v>
      </c>
      <c r="R26" s="30" t="s">
        <v>193</v>
      </c>
      <c r="S26" s="120">
        <v>0.2</v>
      </c>
      <c r="T26" s="30" t="s">
        <v>21</v>
      </c>
      <c r="U26" s="120">
        <v>0.6</v>
      </c>
      <c r="V26" s="28" t="s">
        <v>16</v>
      </c>
      <c r="W26" s="10" t="s">
        <v>541</v>
      </c>
      <c r="X26" s="30" t="s">
        <v>193</v>
      </c>
      <c r="Y26" s="121">
        <v>4.3199999999999995E-2</v>
      </c>
      <c r="Z26" s="30" t="s">
        <v>21</v>
      </c>
      <c r="AA26" s="121">
        <v>0.25312499999999999</v>
      </c>
      <c r="AB26" s="28" t="s">
        <v>16</v>
      </c>
      <c r="AC26" s="10" t="s">
        <v>541</v>
      </c>
      <c r="AD26" s="28" t="s">
        <v>223</v>
      </c>
      <c r="AE26" s="10" t="s">
        <v>194</v>
      </c>
      <c r="AF26" s="10" t="s">
        <v>194</v>
      </c>
      <c r="AG26" s="10" t="s">
        <v>194</v>
      </c>
      <c r="AH26" s="10" t="s">
        <v>194</v>
      </c>
      <c r="AI26" s="10" t="s">
        <v>194</v>
      </c>
      <c r="AJ26" s="10" t="s">
        <v>542</v>
      </c>
      <c r="AK26" s="10" t="s">
        <v>543</v>
      </c>
      <c r="AL26" s="10" t="s">
        <v>544</v>
      </c>
      <c r="AM26" s="10" t="s">
        <v>545</v>
      </c>
      <c r="AN26" s="10" t="s">
        <v>546</v>
      </c>
      <c r="AO26" s="10" t="s">
        <v>547</v>
      </c>
      <c r="AP26" s="10" t="s">
        <v>533</v>
      </c>
      <c r="AQ26" s="10" t="s">
        <v>548</v>
      </c>
      <c r="AR26" s="123">
        <v>43599</v>
      </c>
      <c r="AS26" s="16" t="s">
        <v>196</v>
      </c>
      <c r="AT26" s="21" t="s">
        <v>534</v>
      </c>
      <c r="AU26" s="15">
        <v>43767</v>
      </c>
      <c r="AV26" s="22" t="s">
        <v>267</v>
      </c>
      <c r="AW26" s="18" t="s">
        <v>549</v>
      </c>
      <c r="AX26" s="15">
        <v>43901</v>
      </c>
      <c r="AY26" s="16" t="s">
        <v>239</v>
      </c>
      <c r="AZ26" s="21" t="s">
        <v>550</v>
      </c>
      <c r="BA26" s="15">
        <v>44074</v>
      </c>
      <c r="BB26" s="22" t="s">
        <v>204</v>
      </c>
      <c r="BC26" s="18" t="s">
        <v>535</v>
      </c>
      <c r="BD26" s="15">
        <v>44169</v>
      </c>
      <c r="BE26" s="16" t="s">
        <v>263</v>
      </c>
      <c r="BF26" s="21" t="s">
        <v>551</v>
      </c>
      <c r="BG26" s="15">
        <v>44244</v>
      </c>
      <c r="BH26" s="22" t="s">
        <v>263</v>
      </c>
      <c r="BI26" s="18" t="s">
        <v>552</v>
      </c>
      <c r="BJ26" s="15">
        <v>44249</v>
      </c>
      <c r="BK26" s="16" t="s">
        <v>202</v>
      </c>
      <c r="BL26" s="21" t="s">
        <v>536</v>
      </c>
      <c r="BM26" s="15">
        <v>44419</v>
      </c>
      <c r="BN26" s="22" t="s">
        <v>204</v>
      </c>
      <c r="BO26" s="18" t="s">
        <v>537</v>
      </c>
      <c r="BP26" s="15">
        <v>44544</v>
      </c>
      <c r="BQ26" s="16" t="s">
        <v>196</v>
      </c>
      <c r="BR26" s="21" t="s">
        <v>538</v>
      </c>
      <c r="BS26" s="15" t="s">
        <v>211</v>
      </c>
      <c r="BT26" s="22" t="s">
        <v>212</v>
      </c>
      <c r="BU26" s="18" t="s">
        <v>211</v>
      </c>
      <c r="BV26" s="15" t="s">
        <v>211</v>
      </c>
      <c r="BW26" s="16" t="s">
        <v>212</v>
      </c>
      <c r="BX26" s="21" t="s">
        <v>211</v>
      </c>
      <c r="BY26" s="15" t="s">
        <v>211</v>
      </c>
      <c r="BZ26" s="22" t="s">
        <v>212</v>
      </c>
      <c r="CA26" s="24" t="s">
        <v>211</v>
      </c>
    </row>
    <row r="27" spans="1:79" ht="399.95" customHeight="1" x14ac:dyDescent="0.2">
      <c r="A27" s="28" t="s">
        <v>48</v>
      </c>
      <c r="B27" s="28" t="s">
        <v>553</v>
      </c>
      <c r="C27" s="10" t="s">
        <v>554</v>
      </c>
      <c r="D27" s="28" t="s">
        <v>43</v>
      </c>
      <c r="E27" s="134" t="s">
        <v>25</v>
      </c>
      <c r="F27" s="10" t="s">
        <v>561</v>
      </c>
      <c r="G27" s="119" t="s">
        <v>562</v>
      </c>
      <c r="H27" s="28" t="s">
        <v>9</v>
      </c>
      <c r="I27" s="28" t="s">
        <v>347</v>
      </c>
      <c r="J27" s="28" t="s">
        <v>14</v>
      </c>
      <c r="K27" s="10" t="s">
        <v>563</v>
      </c>
      <c r="L27" s="10" t="s">
        <v>564</v>
      </c>
      <c r="M27" s="10" t="s">
        <v>565</v>
      </c>
      <c r="N27" s="10" t="s">
        <v>555</v>
      </c>
      <c r="O27" s="10" t="s">
        <v>191</v>
      </c>
      <c r="P27" s="10" t="s">
        <v>395</v>
      </c>
      <c r="Q27" s="10" t="s">
        <v>220</v>
      </c>
      <c r="R27" s="30" t="s">
        <v>193</v>
      </c>
      <c r="S27" s="120">
        <v>0.2</v>
      </c>
      <c r="T27" s="30" t="s">
        <v>21</v>
      </c>
      <c r="U27" s="120">
        <v>0.6</v>
      </c>
      <c r="V27" s="28" t="s">
        <v>16</v>
      </c>
      <c r="W27" s="10" t="s">
        <v>566</v>
      </c>
      <c r="X27" s="30" t="s">
        <v>193</v>
      </c>
      <c r="Y27" s="121">
        <v>5.3343359999999994E-3</v>
      </c>
      <c r="Z27" s="30" t="s">
        <v>21</v>
      </c>
      <c r="AA27" s="121">
        <v>0.44999999999999996</v>
      </c>
      <c r="AB27" s="28" t="s">
        <v>16</v>
      </c>
      <c r="AC27" s="10" t="s">
        <v>567</v>
      </c>
      <c r="AD27" s="28" t="s">
        <v>223</v>
      </c>
      <c r="AE27" s="10" t="s">
        <v>194</v>
      </c>
      <c r="AF27" s="10" t="s">
        <v>194</v>
      </c>
      <c r="AG27" s="10" t="s">
        <v>194</v>
      </c>
      <c r="AH27" s="10" t="s">
        <v>194</v>
      </c>
      <c r="AI27" s="10" t="s">
        <v>194</v>
      </c>
      <c r="AJ27" s="10" t="s">
        <v>556</v>
      </c>
      <c r="AK27" s="10" t="s">
        <v>348</v>
      </c>
      <c r="AL27" s="10" t="s">
        <v>557</v>
      </c>
      <c r="AM27" s="10" t="s">
        <v>558</v>
      </c>
      <c r="AN27" s="10" t="s">
        <v>559</v>
      </c>
      <c r="AO27" s="10" t="s">
        <v>568</v>
      </c>
      <c r="AP27" s="10" t="s">
        <v>560</v>
      </c>
      <c r="AQ27" s="10" t="s">
        <v>569</v>
      </c>
      <c r="AR27" s="123">
        <v>43593</v>
      </c>
      <c r="AS27" s="16" t="s">
        <v>196</v>
      </c>
      <c r="AT27" s="21" t="s">
        <v>570</v>
      </c>
      <c r="AU27" s="15">
        <v>43784</v>
      </c>
      <c r="AV27" s="22" t="s">
        <v>198</v>
      </c>
      <c r="AW27" s="18" t="s">
        <v>571</v>
      </c>
      <c r="AX27" s="15">
        <v>43895</v>
      </c>
      <c r="AY27" s="16" t="s">
        <v>238</v>
      </c>
      <c r="AZ27" s="21" t="s">
        <v>353</v>
      </c>
      <c r="BA27" s="15">
        <v>44062</v>
      </c>
      <c r="BB27" s="22" t="s">
        <v>239</v>
      </c>
      <c r="BC27" s="18" t="s">
        <v>354</v>
      </c>
      <c r="BD27" s="15">
        <v>44169</v>
      </c>
      <c r="BE27" s="16" t="s">
        <v>252</v>
      </c>
      <c r="BF27" s="21" t="s">
        <v>572</v>
      </c>
      <c r="BG27" s="15">
        <v>44246</v>
      </c>
      <c r="BH27" s="22" t="s">
        <v>238</v>
      </c>
      <c r="BI27" s="18" t="s">
        <v>573</v>
      </c>
      <c r="BJ27" s="15">
        <v>44442</v>
      </c>
      <c r="BK27" s="16" t="s">
        <v>237</v>
      </c>
      <c r="BL27" s="21" t="s">
        <v>574</v>
      </c>
      <c r="BM27" s="15">
        <v>44536</v>
      </c>
      <c r="BN27" s="22" t="s">
        <v>252</v>
      </c>
      <c r="BO27" s="18" t="s">
        <v>210</v>
      </c>
      <c r="BP27" s="15" t="s">
        <v>211</v>
      </c>
      <c r="BQ27" s="16" t="s">
        <v>212</v>
      </c>
      <c r="BR27" s="21" t="s">
        <v>211</v>
      </c>
      <c r="BS27" s="15" t="s">
        <v>211</v>
      </c>
      <c r="BT27" s="22" t="s">
        <v>212</v>
      </c>
      <c r="BU27" s="18" t="s">
        <v>211</v>
      </c>
      <c r="BV27" s="15" t="s">
        <v>211</v>
      </c>
      <c r="BW27" s="16" t="s">
        <v>212</v>
      </c>
      <c r="BX27" s="21" t="s">
        <v>211</v>
      </c>
      <c r="BY27" s="15" t="s">
        <v>211</v>
      </c>
      <c r="BZ27" s="22" t="s">
        <v>212</v>
      </c>
      <c r="CA27" s="24" t="s">
        <v>211</v>
      </c>
    </row>
    <row r="28" spans="1:79" ht="399.95" customHeight="1" x14ac:dyDescent="0.2">
      <c r="A28" s="28" t="s">
        <v>127</v>
      </c>
      <c r="B28" s="28" t="s">
        <v>575</v>
      </c>
      <c r="C28" s="10" t="s">
        <v>576</v>
      </c>
      <c r="D28" s="28" t="s">
        <v>54</v>
      </c>
      <c r="E28" s="134" t="s">
        <v>25</v>
      </c>
      <c r="F28" s="10" t="s">
        <v>578</v>
      </c>
      <c r="G28" s="119" t="s">
        <v>583</v>
      </c>
      <c r="H28" s="28" t="s">
        <v>9</v>
      </c>
      <c r="I28" s="28" t="s">
        <v>215</v>
      </c>
      <c r="J28" s="28" t="s">
        <v>14</v>
      </c>
      <c r="K28" s="10" t="s">
        <v>584</v>
      </c>
      <c r="L28" s="10" t="s">
        <v>217</v>
      </c>
      <c r="M28" s="10" t="s">
        <v>585</v>
      </c>
      <c r="N28" s="10" t="s">
        <v>233</v>
      </c>
      <c r="O28" s="10" t="s">
        <v>191</v>
      </c>
      <c r="P28" s="10" t="s">
        <v>219</v>
      </c>
      <c r="Q28" s="10" t="s">
        <v>220</v>
      </c>
      <c r="R28" s="30" t="s">
        <v>236</v>
      </c>
      <c r="S28" s="120">
        <v>0.6</v>
      </c>
      <c r="T28" s="30" t="s">
        <v>13</v>
      </c>
      <c r="U28" s="120">
        <v>0.8</v>
      </c>
      <c r="V28" s="28" t="s">
        <v>120</v>
      </c>
      <c r="W28" s="10" t="s">
        <v>586</v>
      </c>
      <c r="X28" s="30" t="s">
        <v>193</v>
      </c>
      <c r="Y28" s="121">
        <v>0.1764</v>
      </c>
      <c r="Z28" s="30" t="s">
        <v>13</v>
      </c>
      <c r="AA28" s="121">
        <v>0.45000000000000007</v>
      </c>
      <c r="AB28" s="28" t="s">
        <v>120</v>
      </c>
      <c r="AC28" s="10" t="s">
        <v>587</v>
      </c>
      <c r="AD28" s="28" t="s">
        <v>223</v>
      </c>
      <c r="AE28" s="10" t="s">
        <v>588</v>
      </c>
      <c r="AF28" s="10" t="s">
        <v>579</v>
      </c>
      <c r="AG28" s="10" t="s">
        <v>580</v>
      </c>
      <c r="AH28" s="10" t="s">
        <v>581</v>
      </c>
      <c r="AI28" s="10" t="s">
        <v>582</v>
      </c>
      <c r="AJ28" s="10" t="s">
        <v>589</v>
      </c>
      <c r="AK28" s="10" t="s">
        <v>590</v>
      </c>
      <c r="AL28" s="10" t="s">
        <v>591</v>
      </c>
      <c r="AM28" s="10" t="s">
        <v>592</v>
      </c>
      <c r="AN28" s="10" t="s">
        <v>593</v>
      </c>
      <c r="AO28" s="10" t="s">
        <v>594</v>
      </c>
      <c r="AP28" s="10" t="s">
        <v>739</v>
      </c>
      <c r="AQ28" s="10" t="s">
        <v>595</v>
      </c>
      <c r="AR28" s="123">
        <v>44547</v>
      </c>
      <c r="AS28" s="16" t="s">
        <v>196</v>
      </c>
      <c r="AT28" s="21" t="s">
        <v>534</v>
      </c>
      <c r="AU28" s="15" t="s">
        <v>211</v>
      </c>
      <c r="AV28" s="22" t="s">
        <v>212</v>
      </c>
      <c r="AW28" s="18" t="s">
        <v>211</v>
      </c>
      <c r="AX28" s="15" t="s">
        <v>211</v>
      </c>
      <c r="AY28" s="16" t="s">
        <v>212</v>
      </c>
      <c r="AZ28" s="21" t="s">
        <v>211</v>
      </c>
      <c r="BA28" s="15" t="s">
        <v>211</v>
      </c>
      <c r="BB28" s="22" t="s">
        <v>212</v>
      </c>
      <c r="BC28" s="18" t="s">
        <v>211</v>
      </c>
      <c r="BD28" s="15" t="s">
        <v>211</v>
      </c>
      <c r="BE28" s="16" t="s">
        <v>212</v>
      </c>
      <c r="BF28" s="21" t="s">
        <v>211</v>
      </c>
      <c r="BG28" s="15" t="s">
        <v>211</v>
      </c>
      <c r="BH28" s="22" t="s">
        <v>212</v>
      </c>
      <c r="BI28" s="18" t="s">
        <v>211</v>
      </c>
      <c r="BJ28" s="15" t="s">
        <v>211</v>
      </c>
      <c r="BK28" s="16" t="s">
        <v>212</v>
      </c>
      <c r="BL28" s="21" t="s">
        <v>211</v>
      </c>
      <c r="BM28" s="15" t="s">
        <v>211</v>
      </c>
      <c r="BN28" s="22" t="s">
        <v>212</v>
      </c>
      <c r="BO28" s="18" t="s">
        <v>211</v>
      </c>
      <c r="BP28" s="15" t="s">
        <v>211</v>
      </c>
      <c r="BQ28" s="16" t="s">
        <v>212</v>
      </c>
      <c r="BR28" s="21" t="s">
        <v>211</v>
      </c>
      <c r="BS28" s="15" t="s">
        <v>211</v>
      </c>
      <c r="BT28" s="22" t="s">
        <v>212</v>
      </c>
      <c r="BU28" s="18" t="s">
        <v>211</v>
      </c>
      <c r="BV28" s="15" t="s">
        <v>211</v>
      </c>
      <c r="BW28" s="16" t="s">
        <v>212</v>
      </c>
      <c r="BX28" s="21" t="s">
        <v>211</v>
      </c>
      <c r="BY28" s="15" t="s">
        <v>211</v>
      </c>
      <c r="BZ28" s="22" t="s">
        <v>212</v>
      </c>
      <c r="CA28" s="24" t="s">
        <v>211</v>
      </c>
    </row>
    <row r="29" spans="1:79" ht="399.95" customHeight="1" x14ac:dyDescent="0.2">
      <c r="A29" s="28" t="s">
        <v>55</v>
      </c>
      <c r="B29" s="28" t="s">
        <v>596</v>
      </c>
      <c r="C29" s="10" t="s">
        <v>597</v>
      </c>
      <c r="D29" s="28" t="s">
        <v>52</v>
      </c>
      <c r="E29" s="134" t="s">
        <v>25</v>
      </c>
      <c r="F29" s="10" t="s">
        <v>601</v>
      </c>
      <c r="G29" s="119" t="s">
        <v>602</v>
      </c>
      <c r="H29" s="28" t="s">
        <v>9</v>
      </c>
      <c r="I29" s="28" t="s">
        <v>215</v>
      </c>
      <c r="J29" s="28" t="s">
        <v>14</v>
      </c>
      <c r="K29" s="10" t="s">
        <v>603</v>
      </c>
      <c r="L29" s="10" t="s">
        <v>604</v>
      </c>
      <c r="M29" s="10" t="s">
        <v>605</v>
      </c>
      <c r="N29" s="10" t="s">
        <v>233</v>
      </c>
      <c r="O29" s="10" t="s">
        <v>191</v>
      </c>
      <c r="P29" s="10" t="s">
        <v>234</v>
      </c>
      <c r="Q29" s="10" t="s">
        <v>220</v>
      </c>
      <c r="R29" s="30" t="s">
        <v>193</v>
      </c>
      <c r="S29" s="120">
        <v>0.2</v>
      </c>
      <c r="T29" s="30" t="s">
        <v>13</v>
      </c>
      <c r="U29" s="120">
        <v>0.8</v>
      </c>
      <c r="V29" s="28" t="s">
        <v>120</v>
      </c>
      <c r="W29" s="10" t="s">
        <v>606</v>
      </c>
      <c r="X29" s="30" t="s">
        <v>193</v>
      </c>
      <c r="Y29" s="121">
        <v>2.4695999999999999E-2</v>
      </c>
      <c r="Z29" s="30" t="s">
        <v>13</v>
      </c>
      <c r="AA29" s="121">
        <v>0.45000000000000007</v>
      </c>
      <c r="AB29" s="28" t="s">
        <v>120</v>
      </c>
      <c r="AC29" s="10" t="s">
        <v>607</v>
      </c>
      <c r="AD29" s="28" t="s">
        <v>223</v>
      </c>
      <c r="AE29" s="10" t="s">
        <v>194</v>
      </c>
      <c r="AF29" s="10" t="s">
        <v>194</v>
      </c>
      <c r="AG29" s="10" t="s">
        <v>194</v>
      </c>
      <c r="AH29" s="10" t="s">
        <v>194</v>
      </c>
      <c r="AI29" s="10" t="s">
        <v>194</v>
      </c>
      <c r="AJ29" s="10" t="s">
        <v>608</v>
      </c>
      <c r="AK29" s="10" t="s">
        <v>609</v>
      </c>
      <c r="AL29" s="10" t="s">
        <v>610</v>
      </c>
      <c r="AM29" s="10" t="s">
        <v>280</v>
      </c>
      <c r="AN29" s="10" t="s">
        <v>611</v>
      </c>
      <c r="AO29" s="10" t="s">
        <v>612</v>
      </c>
      <c r="AP29" s="10" t="s">
        <v>613</v>
      </c>
      <c r="AQ29" s="10" t="s">
        <v>614</v>
      </c>
      <c r="AR29" s="123">
        <v>43592</v>
      </c>
      <c r="AS29" s="16" t="s">
        <v>196</v>
      </c>
      <c r="AT29" s="21" t="s">
        <v>534</v>
      </c>
      <c r="AU29" s="15">
        <v>43768</v>
      </c>
      <c r="AV29" s="22" t="s">
        <v>267</v>
      </c>
      <c r="AW29" s="18" t="s">
        <v>615</v>
      </c>
      <c r="AX29" s="15">
        <v>43902</v>
      </c>
      <c r="AY29" s="16" t="s">
        <v>310</v>
      </c>
      <c r="AZ29" s="21" t="s">
        <v>616</v>
      </c>
      <c r="BA29" s="15">
        <v>44071</v>
      </c>
      <c r="BB29" s="22" t="s">
        <v>207</v>
      </c>
      <c r="BC29" s="18" t="s">
        <v>617</v>
      </c>
      <c r="BD29" s="15">
        <v>44167</v>
      </c>
      <c r="BE29" s="16" t="s">
        <v>343</v>
      </c>
      <c r="BF29" s="21" t="s">
        <v>618</v>
      </c>
      <c r="BG29" s="15">
        <v>44243</v>
      </c>
      <c r="BH29" s="22" t="s">
        <v>263</v>
      </c>
      <c r="BI29" s="18" t="s">
        <v>598</v>
      </c>
      <c r="BJ29" s="15">
        <v>44316</v>
      </c>
      <c r="BK29" s="16" t="s">
        <v>204</v>
      </c>
      <c r="BL29" s="21" t="s">
        <v>600</v>
      </c>
      <c r="BM29" s="15">
        <v>44407</v>
      </c>
      <c r="BN29" s="22" t="s">
        <v>263</v>
      </c>
      <c r="BO29" s="18" t="s">
        <v>599</v>
      </c>
      <c r="BP29" s="15">
        <v>44546</v>
      </c>
      <c r="BQ29" s="16" t="s">
        <v>196</v>
      </c>
      <c r="BR29" s="21" t="s">
        <v>619</v>
      </c>
      <c r="BS29" s="15" t="s">
        <v>211</v>
      </c>
      <c r="BT29" s="22" t="s">
        <v>212</v>
      </c>
      <c r="BU29" s="18" t="s">
        <v>211</v>
      </c>
      <c r="BV29" s="15" t="s">
        <v>211</v>
      </c>
      <c r="BW29" s="16" t="s">
        <v>212</v>
      </c>
      <c r="BX29" s="21" t="s">
        <v>211</v>
      </c>
      <c r="BY29" s="15" t="s">
        <v>211</v>
      </c>
      <c r="BZ29" s="22" t="s">
        <v>212</v>
      </c>
      <c r="CA29" s="24" t="s">
        <v>211</v>
      </c>
    </row>
    <row r="30" spans="1:79" ht="399.95" customHeight="1" x14ac:dyDescent="0.2">
      <c r="A30" s="28" t="s">
        <v>128</v>
      </c>
      <c r="B30" s="28" t="s">
        <v>59</v>
      </c>
      <c r="C30" s="10" t="s">
        <v>620</v>
      </c>
      <c r="D30" s="28" t="s">
        <v>52</v>
      </c>
      <c r="E30" s="134" t="s">
        <v>25</v>
      </c>
      <c r="F30" s="10" t="s">
        <v>624</v>
      </c>
      <c r="G30" s="119" t="s">
        <v>625</v>
      </c>
      <c r="H30" s="28" t="s">
        <v>9</v>
      </c>
      <c r="I30" s="28" t="s">
        <v>232</v>
      </c>
      <c r="J30" s="28" t="s">
        <v>7</v>
      </c>
      <c r="K30" s="10" t="s">
        <v>622</v>
      </c>
      <c r="L30" s="10" t="s">
        <v>626</v>
      </c>
      <c r="M30" s="10" t="s">
        <v>627</v>
      </c>
      <c r="N30" s="10" t="s">
        <v>233</v>
      </c>
      <c r="O30" s="10" t="s">
        <v>191</v>
      </c>
      <c r="P30" s="10" t="s">
        <v>234</v>
      </c>
      <c r="Q30" s="10" t="s">
        <v>220</v>
      </c>
      <c r="R30" s="30" t="s">
        <v>193</v>
      </c>
      <c r="S30" s="120">
        <v>0.2</v>
      </c>
      <c r="T30" s="30" t="s">
        <v>13</v>
      </c>
      <c r="U30" s="120">
        <v>0.8</v>
      </c>
      <c r="V30" s="28" t="s">
        <v>120</v>
      </c>
      <c r="W30" s="10" t="s">
        <v>628</v>
      </c>
      <c r="X30" s="30" t="s">
        <v>193</v>
      </c>
      <c r="Y30" s="121">
        <v>8.3999999999999991E-2</v>
      </c>
      <c r="Z30" s="30" t="s">
        <v>13</v>
      </c>
      <c r="AA30" s="121">
        <v>0.33750000000000002</v>
      </c>
      <c r="AB30" s="28" t="s">
        <v>120</v>
      </c>
      <c r="AC30" s="10" t="s">
        <v>299</v>
      </c>
      <c r="AD30" s="28" t="s">
        <v>223</v>
      </c>
      <c r="AE30" s="10" t="s">
        <v>194</v>
      </c>
      <c r="AF30" s="10" t="s">
        <v>194</v>
      </c>
      <c r="AG30" s="10" t="s">
        <v>194</v>
      </c>
      <c r="AH30" s="10" t="s">
        <v>194</v>
      </c>
      <c r="AI30" s="10" t="s">
        <v>194</v>
      </c>
      <c r="AJ30" s="10" t="s">
        <v>629</v>
      </c>
      <c r="AK30" s="10" t="s">
        <v>630</v>
      </c>
      <c r="AL30" s="10" t="s">
        <v>631</v>
      </c>
      <c r="AM30" s="10" t="s">
        <v>592</v>
      </c>
      <c r="AN30" s="10" t="s">
        <v>281</v>
      </c>
      <c r="AO30" s="10" t="s">
        <v>632</v>
      </c>
      <c r="AP30" s="10" t="s">
        <v>633</v>
      </c>
      <c r="AQ30" s="10" t="s">
        <v>634</v>
      </c>
      <c r="AR30" s="123">
        <v>43593</v>
      </c>
      <c r="AS30" s="16" t="s">
        <v>196</v>
      </c>
      <c r="AT30" s="21" t="s">
        <v>240</v>
      </c>
      <c r="AU30" s="15">
        <v>43783</v>
      </c>
      <c r="AV30" s="22" t="s">
        <v>196</v>
      </c>
      <c r="AW30" s="18" t="s">
        <v>635</v>
      </c>
      <c r="AX30" s="15">
        <v>43914</v>
      </c>
      <c r="AY30" s="16" t="s">
        <v>310</v>
      </c>
      <c r="AZ30" s="21" t="s">
        <v>636</v>
      </c>
      <c r="BA30" s="15">
        <v>44074</v>
      </c>
      <c r="BB30" s="22" t="s">
        <v>237</v>
      </c>
      <c r="BC30" s="18" t="s">
        <v>621</v>
      </c>
      <c r="BD30" s="15">
        <v>44168</v>
      </c>
      <c r="BE30" s="16" t="s">
        <v>263</v>
      </c>
      <c r="BF30" s="21" t="s">
        <v>623</v>
      </c>
      <c r="BG30" s="15">
        <v>44249</v>
      </c>
      <c r="BH30" s="22" t="s">
        <v>263</v>
      </c>
      <c r="BI30" s="18" t="s">
        <v>637</v>
      </c>
      <c r="BJ30" s="15">
        <v>44540</v>
      </c>
      <c r="BK30" s="16" t="s">
        <v>196</v>
      </c>
      <c r="BL30" s="21" t="s">
        <v>638</v>
      </c>
      <c r="BM30" s="15" t="s">
        <v>211</v>
      </c>
      <c r="BN30" s="22" t="s">
        <v>212</v>
      </c>
      <c r="BO30" s="18" t="s">
        <v>211</v>
      </c>
      <c r="BP30" s="15" t="s">
        <v>211</v>
      </c>
      <c r="BQ30" s="16" t="s">
        <v>212</v>
      </c>
      <c r="BR30" s="21" t="s">
        <v>211</v>
      </c>
      <c r="BS30" s="15" t="s">
        <v>211</v>
      </c>
      <c r="BT30" s="22" t="s">
        <v>212</v>
      </c>
      <c r="BU30" s="18" t="s">
        <v>211</v>
      </c>
      <c r="BV30" s="15" t="s">
        <v>211</v>
      </c>
      <c r="BW30" s="16" t="s">
        <v>212</v>
      </c>
      <c r="BX30" s="21" t="s">
        <v>211</v>
      </c>
      <c r="BY30" s="15" t="s">
        <v>211</v>
      </c>
      <c r="BZ30" s="22" t="s">
        <v>212</v>
      </c>
      <c r="CA30" s="24" t="s">
        <v>211</v>
      </c>
    </row>
    <row r="31" spans="1:79" ht="399.95" customHeight="1" x14ac:dyDescent="0.2">
      <c r="A31" s="28" t="s">
        <v>129</v>
      </c>
      <c r="B31" s="28" t="s">
        <v>639</v>
      </c>
      <c r="C31" s="10" t="s">
        <v>640</v>
      </c>
      <c r="D31" s="28" t="s">
        <v>61</v>
      </c>
      <c r="E31" s="134" t="s">
        <v>18</v>
      </c>
      <c r="F31" s="10" t="s">
        <v>642</v>
      </c>
      <c r="G31" s="119" t="s">
        <v>643</v>
      </c>
      <c r="H31" s="28" t="s">
        <v>9</v>
      </c>
      <c r="I31" s="28" t="s">
        <v>215</v>
      </c>
      <c r="J31" s="28" t="s">
        <v>14</v>
      </c>
      <c r="K31" s="10" t="s">
        <v>644</v>
      </c>
      <c r="L31" s="10" t="s">
        <v>645</v>
      </c>
      <c r="M31" s="10" t="s">
        <v>646</v>
      </c>
      <c r="N31" s="10" t="s">
        <v>641</v>
      </c>
      <c r="O31" s="10" t="s">
        <v>191</v>
      </c>
      <c r="P31" s="10" t="s">
        <v>219</v>
      </c>
      <c r="Q31" s="10" t="s">
        <v>220</v>
      </c>
      <c r="R31" s="30" t="s">
        <v>193</v>
      </c>
      <c r="S31" s="120">
        <v>0.2</v>
      </c>
      <c r="T31" s="30" t="s">
        <v>13</v>
      </c>
      <c r="U31" s="120">
        <v>0.8</v>
      </c>
      <c r="V31" s="28" t="s">
        <v>120</v>
      </c>
      <c r="W31" s="10" t="s">
        <v>647</v>
      </c>
      <c r="X31" s="30" t="s">
        <v>193</v>
      </c>
      <c r="Y31" s="121">
        <v>2.1167999999999999E-2</v>
      </c>
      <c r="Z31" s="30" t="s">
        <v>13</v>
      </c>
      <c r="AA31" s="121">
        <v>0.60000000000000009</v>
      </c>
      <c r="AB31" s="28" t="s">
        <v>120</v>
      </c>
      <c r="AC31" s="10" t="s">
        <v>648</v>
      </c>
      <c r="AD31" s="28" t="s">
        <v>223</v>
      </c>
      <c r="AE31" s="10" t="s">
        <v>194</v>
      </c>
      <c r="AF31" s="10" t="s">
        <v>194</v>
      </c>
      <c r="AG31" s="10" t="s">
        <v>194</v>
      </c>
      <c r="AH31" s="10" t="s">
        <v>194</v>
      </c>
      <c r="AI31" s="10" t="s">
        <v>194</v>
      </c>
      <c r="AJ31" s="10" t="s">
        <v>740</v>
      </c>
      <c r="AK31" s="10" t="s">
        <v>741</v>
      </c>
      <c r="AL31" s="10" t="s">
        <v>742</v>
      </c>
      <c r="AM31" s="10" t="s">
        <v>490</v>
      </c>
      <c r="AN31" s="10" t="s">
        <v>743</v>
      </c>
      <c r="AO31" s="10" t="s">
        <v>649</v>
      </c>
      <c r="AP31" s="10" t="s">
        <v>650</v>
      </c>
      <c r="AQ31" s="10" t="s">
        <v>651</v>
      </c>
      <c r="AR31" s="123">
        <v>43496</v>
      </c>
      <c r="AS31" s="16" t="s">
        <v>196</v>
      </c>
      <c r="AT31" s="21" t="s">
        <v>235</v>
      </c>
      <c r="AU31" s="15">
        <v>43594</v>
      </c>
      <c r="AV31" s="22" t="s">
        <v>318</v>
      </c>
      <c r="AW31" s="18" t="s">
        <v>652</v>
      </c>
      <c r="AX31" s="15">
        <v>43769</v>
      </c>
      <c r="AY31" s="16" t="s">
        <v>237</v>
      </c>
      <c r="AZ31" s="21" t="s">
        <v>653</v>
      </c>
      <c r="BA31" s="15">
        <v>43921</v>
      </c>
      <c r="BB31" s="22" t="s">
        <v>539</v>
      </c>
      <c r="BC31" s="18" t="s">
        <v>654</v>
      </c>
      <c r="BD31" s="15">
        <v>44025</v>
      </c>
      <c r="BE31" s="16" t="s">
        <v>202</v>
      </c>
      <c r="BF31" s="21" t="s">
        <v>655</v>
      </c>
      <c r="BG31" s="15">
        <v>44534</v>
      </c>
      <c r="BH31" s="22" t="s">
        <v>263</v>
      </c>
      <c r="BI31" s="18" t="s">
        <v>656</v>
      </c>
      <c r="BJ31" s="15">
        <v>44249</v>
      </c>
      <c r="BK31" s="16" t="s">
        <v>238</v>
      </c>
      <c r="BL31" s="21" t="s">
        <v>657</v>
      </c>
      <c r="BM31" s="15">
        <v>44302</v>
      </c>
      <c r="BN31" s="22" t="s">
        <v>263</v>
      </c>
      <c r="BO31" s="18" t="s">
        <v>658</v>
      </c>
      <c r="BP31" s="15">
        <v>44543</v>
      </c>
      <c r="BQ31" s="16" t="s">
        <v>196</v>
      </c>
      <c r="BR31" s="21" t="s">
        <v>577</v>
      </c>
      <c r="BS31" s="15" t="s">
        <v>211</v>
      </c>
      <c r="BT31" s="22" t="s">
        <v>212</v>
      </c>
      <c r="BU31" s="18" t="s">
        <v>211</v>
      </c>
      <c r="BV31" s="15" t="s">
        <v>211</v>
      </c>
      <c r="BW31" s="16" t="s">
        <v>212</v>
      </c>
      <c r="BX31" s="21" t="s">
        <v>211</v>
      </c>
      <c r="BY31" s="15" t="s">
        <v>211</v>
      </c>
      <c r="BZ31" s="22" t="s">
        <v>212</v>
      </c>
      <c r="CA31" s="24" t="s">
        <v>211</v>
      </c>
    </row>
    <row r="32" spans="1:79" ht="399.95" customHeight="1" x14ac:dyDescent="0.2">
      <c r="A32" s="28" t="s">
        <v>129</v>
      </c>
      <c r="B32" s="28" t="s">
        <v>639</v>
      </c>
      <c r="C32" s="10" t="s">
        <v>640</v>
      </c>
      <c r="D32" s="28" t="s">
        <v>61</v>
      </c>
      <c r="E32" s="134" t="s">
        <v>18</v>
      </c>
      <c r="F32" s="10" t="s">
        <v>659</v>
      </c>
      <c r="G32" s="119" t="s">
        <v>660</v>
      </c>
      <c r="H32" s="28" t="s">
        <v>9</v>
      </c>
      <c r="I32" s="28" t="s">
        <v>215</v>
      </c>
      <c r="J32" s="28" t="s">
        <v>14</v>
      </c>
      <c r="K32" s="10" t="s">
        <v>661</v>
      </c>
      <c r="L32" s="10" t="s">
        <v>645</v>
      </c>
      <c r="M32" s="10" t="s">
        <v>662</v>
      </c>
      <c r="N32" s="10" t="s">
        <v>641</v>
      </c>
      <c r="O32" s="10" t="s">
        <v>191</v>
      </c>
      <c r="P32" s="10" t="s">
        <v>219</v>
      </c>
      <c r="Q32" s="10" t="s">
        <v>220</v>
      </c>
      <c r="R32" s="30" t="s">
        <v>193</v>
      </c>
      <c r="S32" s="120">
        <v>0.2</v>
      </c>
      <c r="T32" s="30" t="s">
        <v>13</v>
      </c>
      <c r="U32" s="120">
        <v>0.8</v>
      </c>
      <c r="V32" s="28" t="s">
        <v>120</v>
      </c>
      <c r="W32" s="10" t="s">
        <v>647</v>
      </c>
      <c r="X32" s="30" t="s">
        <v>193</v>
      </c>
      <c r="Y32" s="121">
        <v>1.8143999999999997E-2</v>
      </c>
      <c r="Z32" s="30" t="s">
        <v>13</v>
      </c>
      <c r="AA32" s="121">
        <v>0.33750000000000002</v>
      </c>
      <c r="AB32" s="28" t="s">
        <v>120</v>
      </c>
      <c r="AC32" s="10" t="s">
        <v>648</v>
      </c>
      <c r="AD32" s="28" t="s">
        <v>223</v>
      </c>
      <c r="AE32" s="10" t="s">
        <v>194</v>
      </c>
      <c r="AF32" s="10" t="s">
        <v>194</v>
      </c>
      <c r="AG32" s="10" t="s">
        <v>194</v>
      </c>
      <c r="AH32" s="10" t="s">
        <v>194</v>
      </c>
      <c r="AI32" s="10" t="s">
        <v>194</v>
      </c>
      <c r="AJ32" s="10" t="s">
        <v>744</v>
      </c>
      <c r="AK32" s="10" t="s">
        <v>745</v>
      </c>
      <c r="AL32" s="10" t="s">
        <v>746</v>
      </c>
      <c r="AM32" s="10" t="s">
        <v>501</v>
      </c>
      <c r="AN32" s="10" t="s">
        <v>289</v>
      </c>
      <c r="AO32" s="10" t="s">
        <v>663</v>
      </c>
      <c r="AP32" s="10" t="s">
        <v>664</v>
      </c>
      <c r="AQ32" s="10" t="s">
        <v>665</v>
      </c>
      <c r="AR32" s="123">
        <v>43496</v>
      </c>
      <c r="AS32" s="16" t="s">
        <v>196</v>
      </c>
      <c r="AT32" s="21" t="s">
        <v>235</v>
      </c>
      <c r="AU32" s="15">
        <v>43593</v>
      </c>
      <c r="AV32" s="22" t="s">
        <v>318</v>
      </c>
      <c r="AW32" s="18" t="s">
        <v>666</v>
      </c>
      <c r="AX32" s="15">
        <v>43769</v>
      </c>
      <c r="AY32" s="16" t="s">
        <v>238</v>
      </c>
      <c r="AZ32" s="21" t="s">
        <v>667</v>
      </c>
      <c r="BA32" s="15">
        <v>43921</v>
      </c>
      <c r="BB32" s="22" t="s">
        <v>539</v>
      </c>
      <c r="BC32" s="18" t="s">
        <v>668</v>
      </c>
      <c r="BD32" s="15">
        <v>44025</v>
      </c>
      <c r="BE32" s="16" t="s">
        <v>202</v>
      </c>
      <c r="BF32" s="21" t="s">
        <v>669</v>
      </c>
      <c r="BG32" s="15">
        <v>44169</v>
      </c>
      <c r="BH32" s="22" t="s">
        <v>238</v>
      </c>
      <c r="BI32" s="18" t="s">
        <v>670</v>
      </c>
      <c r="BJ32" s="15">
        <v>44249</v>
      </c>
      <c r="BK32" s="16" t="s">
        <v>238</v>
      </c>
      <c r="BL32" s="21" t="s">
        <v>671</v>
      </c>
      <c r="BM32" s="15">
        <v>44302</v>
      </c>
      <c r="BN32" s="22" t="s">
        <v>263</v>
      </c>
      <c r="BO32" s="18" t="s">
        <v>672</v>
      </c>
      <c r="BP32" s="15">
        <v>44543</v>
      </c>
      <c r="BQ32" s="16" t="s">
        <v>196</v>
      </c>
      <c r="BR32" s="21" t="s">
        <v>673</v>
      </c>
      <c r="BS32" s="15" t="s">
        <v>211</v>
      </c>
      <c r="BT32" s="22" t="s">
        <v>212</v>
      </c>
      <c r="BU32" s="18" t="s">
        <v>211</v>
      </c>
      <c r="BV32" s="15" t="s">
        <v>211</v>
      </c>
      <c r="BW32" s="16" t="s">
        <v>212</v>
      </c>
      <c r="BX32" s="21" t="s">
        <v>211</v>
      </c>
      <c r="BY32" s="15" t="s">
        <v>211</v>
      </c>
      <c r="BZ32" s="22" t="s">
        <v>212</v>
      </c>
      <c r="CA32" s="24" t="s">
        <v>211</v>
      </c>
    </row>
    <row r="33" spans="1:79" ht="399.95" customHeight="1" x14ac:dyDescent="0.2">
      <c r="A33" s="28" t="s">
        <v>130</v>
      </c>
      <c r="B33" s="28" t="s">
        <v>63</v>
      </c>
      <c r="C33" s="10" t="s">
        <v>675</v>
      </c>
      <c r="D33" s="28" t="s">
        <v>64</v>
      </c>
      <c r="E33" s="134" t="s">
        <v>25</v>
      </c>
      <c r="F33" s="10" t="s">
        <v>679</v>
      </c>
      <c r="G33" s="119" t="s">
        <v>680</v>
      </c>
      <c r="H33" s="28" t="s">
        <v>9</v>
      </c>
      <c r="I33" s="28" t="s">
        <v>232</v>
      </c>
      <c r="J33" s="28" t="s">
        <v>14</v>
      </c>
      <c r="K33" s="10" t="s">
        <v>681</v>
      </c>
      <c r="L33" s="10" t="s">
        <v>682</v>
      </c>
      <c r="M33" s="10" t="s">
        <v>683</v>
      </c>
      <c r="N33" s="10" t="s">
        <v>676</v>
      </c>
      <c r="O33" s="10" t="s">
        <v>191</v>
      </c>
      <c r="P33" s="10" t="s">
        <v>684</v>
      </c>
      <c r="Q33" s="10" t="s">
        <v>220</v>
      </c>
      <c r="R33" s="30" t="s">
        <v>193</v>
      </c>
      <c r="S33" s="120">
        <v>0.2</v>
      </c>
      <c r="T33" s="30" t="s">
        <v>6</v>
      </c>
      <c r="U33" s="120">
        <v>1</v>
      </c>
      <c r="V33" s="28" t="s">
        <v>121</v>
      </c>
      <c r="W33" s="10" t="s">
        <v>685</v>
      </c>
      <c r="X33" s="30" t="s">
        <v>193</v>
      </c>
      <c r="Y33" s="121">
        <v>1.2700799999999998E-2</v>
      </c>
      <c r="Z33" s="30" t="s">
        <v>6</v>
      </c>
      <c r="AA33" s="121">
        <v>0.31640625</v>
      </c>
      <c r="AB33" s="28" t="s">
        <v>121</v>
      </c>
      <c r="AC33" s="10" t="s">
        <v>497</v>
      </c>
      <c r="AD33" s="28" t="s">
        <v>223</v>
      </c>
      <c r="AE33" s="10" t="s">
        <v>194</v>
      </c>
      <c r="AF33" s="10" t="s">
        <v>194</v>
      </c>
      <c r="AG33" s="10" t="s">
        <v>194</v>
      </c>
      <c r="AH33" s="10" t="s">
        <v>194</v>
      </c>
      <c r="AI33" s="10" t="s">
        <v>194</v>
      </c>
      <c r="AJ33" s="10" t="s">
        <v>686</v>
      </c>
      <c r="AK33" s="10" t="s">
        <v>687</v>
      </c>
      <c r="AL33" s="10" t="s">
        <v>688</v>
      </c>
      <c r="AM33" s="10" t="s">
        <v>490</v>
      </c>
      <c r="AN33" s="10" t="s">
        <v>689</v>
      </c>
      <c r="AO33" s="10" t="s">
        <v>690</v>
      </c>
      <c r="AP33" s="10" t="s">
        <v>691</v>
      </c>
      <c r="AQ33" s="10" t="s">
        <v>692</v>
      </c>
      <c r="AR33" s="123">
        <v>44013</v>
      </c>
      <c r="AS33" s="16" t="s">
        <v>196</v>
      </c>
      <c r="AT33" s="21" t="s">
        <v>693</v>
      </c>
      <c r="AU33" s="15">
        <v>44167</v>
      </c>
      <c r="AV33" s="22" t="s">
        <v>343</v>
      </c>
      <c r="AW33" s="18" t="s">
        <v>694</v>
      </c>
      <c r="AX33" s="15">
        <v>44245</v>
      </c>
      <c r="AY33" s="16" t="s">
        <v>239</v>
      </c>
      <c r="AZ33" s="21" t="s">
        <v>695</v>
      </c>
      <c r="BA33" s="15">
        <v>44319</v>
      </c>
      <c r="BB33" s="22" t="s">
        <v>263</v>
      </c>
      <c r="BC33" s="18" t="s">
        <v>696</v>
      </c>
      <c r="BD33" s="15">
        <v>44392</v>
      </c>
      <c r="BE33" s="16" t="s">
        <v>263</v>
      </c>
      <c r="BF33" s="21" t="s">
        <v>696</v>
      </c>
      <c r="BG33" s="15">
        <v>44449</v>
      </c>
      <c r="BH33" s="22" t="s">
        <v>678</v>
      </c>
      <c r="BI33" s="18" t="s">
        <v>697</v>
      </c>
      <c r="BJ33" s="15">
        <v>44532</v>
      </c>
      <c r="BK33" s="16" t="s">
        <v>196</v>
      </c>
      <c r="BL33" s="21" t="s">
        <v>698</v>
      </c>
      <c r="BM33" s="15" t="s">
        <v>211</v>
      </c>
      <c r="BN33" s="22" t="s">
        <v>212</v>
      </c>
      <c r="BO33" s="18" t="s">
        <v>211</v>
      </c>
      <c r="BP33" s="15" t="s">
        <v>211</v>
      </c>
      <c r="BQ33" s="16" t="s">
        <v>212</v>
      </c>
      <c r="BR33" s="21" t="s">
        <v>211</v>
      </c>
      <c r="BS33" s="15" t="s">
        <v>211</v>
      </c>
      <c r="BT33" s="22" t="s">
        <v>212</v>
      </c>
      <c r="BU33" s="18" t="s">
        <v>211</v>
      </c>
      <c r="BV33" s="15" t="s">
        <v>211</v>
      </c>
      <c r="BW33" s="16" t="s">
        <v>212</v>
      </c>
      <c r="BX33" s="21" t="s">
        <v>211</v>
      </c>
      <c r="BY33" s="15" t="s">
        <v>211</v>
      </c>
      <c r="BZ33" s="22" t="s">
        <v>212</v>
      </c>
      <c r="CA33" s="24" t="s">
        <v>211</v>
      </c>
    </row>
    <row r="34" spans="1:79" ht="399.95" customHeight="1" x14ac:dyDescent="0.2">
      <c r="A34" s="28" t="s">
        <v>130</v>
      </c>
      <c r="B34" s="28" t="s">
        <v>63</v>
      </c>
      <c r="C34" s="10" t="s">
        <v>675</v>
      </c>
      <c r="D34" s="28" t="s">
        <v>64</v>
      </c>
      <c r="E34" s="134" t="s">
        <v>25</v>
      </c>
      <c r="F34" s="10" t="s">
        <v>699</v>
      </c>
      <c r="G34" s="119" t="s">
        <v>700</v>
      </c>
      <c r="H34" s="28" t="s">
        <v>9</v>
      </c>
      <c r="I34" s="28" t="s">
        <v>232</v>
      </c>
      <c r="J34" s="28" t="s">
        <v>7</v>
      </c>
      <c r="K34" s="10" t="s">
        <v>701</v>
      </c>
      <c r="L34" s="10" t="s">
        <v>682</v>
      </c>
      <c r="M34" s="10" t="s">
        <v>702</v>
      </c>
      <c r="N34" s="10" t="s">
        <v>676</v>
      </c>
      <c r="O34" s="10" t="s">
        <v>191</v>
      </c>
      <c r="P34" s="10" t="s">
        <v>703</v>
      </c>
      <c r="Q34" s="10" t="s">
        <v>220</v>
      </c>
      <c r="R34" s="30" t="s">
        <v>193</v>
      </c>
      <c r="S34" s="120">
        <v>0.2</v>
      </c>
      <c r="T34" s="30" t="s">
        <v>6</v>
      </c>
      <c r="U34" s="120">
        <v>1</v>
      </c>
      <c r="V34" s="28" t="s">
        <v>121</v>
      </c>
      <c r="W34" s="10" t="s">
        <v>497</v>
      </c>
      <c r="X34" s="30" t="s">
        <v>193</v>
      </c>
      <c r="Y34" s="121">
        <v>1.8143999999999997E-2</v>
      </c>
      <c r="Z34" s="30" t="s">
        <v>6</v>
      </c>
      <c r="AA34" s="121">
        <v>0.5625</v>
      </c>
      <c r="AB34" s="28" t="s">
        <v>121</v>
      </c>
      <c r="AC34" s="10" t="s">
        <v>497</v>
      </c>
      <c r="AD34" s="28" t="s">
        <v>223</v>
      </c>
      <c r="AE34" s="10" t="s">
        <v>194</v>
      </c>
      <c r="AF34" s="10" t="s">
        <v>194</v>
      </c>
      <c r="AG34" s="10" t="s">
        <v>194</v>
      </c>
      <c r="AH34" s="10" t="s">
        <v>194</v>
      </c>
      <c r="AI34" s="10" t="s">
        <v>194</v>
      </c>
      <c r="AJ34" s="10" t="s">
        <v>704</v>
      </c>
      <c r="AK34" s="10" t="s">
        <v>705</v>
      </c>
      <c r="AL34" s="10" t="s">
        <v>706</v>
      </c>
      <c r="AM34" s="10" t="s">
        <v>501</v>
      </c>
      <c r="AN34" s="10" t="s">
        <v>707</v>
      </c>
      <c r="AO34" s="10" t="s">
        <v>708</v>
      </c>
      <c r="AP34" s="10" t="s">
        <v>709</v>
      </c>
      <c r="AQ34" s="10" t="s">
        <v>710</v>
      </c>
      <c r="AR34" s="123">
        <v>44013</v>
      </c>
      <c r="AS34" s="16" t="s">
        <v>196</v>
      </c>
      <c r="AT34" s="21" t="s">
        <v>693</v>
      </c>
      <c r="AU34" s="15">
        <v>44167</v>
      </c>
      <c r="AV34" s="22" t="s">
        <v>343</v>
      </c>
      <c r="AW34" s="18" t="s">
        <v>694</v>
      </c>
      <c r="AX34" s="15">
        <v>44245</v>
      </c>
      <c r="AY34" s="16" t="s">
        <v>239</v>
      </c>
      <c r="AZ34" s="21" t="s">
        <v>711</v>
      </c>
      <c r="BA34" s="15">
        <v>44315</v>
      </c>
      <c r="BB34" s="22" t="s">
        <v>263</v>
      </c>
      <c r="BC34" s="18" t="s">
        <v>712</v>
      </c>
      <c r="BD34" s="15">
        <v>44319</v>
      </c>
      <c r="BE34" s="16" t="s">
        <v>263</v>
      </c>
      <c r="BF34" s="21" t="s">
        <v>713</v>
      </c>
      <c r="BG34" s="15">
        <v>44392</v>
      </c>
      <c r="BH34" s="22" t="s">
        <v>263</v>
      </c>
      <c r="BI34" s="18" t="s">
        <v>714</v>
      </c>
      <c r="BJ34" s="15">
        <v>44449</v>
      </c>
      <c r="BK34" s="16" t="s">
        <v>678</v>
      </c>
      <c r="BL34" s="21" t="s">
        <v>715</v>
      </c>
      <c r="BM34" s="15">
        <v>44532</v>
      </c>
      <c r="BN34" s="22" t="s">
        <v>196</v>
      </c>
      <c r="BO34" s="18" t="s">
        <v>677</v>
      </c>
      <c r="BP34" s="15" t="s">
        <v>211</v>
      </c>
      <c r="BQ34" s="16" t="s">
        <v>212</v>
      </c>
      <c r="BR34" s="21" t="s">
        <v>211</v>
      </c>
      <c r="BS34" s="15" t="s">
        <v>211</v>
      </c>
      <c r="BT34" s="22" t="s">
        <v>212</v>
      </c>
      <c r="BU34" s="18" t="s">
        <v>211</v>
      </c>
      <c r="BV34" s="15" t="s">
        <v>211</v>
      </c>
      <c r="BW34" s="16" t="s">
        <v>212</v>
      </c>
      <c r="BX34" s="21" t="s">
        <v>211</v>
      </c>
      <c r="BY34" s="15" t="s">
        <v>211</v>
      </c>
      <c r="BZ34" s="22" t="s">
        <v>212</v>
      </c>
      <c r="CA34" s="24" t="s">
        <v>211</v>
      </c>
    </row>
    <row r="35" spans="1:79" ht="399.95" customHeight="1" x14ac:dyDescent="0.2">
      <c r="A35" s="28" t="s">
        <v>10</v>
      </c>
      <c r="B35" s="28" t="s">
        <v>11</v>
      </c>
      <c r="C35" s="10" t="s">
        <v>716</v>
      </c>
      <c r="D35" s="28" t="s">
        <v>717</v>
      </c>
      <c r="E35" s="134" t="s">
        <v>3</v>
      </c>
      <c r="F35" s="10" t="s">
        <v>721</v>
      </c>
      <c r="G35" s="119" t="s">
        <v>722</v>
      </c>
      <c r="H35" s="28" t="s">
        <v>9</v>
      </c>
      <c r="I35" s="28" t="s">
        <v>215</v>
      </c>
      <c r="J35" s="28" t="s">
        <v>14</v>
      </c>
      <c r="K35" s="10" t="s">
        <v>723</v>
      </c>
      <c r="L35" s="10" t="s">
        <v>724</v>
      </c>
      <c r="M35" s="10" t="s">
        <v>725</v>
      </c>
      <c r="N35" s="10" t="s">
        <v>718</v>
      </c>
      <c r="O35" s="10" t="s">
        <v>191</v>
      </c>
      <c r="P35" s="10" t="s">
        <v>219</v>
      </c>
      <c r="Q35" s="10" t="s">
        <v>719</v>
      </c>
      <c r="R35" s="30" t="s">
        <v>193</v>
      </c>
      <c r="S35" s="120">
        <v>0.2</v>
      </c>
      <c r="T35" s="30" t="s">
        <v>13</v>
      </c>
      <c r="U35" s="120">
        <v>0.8</v>
      </c>
      <c r="V35" s="28" t="s">
        <v>120</v>
      </c>
      <c r="W35" s="10" t="s">
        <v>298</v>
      </c>
      <c r="X35" s="30" t="s">
        <v>193</v>
      </c>
      <c r="Y35" s="121">
        <v>5.04E-2</v>
      </c>
      <c r="Z35" s="30" t="s">
        <v>13</v>
      </c>
      <c r="AA35" s="121">
        <v>0.45000000000000007</v>
      </c>
      <c r="AB35" s="28" t="s">
        <v>120</v>
      </c>
      <c r="AC35" s="10" t="s">
        <v>299</v>
      </c>
      <c r="AD35" s="28" t="s">
        <v>223</v>
      </c>
      <c r="AE35" s="10" t="s">
        <v>726</v>
      </c>
      <c r="AF35" s="10" t="s">
        <v>727</v>
      </c>
      <c r="AG35" s="10" t="s">
        <v>728</v>
      </c>
      <c r="AH35" s="10" t="s">
        <v>674</v>
      </c>
      <c r="AI35" s="10" t="s">
        <v>737</v>
      </c>
      <c r="AJ35" s="10" t="s">
        <v>195</v>
      </c>
      <c r="AK35" s="10" t="s">
        <v>195</v>
      </c>
      <c r="AL35" s="10" t="s">
        <v>195</v>
      </c>
      <c r="AM35" s="10" t="s">
        <v>195</v>
      </c>
      <c r="AN35" s="10" t="s">
        <v>195</v>
      </c>
      <c r="AO35" s="10" t="s">
        <v>729</v>
      </c>
      <c r="AP35" s="10" t="s">
        <v>730</v>
      </c>
      <c r="AQ35" s="10" t="s">
        <v>731</v>
      </c>
      <c r="AR35" s="123">
        <v>43496</v>
      </c>
      <c r="AS35" s="16" t="s">
        <v>196</v>
      </c>
      <c r="AT35" s="21" t="s">
        <v>534</v>
      </c>
      <c r="AU35" s="15">
        <v>43599</v>
      </c>
      <c r="AV35" s="22" t="s">
        <v>196</v>
      </c>
      <c r="AW35" s="18" t="s">
        <v>732</v>
      </c>
      <c r="AX35" s="15">
        <v>43759</v>
      </c>
      <c r="AY35" s="16" t="s">
        <v>343</v>
      </c>
      <c r="AZ35" s="21" t="s">
        <v>733</v>
      </c>
      <c r="BA35" s="15">
        <v>43896</v>
      </c>
      <c r="BB35" s="22" t="s">
        <v>342</v>
      </c>
      <c r="BC35" s="18" t="s">
        <v>734</v>
      </c>
      <c r="BD35" s="15">
        <v>44075</v>
      </c>
      <c r="BE35" s="16" t="s">
        <v>204</v>
      </c>
      <c r="BF35" s="21" t="s">
        <v>720</v>
      </c>
      <c r="BG35" s="15">
        <v>44168</v>
      </c>
      <c r="BH35" s="22" t="s">
        <v>263</v>
      </c>
      <c r="BI35" s="18" t="s">
        <v>551</v>
      </c>
      <c r="BJ35" s="15">
        <v>44246</v>
      </c>
      <c r="BK35" s="16" t="s">
        <v>678</v>
      </c>
      <c r="BL35" s="21" t="s">
        <v>735</v>
      </c>
      <c r="BM35" s="15">
        <v>44545</v>
      </c>
      <c r="BN35" s="22" t="s">
        <v>196</v>
      </c>
      <c r="BO35" s="18" t="s">
        <v>736</v>
      </c>
      <c r="BP35" s="15" t="s">
        <v>211</v>
      </c>
      <c r="BQ35" s="16" t="s">
        <v>212</v>
      </c>
      <c r="BR35" s="21" t="s">
        <v>211</v>
      </c>
      <c r="BS35" s="15" t="s">
        <v>211</v>
      </c>
      <c r="BT35" s="22" t="s">
        <v>212</v>
      </c>
      <c r="BU35" s="18" t="s">
        <v>211</v>
      </c>
      <c r="BV35" s="15" t="s">
        <v>211</v>
      </c>
      <c r="BW35" s="16" t="s">
        <v>212</v>
      </c>
      <c r="BX35" s="21" t="s">
        <v>211</v>
      </c>
      <c r="BY35" s="15" t="s">
        <v>211</v>
      </c>
      <c r="BZ35" s="22" t="s">
        <v>212</v>
      </c>
      <c r="CA35" s="24" t="s">
        <v>211</v>
      </c>
    </row>
  </sheetData>
  <sheetProtection formatColumns="0" formatRows="0" autoFilter="0"/>
  <autoFilter ref="A12:CA12"/>
  <mergeCells count="14">
    <mergeCell ref="AR10:CA11"/>
    <mergeCell ref="AE11:AI11"/>
    <mergeCell ref="AJ11:AN11"/>
    <mergeCell ref="AO11:AQ11"/>
    <mergeCell ref="A6:AB6"/>
    <mergeCell ref="A1:AB1"/>
    <mergeCell ref="K10:M11"/>
    <mergeCell ref="N10:Q11"/>
    <mergeCell ref="R10:S10"/>
    <mergeCell ref="T10:W11"/>
    <mergeCell ref="X10:AC11"/>
    <mergeCell ref="R7:AC8"/>
    <mergeCell ref="A3:AQ5"/>
    <mergeCell ref="AD10:AQ10"/>
  </mergeCells>
  <conditionalFormatting sqref="V13:V35">
    <cfRule type="cellIs" dxfId="20" priority="5" operator="equal">
      <formula>"Bajo"</formula>
    </cfRule>
    <cfRule type="cellIs" dxfId="19" priority="6" operator="equal">
      <formula>"Alto"</formula>
    </cfRule>
    <cfRule type="cellIs" dxfId="18" priority="7" operator="equal">
      <formula>"Extremo"</formula>
    </cfRule>
    <cfRule type="cellIs" dxfId="17" priority="8" operator="equal">
      <formula>"Moderado"</formula>
    </cfRule>
  </conditionalFormatting>
  <conditionalFormatting sqref="AB13:AB35">
    <cfRule type="cellIs" dxfId="16" priority="1" operator="equal">
      <formula>"Alto"</formula>
    </cfRule>
    <cfRule type="cellIs" dxfId="15" priority="2" operator="equal">
      <formula>"Moderado"</formula>
    </cfRule>
    <cfRule type="cellIs" dxfId="14" priority="3" operator="equal">
      <formula>"Extremo"</formula>
    </cfRule>
    <cfRule type="cellIs" dxfId="13" priority="4" operator="equal">
      <formula>"Bajo"</formula>
    </cfRule>
  </conditionalFormatting>
  <hyperlinks>
    <hyperlink ref="A2" r:id="rId1"/>
  </hyperlinks>
  <pageMargins left="0.19685039370078741" right="0.19685039370078741" top="0.39370078740157483" bottom="0.39370078740157483" header="0.31496062992125984" footer="0.31496062992125984"/>
  <pageSetup scale="10" orientation="portrait" horizontalDpi="1200" verticalDpi="1200" r:id="rId2"/>
  <headerFooter>
    <oddFooter>&amp;C&amp;G
&amp;"Arial,Normal"&amp;8 4202000-FT-1079 Versión 4</oddFooter>
  </headerFooter>
  <colBreaks count="2" manualBreakCount="2">
    <brk id="30" max="33" man="1"/>
    <brk id="76" max="112" man="1"/>
  </colBreaks>
  <drawing r:id="rId3"/>
  <legacyDrawingHF r:id="rId4"/>
  <extLst>
    <ext xmlns:x14="http://schemas.microsoft.com/office/spreadsheetml/2009/9/main" uri="{78C0D931-6437-407d-A8EE-F0AAD7539E65}">
      <x14:conditionalFormattings>
        <x14:conditionalFormatting xmlns:xm="http://schemas.microsoft.com/office/excel/2006/main">
          <x14:cfRule type="cellIs" priority="133" operator="equal" id="{CC4AD8EC-B479-403B-9BA3-31F0CBD0A93D}">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34" operator="equal" id="{18F886A2-A95A-4BC9-8EDF-805ACE5AB9DF}">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35" operator="equal" id="{B54B708C-703A-4695-8711-57D5F062E818}">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36" operator="equal" id="{4D95403E-CD51-405A-935C-3DF829B60185}">
            <xm:f>'\Users\Cesar Arcos\Desktop\Alcaldía Bogotá\Metodología riesgos Alcaldía\Instrumento\Formatos\2021\Nuevos\[2210111-FT-471 Mapa de riesgos del proceso o proyecto de inversión V6.xlsx]Datos'!#REF!</xm:f>
            <x14:dxf>
              <fill>
                <patternFill>
                  <bgColor rgb="FFFF0000"/>
                </patternFill>
              </fill>
            </x14:dxf>
          </x14:cfRule>
          <xm:sqref>V13:V35 AB13:AB35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A1:D29"/>
  <sheetViews>
    <sheetView showGridLines="0" workbookViewId="0"/>
  </sheetViews>
  <sheetFormatPr baseColWidth="10" defaultColWidth="11.42578125" defaultRowHeight="15" x14ac:dyDescent="0.25"/>
  <cols>
    <col min="1" max="1" width="37.5703125" style="32" customWidth="1"/>
    <col min="2" max="2" width="48.7109375" style="32" customWidth="1"/>
    <col min="3" max="3" width="12.7109375" style="32" customWidth="1"/>
    <col min="4" max="16384" width="11.42578125" style="32"/>
  </cols>
  <sheetData>
    <row r="1" spans="1:4" x14ac:dyDescent="0.25">
      <c r="A1" s="89" t="s">
        <v>115</v>
      </c>
      <c r="B1" s="89" t="s">
        <v>84</v>
      </c>
      <c r="C1" s="89" t="s">
        <v>111</v>
      </c>
      <c r="D1" s="89" t="s">
        <v>116</v>
      </c>
    </row>
    <row r="2" spans="1:4" x14ac:dyDescent="0.25">
      <c r="A2" s="96" t="s">
        <v>9</v>
      </c>
      <c r="B2" s="76" t="s">
        <v>5</v>
      </c>
      <c r="C2" s="66">
        <v>10</v>
      </c>
      <c r="D2" s="97">
        <f>C2/$C$7</f>
        <v>0.41666666666666669</v>
      </c>
    </row>
    <row r="3" spans="1:4" x14ac:dyDescent="0.25">
      <c r="A3" s="76"/>
      <c r="B3" s="76" t="s">
        <v>12</v>
      </c>
      <c r="C3" s="66">
        <v>7</v>
      </c>
      <c r="D3" s="97">
        <f>C3/$C$7</f>
        <v>0.29166666666666669</v>
      </c>
    </row>
    <row r="4" spans="1:4" x14ac:dyDescent="0.25">
      <c r="A4" s="76"/>
      <c r="B4" s="76" t="s">
        <v>27</v>
      </c>
      <c r="C4" s="66">
        <v>3</v>
      </c>
      <c r="D4" s="97">
        <f>C4/$C$7</f>
        <v>0.125</v>
      </c>
    </row>
    <row r="5" spans="1:4" x14ac:dyDescent="0.25">
      <c r="A5" s="76"/>
      <c r="B5" s="76" t="s">
        <v>37</v>
      </c>
      <c r="C5" s="66">
        <v>3</v>
      </c>
      <c r="D5" s="97">
        <f>C5/$C$7</f>
        <v>0.125</v>
      </c>
    </row>
    <row r="6" spans="1:4" x14ac:dyDescent="0.25">
      <c r="A6" s="76"/>
      <c r="B6" s="76" t="s">
        <v>20</v>
      </c>
      <c r="C6" s="66">
        <v>1</v>
      </c>
      <c r="D6" s="97">
        <f>C6/$C$7</f>
        <v>4.1666666666666664E-2</v>
      </c>
    </row>
    <row r="7" spans="1:4" x14ac:dyDescent="0.25">
      <c r="A7" s="88" t="s">
        <v>113</v>
      </c>
      <c r="B7" s="77"/>
      <c r="C7" s="67">
        <f>SUM(C2:C6)</f>
        <v>24</v>
      </c>
      <c r="D7" s="98">
        <f>SUM(D2:D6)</f>
        <v>1</v>
      </c>
    </row>
    <row r="8" spans="1:4" x14ac:dyDescent="0.25">
      <c r="A8" s="76"/>
      <c r="B8" s="78"/>
      <c r="C8" s="66"/>
      <c r="D8" s="99"/>
    </row>
    <row r="9" spans="1:4" x14ac:dyDescent="0.25">
      <c r="A9" s="100" t="s">
        <v>1</v>
      </c>
      <c r="B9" s="76" t="s">
        <v>4</v>
      </c>
      <c r="C9" s="68">
        <v>8</v>
      </c>
      <c r="D9" s="101">
        <f>C9/$C$17</f>
        <v>0.1</v>
      </c>
    </row>
    <row r="10" spans="1:4" x14ac:dyDescent="0.25">
      <c r="A10" s="76"/>
      <c r="B10" s="79" t="s">
        <v>19</v>
      </c>
      <c r="C10" s="66">
        <v>42</v>
      </c>
      <c r="D10" s="97">
        <f t="shared" ref="D10:D16" si="0">C10/$C$17</f>
        <v>0.52500000000000002</v>
      </c>
    </row>
    <row r="11" spans="1:4" x14ac:dyDescent="0.25">
      <c r="A11" s="76"/>
      <c r="B11" s="79" t="s">
        <v>26</v>
      </c>
      <c r="C11" s="66">
        <v>2</v>
      </c>
      <c r="D11" s="97">
        <f t="shared" si="0"/>
        <v>2.5000000000000001E-2</v>
      </c>
    </row>
    <row r="12" spans="1:4" x14ac:dyDescent="0.25">
      <c r="A12" s="76"/>
      <c r="B12" s="79" t="s">
        <v>32</v>
      </c>
      <c r="C12" s="66">
        <v>15</v>
      </c>
      <c r="D12" s="97">
        <f t="shared" si="0"/>
        <v>0.1875</v>
      </c>
    </row>
    <row r="13" spans="1:4" x14ac:dyDescent="0.25">
      <c r="A13" s="76"/>
      <c r="B13" s="79" t="s">
        <v>36</v>
      </c>
      <c r="C13" s="66">
        <v>1</v>
      </c>
      <c r="D13" s="97">
        <f t="shared" si="0"/>
        <v>1.2500000000000001E-2</v>
      </c>
    </row>
    <row r="14" spans="1:4" x14ac:dyDescent="0.25">
      <c r="A14" s="76"/>
      <c r="B14" s="79" t="s">
        <v>42</v>
      </c>
      <c r="C14" s="66">
        <v>8</v>
      </c>
      <c r="D14" s="97">
        <f t="shared" si="0"/>
        <v>0.1</v>
      </c>
    </row>
    <row r="15" spans="1:4" x14ac:dyDescent="0.25">
      <c r="A15" s="76"/>
      <c r="B15" s="79" t="s">
        <v>45</v>
      </c>
      <c r="C15" s="66">
        <v>2</v>
      </c>
      <c r="D15" s="97">
        <f t="shared" si="0"/>
        <v>2.5000000000000001E-2</v>
      </c>
    </row>
    <row r="16" spans="1:4" x14ac:dyDescent="0.25">
      <c r="A16" s="76"/>
      <c r="B16" s="79" t="s">
        <v>39</v>
      </c>
      <c r="C16" s="66">
        <v>2</v>
      </c>
      <c r="D16" s="97">
        <f t="shared" si="0"/>
        <v>2.5000000000000001E-2</v>
      </c>
    </row>
    <row r="17" spans="1:4" x14ac:dyDescent="0.25">
      <c r="A17" s="88" t="s">
        <v>114</v>
      </c>
      <c r="B17" s="88"/>
      <c r="C17" s="67">
        <f>SUM(C9:C16)</f>
        <v>80</v>
      </c>
      <c r="D17" s="98">
        <f>SUM(D9:D16)</f>
        <v>1</v>
      </c>
    </row>
    <row r="18" spans="1:4" x14ac:dyDescent="0.25">
      <c r="A18" s="76"/>
      <c r="B18" s="87"/>
      <c r="C18" s="66"/>
      <c r="D18" s="99"/>
    </row>
    <row r="19" spans="1:4" ht="37.5" customHeight="1" x14ac:dyDescent="0.25">
      <c r="A19" s="102" t="s">
        <v>143</v>
      </c>
      <c r="B19" s="90" t="s">
        <v>144</v>
      </c>
      <c r="C19" s="91">
        <v>7</v>
      </c>
      <c r="D19" s="103">
        <f>C19/$C$20</f>
        <v>1</v>
      </c>
    </row>
    <row r="20" spans="1:4" x14ac:dyDescent="0.25">
      <c r="A20" s="80" t="s">
        <v>145</v>
      </c>
      <c r="B20" s="80"/>
      <c r="C20" s="104">
        <f>SUM(C19:C19)</f>
        <v>7</v>
      </c>
      <c r="D20" s="105">
        <f>SUM(D19:D19)</f>
        <v>1</v>
      </c>
    </row>
    <row r="21" spans="1:4" x14ac:dyDescent="0.25">
      <c r="A21" s="80"/>
      <c r="B21" s="80"/>
      <c r="C21" s="104"/>
      <c r="D21" s="105"/>
    </row>
    <row r="22" spans="1:4" x14ac:dyDescent="0.25">
      <c r="A22" s="80" t="s">
        <v>91</v>
      </c>
      <c r="B22" s="80"/>
      <c r="C22" s="104">
        <f>C7+C17+C20</f>
        <v>111</v>
      </c>
      <c r="D22" s="106"/>
    </row>
    <row r="23" spans="1:4" x14ac:dyDescent="0.25">
      <c r="A23" s="76"/>
      <c r="B23" s="76"/>
      <c r="C23" s="76"/>
      <c r="D23" s="76"/>
    </row>
    <row r="24" spans="1:4" x14ac:dyDescent="0.25">
      <c r="A24" s="76"/>
      <c r="B24" s="76"/>
      <c r="C24" s="76"/>
      <c r="D24" s="76"/>
    </row>
    <row r="25" spans="1:4" x14ac:dyDescent="0.25">
      <c r="A25" s="76"/>
      <c r="B25" s="76"/>
      <c r="C25" s="76"/>
      <c r="D25" s="76"/>
    </row>
    <row r="26" spans="1:4" x14ac:dyDescent="0.25">
      <c r="A26" s="76"/>
      <c r="B26" s="76"/>
      <c r="C26" s="76"/>
      <c r="D26" s="76"/>
    </row>
    <row r="27" spans="1:4" x14ac:dyDescent="0.25">
      <c r="A27" s="76"/>
      <c r="B27" s="76"/>
      <c r="C27" s="76"/>
      <c r="D27" s="76"/>
    </row>
    <row r="28" spans="1:4" x14ac:dyDescent="0.25">
      <c r="A28" s="76"/>
      <c r="B28" s="76"/>
      <c r="C28" s="76"/>
      <c r="D28" s="76"/>
    </row>
    <row r="29" spans="1:4" x14ac:dyDescent="0.25">
      <c r="A29" s="76"/>
      <c r="B29" s="76"/>
      <c r="C29" s="76"/>
      <c r="D29" s="76"/>
    </row>
  </sheetData>
  <sheetProtection password="C5C7"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3:C161"/>
  <sheetViews>
    <sheetView showGridLines="0" zoomScale="85" zoomScaleNormal="85" workbookViewId="0">
      <selection activeCell="A30" sqref="A30"/>
    </sheetView>
  </sheetViews>
  <sheetFormatPr baseColWidth="10" defaultColWidth="87.140625" defaultRowHeight="15" x14ac:dyDescent="0.25"/>
  <cols>
    <col min="1" max="1" width="75" style="29" bestFit="1" customWidth="1"/>
    <col min="2" max="2" width="10" style="29" bestFit="1" customWidth="1"/>
    <col min="3" max="3" width="87.140625" style="29"/>
    <col min="4" max="9" width="45.7109375" style="29" customWidth="1"/>
    <col min="10" max="16384" width="87.140625" style="29"/>
  </cols>
  <sheetData>
    <row r="3" spans="1:2" ht="30" x14ac:dyDescent="0.25">
      <c r="A3" s="69" t="s">
        <v>110</v>
      </c>
      <c r="B3" s="29" t="s">
        <v>133</v>
      </c>
    </row>
    <row r="4" spans="1:2" x14ac:dyDescent="0.25">
      <c r="A4" s="70" t="s">
        <v>107</v>
      </c>
      <c r="B4" s="71">
        <v>4</v>
      </c>
    </row>
    <row r="5" spans="1:2" x14ac:dyDescent="0.25">
      <c r="A5" s="92" t="s">
        <v>108</v>
      </c>
      <c r="B5" s="93">
        <v>4</v>
      </c>
    </row>
    <row r="6" spans="1:2" x14ac:dyDescent="0.25">
      <c r="A6" s="92" t="s">
        <v>109</v>
      </c>
      <c r="B6" s="93">
        <v>4</v>
      </c>
    </row>
    <row r="7" spans="1:2" x14ac:dyDescent="0.25">
      <c r="A7" s="92" t="s">
        <v>95</v>
      </c>
      <c r="B7" s="93">
        <v>7</v>
      </c>
    </row>
    <row r="8" spans="1:2" x14ac:dyDescent="0.25">
      <c r="A8" s="92" t="s">
        <v>101</v>
      </c>
      <c r="B8" s="93">
        <v>4</v>
      </c>
    </row>
    <row r="9" spans="1:2" x14ac:dyDescent="0.25">
      <c r="A9" s="92" t="s">
        <v>102</v>
      </c>
      <c r="B9" s="93">
        <v>4</v>
      </c>
    </row>
    <row r="10" spans="1:2" x14ac:dyDescent="0.25">
      <c r="A10" s="92" t="s">
        <v>104</v>
      </c>
      <c r="B10" s="93">
        <v>7</v>
      </c>
    </row>
    <row r="11" spans="1:2" x14ac:dyDescent="0.25">
      <c r="A11" s="92" t="s">
        <v>94</v>
      </c>
      <c r="B11" s="93">
        <v>14</v>
      </c>
    </row>
    <row r="12" spans="1:2" x14ac:dyDescent="0.25">
      <c r="A12" s="92" t="s">
        <v>99</v>
      </c>
      <c r="B12" s="93">
        <v>4</v>
      </c>
    </row>
    <row r="13" spans="1:2" x14ac:dyDescent="0.25">
      <c r="A13" s="92" t="s">
        <v>97</v>
      </c>
      <c r="B13" s="93">
        <v>2</v>
      </c>
    </row>
    <row r="14" spans="1:2" x14ac:dyDescent="0.25">
      <c r="A14" s="92" t="s">
        <v>100</v>
      </c>
      <c r="B14" s="93">
        <v>2</v>
      </c>
    </row>
    <row r="15" spans="1:2" x14ac:dyDescent="0.25">
      <c r="A15" s="92" t="s">
        <v>92</v>
      </c>
      <c r="B15" s="93">
        <v>6</v>
      </c>
    </row>
    <row r="16" spans="1:2" x14ac:dyDescent="0.25">
      <c r="A16" s="92" t="s">
        <v>93</v>
      </c>
      <c r="B16" s="93">
        <v>7</v>
      </c>
    </row>
    <row r="17" spans="1:3" x14ac:dyDescent="0.25">
      <c r="A17" s="92" t="s">
        <v>98</v>
      </c>
      <c r="B17" s="93">
        <v>6</v>
      </c>
    </row>
    <row r="18" spans="1:3" x14ac:dyDescent="0.25">
      <c r="A18" s="92" t="s">
        <v>106</v>
      </c>
      <c r="B18" s="93">
        <v>15</v>
      </c>
    </row>
    <row r="19" spans="1:3" x14ac:dyDescent="0.25">
      <c r="A19" s="92" t="s">
        <v>105</v>
      </c>
      <c r="B19" s="93">
        <v>6</v>
      </c>
    </row>
    <row r="20" spans="1:3" x14ac:dyDescent="0.25">
      <c r="A20" s="92" t="s">
        <v>96</v>
      </c>
      <c r="B20" s="93">
        <v>12</v>
      </c>
    </row>
    <row r="21" spans="1:3" x14ac:dyDescent="0.25">
      <c r="A21" s="70" t="s">
        <v>140</v>
      </c>
      <c r="B21" s="71">
        <v>3</v>
      </c>
    </row>
    <row r="22" spans="1:3" x14ac:dyDescent="0.25">
      <c r="A22" s="70" t="s">
        <v>91</v>
      </c>
      <c r="B22" s="71">
        <v>111</v>
      </c>
    </row>
    <row r="26" spans="1:3" ht="30" x14ac:dyDescent="0.25">
      <c r="A26" s="69" t="s">
        <v>146</v>
      </c>
      <c r="B26" s="29" t="s">
        <v>133</v>
      </c>
      <c r="C26"/>
    </row>
    <row r="27" spans="1:3" x14ac:dyDescent="0.25">
      <c r="A27" s="70" t="s">
        <v>138</v>
      </c>
      <c r="B27" s="71">
        <v>3</v>
      </c>
      <c r="C27"/>
    </row>
    <row r="28" spans="1:3" ht="30" x14ac:dyDescent="0.25">
      <c r="A28" s="92" t="s">
        <v>139</v>
      </c>
      <c r="B28" s="93">
        <v>4</v>
      </c>
      <c r="C28"/>
    </row>
    <row r="29" spans="1:3" x14ac:dyDescent="0.25">
      <c r="A29" s="92" t="s">
        <v>122</v>
      </c>
      <c r="B29" s="93">
        <v>4</v>
      </c>
      <c r="C29"/>
    </row>
    <row r="30" spans="1:3" ht="30" x14ac:dyDescent="0.25">
      <c r="A30" s="92" t="s">
        <v>10</v>
      </c>
      <c r="B30" s="93">
        <v>4</v>
      </c>
      <c r="C30"/>
    </row>
    <row r="31" spans="1:3" x14ac:dyDescent="0.25">
      <c r="A31" s="92" t="s">
        <v>123</v>
      </c>
      <c r="B31" s="93">
        <v>7</v>
      </c>
      <c r="C31"/>
    </row>
    <row r="32" spans="1:3" x14ac:dyDescent="0.25">
      <c r="A32" s="92" t="s">
        <v>124</v>
      </c>
      <c r="B32" s="93">
        <v>7</v>
      </c>
      <c r="C32"/>
    </row>
    <row r="33" spans="1:3" x14ac:dyDescent="0.25">
      <c r="A33" s="92" t="s">
        <v>125</v>
      </c>
      <c r="B33" s="93">
        <v>4</v>
      </c>
      <c r="C33"/>
    </row>
    <row r="34" spans="1:3" x14ac:dyDescent="0.25">
      <c r="A34" s="92" t="s">
        <v>35</v>
      </c>
      <c r="B34" s="93">
        <v>2</v>
      </c>
      <c r="C34"/>
    </row>
    <row r="35" spans="1:3" x14ac:dyDescent="0.25">
      <c r="A35" s="92" t="s">
        <v>38</v>
      </c>
      <c r="B35" s="93">
        <v>6</v>
      </c>
      <c r="C35"/>
    </row>
    <row r="36" spans="1:3" x14ac:dyDescent="0.25">
      <c r="A36" s="92" t="s">
        <v>41</v>
      </c>
      <c r="B36" s="93">
        <v>5</v>
      </c>
      <c r="C36"/>
    </row>
    <row r="37" spans="1:3" x14ac:dyDescent="0.25">
      <c r="A37" s="92" t="s">
        <v>126</v>
      </c>
      <c r="B37" s="93">
        <v>4</v>
      </c>
      <c r="C37"/>
    </row>
    <row r="38" spans="1:3" x14ac:dyDescent="0.25">
      <c r="A38" s="92" t="s">
        <v>47</v>
      </c>
      <c r="B38" s="93">
        <v>2</v>
      </c>
      <c r="C38"/>
    </row>
    <row r="39" spans="1:3" ht="30" x14ac:dyDescent="0.25">
      <c r="A39" s="92" t="s">
        <v>49</v>
      </c>
      <c r="B39" s="93">
        <v>4</v>
      </c>
      <c r="C39"/>
    </row>
    <row r="40" spans="1:3" x14ac:dyDescent="0.25">
      <c r="A40" s="92" t="s">
        <v>51</v>
      </c>
      <c r="B40" s="93">
        <v>4</v>
      </c>
      <c r="C40"/>
    </row>
    <row r="41" spans="1:3" x14ac:dyDescent="0.25">
      <c r="A41" s="92" t="s">
        <v>127</v>
      </c>
      <c r="B41" s="93">
        <v>5</v>
      </c>
      <c r="C41"/>
    </row>
    <row r="42" spans="1:3" x14ac:dyDescent="0.25">
      <c r="A42" s="92" t="s">
        <v>55</v>
      </c>
      <c r="B42" s="93">
        <v>5</v>
      </c>
      <c r="C42"/>
    </row>
    <row r="43" spans="1:3" x14ac:dyDescent="0.25">
      <c r="A43" s="92" t="s">
        <v>56</v>
      </c>
      <c r="B43" s="93">
        <v>12</v>
      </c>
      <c r="C43"/>
    </row>
    <row r="44" spans="1:3" x14ac:dyDescent="0.25">
      <c r="A44" s="92" t="s">
        <v>128</v>
      </c>
      <c r="B44" s="93">
        <v>6</v>
      </c>
    </row>
    <row r="45" spans="1:3" x14ac:dyDescent="0.25">
      <c r="A45" s="92" t="s">
        <v>129</v>
      </c>
      <c r="B45" s="93">
        <v>9</v>
      </c>
    </row>
    <row r="46" spans="1:3" x14ac:dyDescent="0.25">
      <c r="A46" s="92" t="s">
        <v>130</v>
      </c>
      <c r="B46" s="93">
        <v>6</v>
      </c>
    </row>
    <row r="47" spans="1:3" x14ac:dyDescent="0.25">
      <c r="A47" s="92" t="s">
        <v>131</v>
      </c>
      <c r="B47" s="93">
        <v>4</v>
      </c>
    </row>
    <row r="48" spans="1:3" x14ac:dyDescent="0.25">
      <c r="A48" s="92" t="s">
        <v>48</v>
      </c>
      <c r="B48" s="93">
        <v>2</v>
      </c>
    </row>
    <row r="49" spans="1:2" x14ac:dyDescent="0.25">
      <c r="A49" s="70" t="s">
        <v>132</v>
      </c>
      <c r="B49" s="71">
        <v>2</v>
      </c>
    </row>
    <row r="50" spans="1:2" x14ac:dyDescent="0.25">
      <c r="A50" s="70" t="s">
        <v>91</v>
      </c>
      <c r="B50" s="71">
        <v>111</v>
      </c>
    </row>
    <row r="51" spans="1:2" x14ac:dyDescent="0.25">
      <c r="A51"/>
    </row>
    <row r="52" spans="1:2" x14ac:dyDescent="0.25">
      <c r="A52"/>
    </row>
    <row r="53" spans="1:2" x14ac:dyDescent="0.25">
      <c r="A53"/>
    </row>
    <row r="54" spans="1:2" x14ac:dyDescent="0.25">
      <c r="A54"/>
    </row>
    <row r="55" spans="1:2" x14ac:dyDescent="0.25">
      <c r="A55"/>
    </row>
    <row r="56" spans="1:2" x14ac:dyDescent="0.25">
      <c r="A56"/>
    </row>
    <row r="57" spans="1:2" x14ac:dyDescent="0.25">
      <c r="A57"/>
    </row>
    <row r="58" spans="1:2" x14ac:dyDescent="0.25">
      <c r="A58"/>
    </row>
    <row r="59" spans="1:2" x14ac:dyDescent="0.25">
      <c r="A59"/>
    </row>
    <row r="60" spans="1:2" x14ac:dyDescent="0.25">
      <c r="A60"/>
    </row>
    <row r="61" spans="1:2" x14ac:dyDescent="0.25">
      <c r="A61"/>
    </row>
    <row r="62" spans="1:2" x14ac:dyDescent="0.25">
      <c r="A62"/>
    </row>
    <row r="63" spans="1:2" x14ac:dyDescent="0.25">
      <c r="A63"/>
    </row>
    <row r="64" spans="1:2"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sheetData>
  <sheetProtection password="C5C7" sheet="1" objects="1" scenarios="1"/>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32"/>
    <col min="2" max="2" width="5.7109375" style="32" customWidth="1"/>
    <col min="3" max="3" width="6.85546875" style="32" customWidth="1"/>
    <col min="4" max="4" width="19.28515625" style="32" customWidth="1"/>
    <col min="5" max="5" width="4.140625" style="32" customWidth="1"/>
    <col min="6" max="6" width="19.7109375" style="32" customWidth="1"/>
    <col min="7" max="7" width="2" style="32" customWidth="1"/>
    <col min="8" max="8" width="19.7109375" style="32" customWidth="1"/>
    <col min="9" max="9" width="2" style="32" customWidth="1"/>
    <col min="10" max="10" width="19.7109375" style="32" customWidth="1"/>
    <col min="11" max="11" width="2.42578125" style="32" customWidth="1"/>
    <col min="12" max="12" width="19.7109375" style="32" customWidth="1"/>
    <col min="13" max="13" width="2.5703125" style="32" customWidth="1"/>
    <col min="14" max="14" width="19.7109375" style="32" customWidth="1"/>
    <col min="15" max="15" width="5.7109375" style="32" customWidth="1"/>
    <col min="16" max="16384" width="11.42578125" style="32"/>
  </cols>
  <sheetData>
    <row r="1" spans="2:18" ht="19.5" customHeight="1" x14ac:dyDescent="0.25"/>
    <row r="2" spans="2:18" ht="27" customHeight="1" x14ac:dyDescent="0.25">
      <c r="B2" s="189" t="s">
        <v>134</v>
      </c>
      <c r="C2" s="190"/>
      <c r="D2" s="190"/>
      <c r="E2" s="190"/>
      <c r="F2" s="190"/>
      <c r="G2" s="190"/>
      <c r="H2" s="190"/>
      <c r="I2" s="190"/>
      <c r="J2" s="190"/>
      <c r="K2" s="190"/>
      <c r="L2" s="190"/>
      <c r="M2" s="190"/>
      <c r="N2" s="190"/>
      <c r="O2" s="191"/>
    </row>
    <row r="3" spans="2:18" ht="30" customHeight="1" x14ac:dyDescent="0.25">
      <c r="B3" s="192"/>
      <c r="C3" s="193"/>
      <c r="D3" s="193"/>
      <c r="E3" s="193"/>
      <c r="F3" s="193"/>
      <c r="G3" s="193"/>
      <c r="H3" s="193"/>
      <c r="I3" s="193"/>
      <c r="J3" s="193"/>
      <c r="K3" s="193"/>
      <c r="L3" s="193"/>
      <c r="M3" s="193"/>
      <c r="N3" s="193"/>
      <c r="O3" s="194"/>
    </row>
    <row r="4" spans="2:18" ht="19.5" customHeight="1" x14ac:dyDescent="0.25">
      <c r="B4" s="34"/>
      <c r="C4" s="33"/>
      <c r="D4" s="33"/>
      <c r="E4" s="33"/>
      <c r="F4" s="33"/>
      <c r="G4" s="33"/>
      <c r="H4" s="33"/>
      <c r="I4" s="33"/>
      <c r="J4" s="33"/>
      <c r="K4" s="33"/>
      <c r="L4" s="33"/>
      <c r="M4" s="33"/>
      <c r="N4" s="33"/>
      <c r="O4" s="49"/>
    </row>
    <row r="5" spans="2:18" x14ac:dyDescent="0.25">
      <c r="B5" s="34"/>
      <c r="C5" s="36"/>
      <c r="D5" s="35"/>
      <c r="E5" s="36"/>
      <c r="F5" s="35"/>
      <c r="G5" s="36"/>
      <c r="H5" s="35"/>
      <c r="I5" s="36"/>
      <c r="J5" s="35"/>
      <c r="K5" s="36"/>
      <c r="L5" s="35"/>
      <c r="M5" s="36"/>
      <c r="N5" s="35"/>
      <c r="O5" s="49"/>
    </row>
    <row r="6" spans="2:18" ht="40.5" customHeight="1" x14ac:dyDescent="0.25">
      <c r="B6" s="34"/>
      <c r="C6" s="188" t="s">
        <v>118</v>
      </c>
      <c r="D6" s="37" t="e">
        <f>#REF!</f>
        <v>#REF!</v>
      </c>
      <c r="E6" s="36"/>
      <c r="F6" s="38" t="e">
        <f>COUNTIFS(Mapa_riesgos!$Q$13:$Q$35,$D6,Mapa_riesgos!#REF!,F$16)</f>
        <v>#REF!</v>
      </c>
      <c r="G6" s="39"/>
      <c r="H6" s="38" t="e">
        <f>COUNTIFS(Mapa_riesgos!$Q$13:$Q$35,$D6,Mapa_riesgos!#REF!,H$16)</f>
        <v>#REF!</v>
      </c>
      <c r="I6" s="39"/>
      <c r="J6" s="40" t="e">
        <f>COUNTIFS(Mapa_riesgos!$Q$13:$Q$35,$D6,Mapa_riesgos!#REF!,J$16)</f>
        <v>#REF!</v>
      </c>
      <c r="K6" s="39"/>
      <c r="L6" s="40" t="e">
        <f>COUNTIFS(Mapa_riesgos!$Q$13:$Q$35,$D6,Mapa_riesgos!#REF!,L$16)</f>
        <v>#REF!</v>
      </c>
      <c r="M6" s="39"/>
      <c r="N6" s="40" t="e">
        <f>COUNTIFS(Mapa_riesgos!$Q$13:$Q$35,$D6,Mapa_riesgos!#REF!,N$16)</f>
        <v>#REF!</v>
      </c>
      <c r="O6" s="49"/>
    </row>
    <row r="7" spans="2:18" ht="12" customHeight="1" x14ac:dyDescent="0.25">
      <c r="B7" s="34"/>
      <c r="C7" s="188"/>
      <c r="D7" s="41"/>
      <c r="E7" s="36"/>
      <c r="F7" s="42"/>
      <c r="G7" s="39"/>
      <c r="H7" s="42"/>
      <c r="I7" s="39"/>
      <c r="J7" s="42"/>
      <c r="K7" s="39"/>
      <c r="L7" s="42"/>
      <c r="M7" s="39"/>
      <c r="N7" s="42"/>
      <c r="O7" s="49"/>
    </row>
    <row r="8" spans="2:18" ht="40.5" customHeight="1" x14ac:dyDescent="0.25">
      <c r="B8" s="34"/>
      <c r="C8" s="188"/>
      <c r="D8" s="37" t="e">
        <f>#REF!</f>
        <v>#REF!</v>
      </c>
      <c r="E8" s="36"/>
      <c r="F8" s="43" t="e">
        <f>COUNTIFS(Mapa_riesgos!$Q$13:$Q$35,$D8,Mapa_riesgos!#REF!,F$16)</f>
        <v>#REF!</v>
      </c>
      <c r="G8" s="39"/>
      <c r="H8" s="38" t="e">
        <f>COUNTIFS(Mapa_riesgos!$Q$13:$Q$35,$D8,Mapa_riesgos!#REF!,H$16)</f>
        <v>#REF!</v>
      </c>
      <c r="I8" s="39"/>
      <c r="J8" s="38" t="e">
        <f>COUNTIFS(Mapa_riesgos!$Q$13:$Q$35,$D8,Mapa_riesgos!#REF!,J$16)</f>
        <v>#REF!</v>
      </c>
      <c r="K8" s="39"/>
      <c r="L8" s="40" t="e">
        <f>COUNTIFS(Mapa_riesgos!$Q$13:$Q$35,$D8,Mapa_riesgos!#REF!,L$16)</f>
        <v>#REF!</v>
      </c>
      <c r="M8" s="39"/>
      <c r="N8" s="40" t="e">
        <f>COUNTIFS(Mapa_riesgos!$Q$13:$Q$35,$D8,Mapa_riesgos!#REF!,N$16)</f>
        <v>#REF!</v>
      </c>
      <c r="O8" s="49"/>
    </row>
    <row r="9" spans="2:18" ht="11.25" customHeight="1" x14ac:dyDescent="0.25">
      <c r="B9" s="34"/>
      <c r="C9" s="188"/>
      <c r="D9" s="41"/>
      <c r="E9" s="36"/>
      <c r="F9" s="42"/>
      <c r="G9" s="39"/>
      <c r="H9" s="42"/>
      <c r="I9" s="39"/>
      <c r="J9" s="42"/>
      <c r="K9" s="39"/>
      <c r="L9" s="42"/>
      <c r="M9" s="39"/>
      <c r="N9" s="42"/>
      <c r="O9" s="49"/>
    </row>
    <row r="10" spans="2:18" ht="40.5" customHeight="1" x14ac:dyDescent="0.25">
      <c r="B10" s="34"/>
      <c r="C10" s="188"/>
      <c r="D10" s="37" t="e">
        <f>#REF!</f>
        <v>#REF!</v>
      </c>
      <c r="E10" s="36"/>
      <c r="F10" s="44" t="e">
        <f>COUNTIFS(Mapa_riesgos!$Q$13:$Q$35,$D10,Mapa_riesgos!#REF!,F$16)</f>
        <v>#REF!</v>
      </c>
      <c r="G10" s="39"/>
      <c r="H10" s="43" t="e">
        <f>COUNTIFS(Mapa_riesgos!$Q$13:$Q$35,$D10,Mapa_riesgos!#REF!,H$16)</f>
        <v>#REF!</v>
      </c>
      <c r="I10" s="39"/>
      <c r="J10" s="38" t="e">
        <f>COUNTIFS(Mapa_riesgos!$Q$13:$Q$35,$D10,Mapa_riesgos!#REF!,J$16)+2</f>
        <v>#REF!</v>
      </c>
      <c r="K10" s="39"/>
      <c r="L10" s="40" t="e">
        <f>COUNTIFS(Mapa_riesgos!$Q$13:$Q$35,$D10,Mapa_riesgos!#REF!,L$16)</f>
        <v>#REF!</v>
      </c>
      <c r="M10" s="39"/>
      <c r="N10" s="40" t="e">
        <f>COUNTIFS(Mapa_riesgos!$Q$13:$Q$35,$D10,Mapa_riesgos!#REF!,N$16)</f>
        <v>#REF!</v>
      </c>
      <c r="O10" s="49"/>
      <c r="Q10" s="73"/>
      <c r="R10" s="74"/>
    </row>
    <row r="11" spans="2:18" ht="9" customHeight="1" thickBot="1" x14ac:dyDescent="0.3">
      <c r="B11" s="34"/>
      <c r="C11" s="188"/>
      <c r="D11" s="41"/>
      <c r="E11" s="36"/>
      <c r="F11" s="42"/>
      <c r="G11" s="39"/>
      <c r="H11" s="42"/>
      <c r="I11" s="39"/>
      <c r="J11" s="42"/>
      <c r="K11" s="39"/>
      <c r="L11" s="42"/>
      <c r="M11" s="39"/>
      <c r="N11" s="42"/>
      <c r="O11" s="49"/>
    </row>
    <row r="12" spans="2:18" ht="40.5" customHeight="1" thickTop="1" thickBot="1" x14ac:dyDescent="0.3">
      <c r="B12" s="34"/>
      <c r="C12" s="188"/>
      <c r="D12" s="37" t="e">
        <f>#REF!</f>
        <v>#REF!</v>
      </c>
      <c r="E12" s="36"/>
      <c r="F12" s="44" t="e">
        <f>COUNTIFS(Mapa_riesgos!$Q$13:$Q$35,$D12,Mapa_riesgos!#REF!,F$16)</f>
        <v>#REF!</v>
      </c>
      <c r="G12" s="39"/>
      <c r="H12" s="44" t="e">
        <f>COUNTIFS(Mapa_riesgos!$Q$13:$Q$35,$D12,Mapa_riesgos!#REF!,H$16)+1</f>
        <v>#REF!</v>
      </c>
      <c r="I12" s="39"/>
      <c r="J12" s="94" t="e">
        <f>COUNTIFS(Mapa_riesgos!$Q$13:$Q$35,$D12,Mapa_riesgos!#REF!,J$16)+4</f>
        <v>#REF!</v>
      </c>
      <c r="K12" s="39"/>
      <c r="L12" s="38" t="e">
        <f>COUNTIFS(Mapa_riesgos!$Q$13:$Q$35,$D12,Mapa_riesgos!#REF!,L$16)</f>
        <v>#REF!</v>
      </c>
      <c r="M12" s="39"/>
      <c r="N12" s="40" t="e">
        <f>COUNTIFS(Mapa_riesgos!$Q$13:$Q$35,$D12,Mapa_riesgos!#REF!,N$16)</f>
        <v>#REF!</v>
      </c>
      <c r="O12" s="49"/>
      <c r="Q12" s="73"/>
      <c r="R12" s="75" t="s">
        <v>136</v>
      </c>
    </row>
    <row r="13" spans="2:18" ht="9.75" customHeight="1" thickTop="1" x14ac:dyDescent="0.25">
      <c r="B13" s="34"/>
      <c r="C13" s="188"/>
      <c r="D13" s="41"/>
      <c r="E13" s="36"/>
      <c r="F13" s="42"/>
      <c r="G13" s="39"/>
      <c r="H13" s="42"/>
      <c r="I13" s="39"/>
      <c r="J13" s="42"/>
      <c r="K13" s="39"/>
      <c r="L13" s="42"/>
      <c r="M13" s="39"/>
      <c r="N13" s="42"/>
      <c r="O13" s="49"/>
    </row>
    <row r="14" spans="2:18" ht="40.5" customHeight="1" x14ac:dyDescent="0.25">
      <c r="B14" s="34"/>
      <c r="C14" s="188"/>
      <c r="D14" s="37" t="s">
        <v>33</v>
      </c>
      <c r="E14" s="36"/>
      <c r="F14" s="44" t="e">
        <f>COUNTIFS(Mapa_riesgos!$Q$13:$Q$35,$D14,Mapa_riesgos!#REF!,F$16)</f>
        <v>#REF!</v>
      </c>
      <c r="G14" s="39"/>
      <c r="H14" s="44" t="e">
        <f>COUNTIFS(Mapa_riesgos!$Q$13:$Q$35,$D14,Mapa_riesgos!#REF!,H$16)</f>
        <v>#REF!</v>
      </c>
      <c r="I14" s="39"/>
      <c r="J14" s="43" t="e">
        <f>COUNTIFS(Mapa_riesgos!$Q$13:$Q$35,$D14,Mapa_riesgos!#REF!,J$16)</f>
        <v>#REF!</v>
      </c>
      <c r="K14" s="39"/>
      <c r="L14" s="38" t="e">
        <f>COUNTIFS(Mapa_riesgos!$Q$13:$Q$35,$D14,Mapa_riesgos!#REF!,L$16)</f>
        <v>#REF!</v>
      </c>
      <c r="M14" s="39"/>
      <c r="N14" s="40" t="e">
        <f>COUNTIFS(Mapa_riesgos!$Q$13:$Q$35,$D14,Mapa_riesgos!#REF!,N$16)</f>
        <v>#REF!</v>
      </c>
      <c r="O14" s="49"/>
    </row>
    <row r="15" spans="2:18" ht="27.75" customHeight="1" x14ac:dyDescent="0.25">
      <c r="B15" s="34"/>
      <c r="C15" s="36"/>
      <c r="D15" s="35"/>
      <c r="E15" s="36"/>
      <c r="F15" s="35"/>
      <c r="G15" s="36"/>
      <c r="H15" s="35"/>
      <c r="I15" s="36"/>
      <c r="J15" s="35"/>
      <c r="K15" s="36"/>
      <c r="L15" s="35"/>
      <c r="M15" s="36"/>
      <c r="N15" s="35"/>
      <c r="O15" s="49"/>
    </row>
    <row r="16" spans="2:18" ht="41.25" customHeight="1" x14ac:dyDescent="0.25">
      <c r="B16" s="34"/>
      <c r="C16" s="36"/>
      <c r="D16" s="36"/>
      <c r="E16" s="36"/>
      <c r="F16" s="37" t="e">
        <f>#REF!</f>
        <v>#REF!</v>
      </c>
      <c r="G16" s="45"/>
      <c r="H16" s="37" t="e">
        <f>#REF!</f>
        <v>#REF!</v>
      </c>
      <c r="I16" s="45"/>
      <c r="J16" s="37" t="e">
        <f>#REF!</f>
        <v>#REF!</v>
      </c>
      <c r="K16" s="45"/>
      <c r="L16" s="37" t="e">
        <f>#REF!</f>
        <v>#REF!</v>
      </c>
      <c r="M16" s="45"/>
      <c r="N16" s="37" t="e">
        <f>#REF!</f>
        <v>#REF!</v>
      </c>
      <c r="O16" s="49"/>
    </row>
    <row r="17" spans="2:15" ht="41.25" customHeight="1" x14ac:dyDescent="0.25">
      <c r="B17" s="34"/>
      <c r="C17" s="36"/>
      <c r="D17" s="36"/>
      <c r="E17" s="36"/>
      <c r="F17" s="46"/>
      <c r="G17" s="47"/>
      <c r="H17" s="46"/>
      <c r="I17" s="47"/>
      <c r="J17" s="48" t="s">
        <v>117</v>
      </c>
      <c r="K17" s="47"/>
      <c r="L17" s="46"/>
      <c r="M17" s="47"/>
      <c r="N17" s="46"/>
      <c r="O17" s="49"/>
    </row>
    <row r="18" spans="2:15" ht="18" customHeight="1" x14ac:dyDescent="0.25">
      <c r="B18" s="34"/>
      <c r="C18" s="36"/>
      <c r="D18" s="36"/>
      <c r="E18" s="36"/>
      <c r="F18" s="36"/>
      <c r="G18" s="36"/>
      <c r="H18" s="36"/>
      <c r="I18" s="36"/>
      <c r="J18" s="36"/>
      <c r="K18" s="36"/>
      <c r="L18" s="36"/>
      <c r="M18" s="36"/>
      <c r="N18" s="36"/>
      <c r="O18" s="49"/>
    </row>
    <row r="19" spans="2:15" ht="26.25" customHeight="1" x14ac:dyDescent="0.25">
      <c r="B19" s="34"/>
      <c r="C19" s="36"/>
      <c r="D19" s="48" t="s">
        <v>72</v>
      </c>
      <c r="E19" s="36"/>
      <c r="F19" s="50" t="e">
        <f>F10+F12+F14+H12+H14</f>
        <v>#REF!</v>
      </c>
      <c r="G19" s="39"/>
      <c r="H19" s="50" t="e">
        <f>F8+H10+J12+J14</f>
        <v>#REF!</v>
      </c>
      <c r="I19" s="39"/>
      <c r="J19" s="50" t="e">
        <f>F6+H6+H8+J8+J10+L12+L14</f>
        <v>#REF!</v>
      </c>
      <c r="K19" s="39"/>
      <c r="L19" s="50" t="e">
        <f>J6+L6+N6+L8+N8+L10+N10+N12+N14</f>
        <v>#REF!</v>
      </c>
      <c r="M19" s="47"/>
      <c r="N19" s="47"/>
      <c r="O19" s="49"/>
    </row>
    <row r="20" spans="2:15" ht="26.25" customHeight="1" x14ac:dyDescent="0.3">
      <c r="B20" s="34"/>
      <c r="C20" s="36"/>
      <c r="D20" s="51" t="e">
        <f>SUM(F6:N14)</f>
        <v>#REF!</v>
      </c>
      <c r="E20" s="36"/>
      <c r="F20" s="52" t="s">
        <v>119</v>
      </c>
      <c r="G20" s="53"/>
      <c r="H20" s="54" t="s">
        <v>16</v>
      </c>
      <c r="I20" s="53"/>
      <c r="J20" s="55" t="s">
        <v>120</v>
      </c>
      <c r="K20" s="53"/>
      <c r="L20" s="56" t="s">
        <v>121</v>
      </c>
      <c r="M20" s="36"/>
      <c r="N20" s="36"/>
      <c r="O20" s="49"/>
    </row>
    <row r="21" spans="2:15" x14ac:dyDescent="0.25">
      <c r="B21" s="57"/>
      <c r="C21" s="58"/>
      <c r="D21" s="58"/>
      <c r="E21" s="58"/>
      <c r="F21" s="58"/>
      <c r="G21" s="58"/>
      <c r="H21" s="58"/>
      <c r="I21" s="58"/>
      <c r="J21" s="58"/>
      <c r="K21" s="58"/>
      <c r="L21" s="58"/>
      <c r="M21" s="58"/>
      <c r="N21" s="58"/>
      <c r="O21" s="59"/>
    </row>
  </sheetData>
  <sheetProtection password="C5C7" sheet="1" objects="1" scenarios="1"/>
  <mergeCells count="2">
    <mergeCell ref="C6:C14"/>
    <mergeCell ref="B2:O3"/>
  </mergeCells>
  <conditionalFormatting sqref="F10 F12 F14 H14 H11">
    <cfRule type="cellIs" dxfId="8" priority="4" operator="equal">
      <formula>0</formula>
    </cfRule>
  </conditionalFormatting>
  <conditionalFormatting sqref="F8 H10 J12 J14">
    <cfRule type="cellIs" dxfId="7" priority="3" operator="equal">
      <formula>0</formula>
    </cfRule>
  </conditionalFormatting>
  <conditionalFormatting sqref="F6 H6 H8 J8 J10 L12 L14">
    <cfRule type="cellIs" dxfId="6" priority="2" operator="equal">
      <formula>0</formula>
    </cfRule>
  </conditionalFormatting>
  <conditionalFormatting sqref="J6 L6 N6 N8 L8 L10 N10 N12 N14">
    <cfRule type="cellIs" dxfId="5"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249977111117893"/>
  </sheetPr>
  <dimension ref="A1:E27"/>
  <sheetViews>
    <sheetView showGridLines="0" workbookViewId="0"/>
  </sheetViews>
  <sheetFormatPr baseColWidth="10" defaultRowHeight="15" x14ac:dyDescent="0.25"/>
  <cols>
    <col min="1" max="1" width="23.140625" customWidth="1"/>
    <col min="2" max="2" width="31.140625" customWidth="1"/>
    <col min="3" max="3" width="32.85546875" customWidth="1"/>
    <col min="4" max="4" width="14.42578125" customWidth="1"/>
  </cols>
  <sheetData>
    <row r="1" spans="1:5" ht="48.75" customHeight="1" x14ac:dyDescent="0.25">
      <c r="A1" s="31"/>
      <c r="B1" s="31"/>
      <c r="C1" s="31"/>
      <c r="D1" s="31"/>
      <c r="E1" s="31"/>
    </row>
    <row r="2" spans="1:5" x14ac:dyDescent="0.25">
      <c r="A2" s="31"/>
      <c r="B2" s="95" t="s">
        <v>71</v>
      </c>
      <c r="C2" s="95" t="s">
        <v>73</v>
      </c>
      <c r="D2" s="95" t="s">
        <v>111</v>
      </c>
      <c r="E2" s="31"/>
    </row>
    <row r="3" spans="1:5" x14ac:dyDescent="0.25">
      <c r="A3" s="31"/>
      <c r="B3" s="31" t="s">
        <v>150</v>
      </c>
      <c r="C3" s="31" t="s">
        <v>8</v>
      </c>
      <c r="D3" s="61">
        <v>9</v>
      </c>
      <c r="E3" s="31"/>
    </row>
    <row r="4" spans="1:5" x14ac:dyDescent="0.25">
      <c r="A4" s="31"/>
      <c r="B4" s="31"/>
      <c r="C4" s="31" t="s">
        <v>15</v>
      </c>
      <c r="D4" s="61">
        <v>1</v>
      </c>
      <c r="E4" s="31"/>
    </row>
    <row r="5" spans="1:5" x14ac:dyDescent="0.25">
      <c r="A5" s="31"/>
      <c r="B5" s="31"/>
      <c r="C5" s="31" t="s">
        <v>22</v>
      </c>
      <c r="D5" s="61">
        <v>6</v>
      </c>
      <c r="E5" s="31"/>
    </row>
    <row r="6" spans="1:5" x14ac:dyDescent="0.25">
      <c r="A6" s="31"/>
      <c r="B6" s="81"/>
      <c r="C6" s="81" t="s">
        <v>28</v>
      </c>
      <c r="D6" s="62">
        <v>2</v>
      </c>
      <c r="E6" s="31"/>
    </row>
    <row r="7" spans="1:5" x14ac:dyDescent="0.25">
      <c r="A7" s="31"/>
      <c r="B7" s="82" t="s">
        <v>149</v>
      </c>
      <c r="C7" s="82" t="s">
        <v>15</v>
      </c>
      <c r="D7" s="63">
        <v>16</v>
      </c>
      <c r="E7" s="31"/>
    </row>
    <row r="8" spans="1:5" x14ac:dyDescent="0.25">
      <c r="A8" s="31"/>
      <c r="B8" s="82"/>
      <c r="C8" s="82" t="s">
        <v>22</v>
      </c>
      <c r="D8" s="63">
        <v>3</v>
      </c>
      <c r="E8" s="31"/>
    </row>
    <row r="9" spans="1:5" x14ac:dyDescent="0.25">
      <c r="A9" s="31"/>
      <c r="B9" s="81"/>
      <c r="C9" s="81" t="s">
        <v>28</v>
      </c>
      <c r="D9" s="62">
        <v>35</v>
      </c>
      <c r="E9" s="31"/>
    </row>
    <row r="10" spans="1:5" x14ac:dyDescent="0.25">
      <c r="A10" s="31"/>
      <c r="B10" s="82" t="s">
        <v>148</v>
      </c>
      <c r="C10" s="82" t="s">
        <v>22</v>
      </c>
      <c r="D10" s="61">
        <v>5</v>
      </c>
      <c r="E10" s="31"/>
    </row>
    <row r="11" spans="1:5" x14ac:dyDescent="0.25">
      <c r="A11" s="31"/>
      <c r="B11" s="31"/>
      <c r="C11" s="82" t="s">
        <v>28</v>
      </c>
      <c r="D11" s="63">
        <v>29</v>
      </c>
      <c r="E11" s="31"/>
    </row>
    <row r="12" spans="1:5" x14ac:dyDescent="0.25">
      <c r="A12" s="31"/>
      <c r="B12" s="83" t="s">
        <v>147</v>
      </c>
      <c r="C12" s="84" t="s">
        <v>28</v>
      </c>
      <c r="D12" s="64">
        <v>5</v>
      </c>
      <c r="E12" s="31"/>
    </row>
    <row r="13" spans="1:5" x14ac:dyDescent="0.25">
      <c r="A13" s="31"/>
      <c r="B13" s="85" t="s">
        <v>112</v>
      </c>
      <c r="C13" s="83"/>
      <c r="D13" s="65">
        <f>SUM(D3:D12)</f>
        <v>111</v>
      </c>
      <c r="E13" s="31"/>
    </row>
    <row r="14" spans="1:5" x14ac:dyDescent="0.25">
      <c r="A14" s="31"/>
      <c r="B14" s="31"/>
      <c r="C14" s="31"/>
      <c r="D14" s="31"/>
      <c r="E14" s="31"/>
    </row>
    <row r="15" spans="1:5" x14ac:dyDescent="0.25">
      <c r="A15" s="31"/>
      <c r="B15" s="31"/>
      <c r="C15" s="31"/>
      <c r="D15" s="31"/>
      <c r="E15" s="31"/>
    </row>
    <row r="16" spans="1:5" x14ac:dyDescent="0.25">
      <c r="A16" s="31"/>
      <c r="B16" s="31"/>
      <c r="C16" s="31"/>
      <c r="D16" s="31"/>
      <c r="E16" s="31"/>
    </row>
    <row r="17" spans="1:5" x14ac:dyDescent="0.25">
      <c r="A17" s="31"/>
      <c r="B17" s="31"/>
      <c r="C17" s="31"/>
      <c r="D17" s="31"/>
      <c r="E17" s="31"/>
    </row>
    <row r="18" spans="1:5" x14ac:dyDescent="0.25">
      <c r="A18" s="31"/>
      <c r="B18" s="31"/>
      <c r="C18" s="31"/>
      <c r="D18" s="31"/>
      <c r="E18" s="31"/>
    </row>
    <row r="19" spans="1:5" x14ac:dyDescent="0.25">
      <c r="A19" s="31"/>
      <c r="B19" s="31"/>
      <c r="C19" s="31"/>
      <c r="D19" s="31"/>
      <c r="E19" s="31"/>
    </row>
    <row r="20" spans="1:5" x14ac:dyDescent="0.25">
      <c r="A20" s="31"/>
      <c r="B20" s="31"/>
      <c r="C20" s="31"/>
      <c r="D20" s="31"/>
      <c r="E20" s="31"/>
    </row>
    <row r="21" spans="1:5" x14ac:dyDescent="0.25">
      <c r="A21" s="31"/>
      <c r="B21" s="31"/>
      <c r="C21" s="31"/>
      <c r="D21" s="31"/>
      <c r="E21" s="31"/>
    </row>
    <row r="22" spans="1:5" x14ac:dyDescent="0.25">
      <c r="A22" s="31"/>
      <c r="B22" s="31"/>
      <c r="C22" s="31"/>
      <c r="D22" s="31"/>
      <c r="E22" s="31"/>
    </row>
    <row r="23" spans="1:5" x14ac:dyDescent="0.25">
      <c r="A23" s="31"/>
      <c r="B23" s="31"/>
      <c r="C23" s="31"/>
      <c r="D23" s="31"/>
      <c r="E23" s="31"/>
    </row>
    <row r="24" spans="1:5" x14ac:dyDescent="0.25">
      <c r="A24" s="31"/>
      <c r="B24" s="31"/>
      <c r="C24" s="31"/>
      <c r="D24" s="31"/>
      <c r="E24" s="31"/>
    </row>
    <row r="25" spans="1:5" x14ac:dyDescent="0.25">
      <c r="A25" s="31"/>
      <c r="B25" s="31"/>
      <c r="C25" s="31"/>
      <c r="D25" s="31"/>
      <c r="E25" s="31"/>
    </row>
    <row r="26" spans="1:5" x14ac:dyDescent="0.25">
      <c r="A26" s="31"/>
      <c r="B26" s="31"/>
      <c r="C26" s="31"/>
      <c r="D26" s="31"/>
      <c r="E26" s="31"/>
    </row>
    <row r="27" spans="1:5" x14ac:dyDescent="0.25">
      <c r="B27" s="31"/>
      <c r="C27" s="31"/>
      <c r="D27" s="31"/>
      <c r="E27" s="31"/>
    </row>
  </sheetData>
  <sheetProtection password="C5C7"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59999389629810485"/>
  </sheetPr>
  <dimension ref="B1:R21"/>
  <sheetViews>
    <sheetView showGridLines="0" zoomScale="60" zoomScaleNormal="60" workbookViewId="0">
      <selection activeCell="F6" sqref="F6"/>
    </sheetView>
  </sheetViews>
  <sheetFormatPr baseColWidth="10" defaultColWidth="11.42578125" defaultRowHeight="15" x14ac:dyDescent="0.25"/>
  <cols>
    <col min="1" max="1" width="11.42578125" style="32" customWidth="1"/>
    <col min="2" max="2" width="5.7109375" style="32" customWidth="1"/>
    <col min="3" max="3" width="6.85546875" style="32" customWidth="1"/>
    <col min="4" max="4" width="19.28515625" style="32" customWidth="1"/>
    <col min="5" max="5" width="4.140625" style="32" customWidth="1"/>
    <col min="6" max="6" width="19.7109375" style="32" customWidth="1"/>
    <col min="7" max="7" width="2" style="32" customWidth="1"/>
    <col min="8" max="8" width="19.7109375" style="32" customWidth="1"/>
    <col min="9" max="9" width="2" style="32" customWidth="1"/>
    <col min="10" max="10" width="19.7109375" style="32" customWidth="1"/>
    <col min="11" max="11" width="2.42578125" style="32" customWidth="1"/>
    <col min="12" max="12" width="19.7109375" style="32" customWidth="1"/>
    <col min="13" max="13" width="2.5703125" style="32" customWidth="1"/>
    <col min="14" max="14" width="19.7109375" style="32" customWidth="1"/>
    <col min="15" max="15" width="5.7109375" style="32" customWidth="1"/>
    <col min="16" max="16384" width="11.42578125" style="32"/>
  </cols>
  <sheetData>
    <row r="1" spans="2:18" ht="20.25" customHeight="1" x14ac:dyDescent="0.25"/>
    <row r="2" spans="2:18" ht="27" customHeight="1" x14ac:dyDescent="0.25">
      <c r="B2" s="189" t="s">
        <v>135</v>
      </c>
      <c r="C2" s="190"/>
      <c r="D2" s="190"/>
      <c r="E2" s="190"/>
      <c r="F2" s="190"/>
      <c r="G2" s="190"/>
      <c r="H2" s="190"/>
      <c r="I2" s="190"/>
      <c r="J2" s="190"/>
      <c r="K2" s="190"/>
      <c r="L2" s="190"/>
      <c r="M2" s="190"/>
      <c r="N2" s="190"/>
      <c r="O2" s="191"/>
      <c r="P2" s="60"/>
    </row>
    <row r="3" spans="2:18" ht="30" customHeight="1" x14ac:dyDescent="0.25">
      <c r="B3" s="192"/>
      <c r="C3" s="193"/>
      <c r="D3" s="193"/>
      <c r="E3" s="193"/>
      <c r="F3" s="193"/>
      <c r="G3" s="193"/>
      <c r="H3" s="193"/>
      <c r="I3" s="193"/>
      <c r="J3" s="193"/>
      <c r="K3" s="193"/>
      <c r="L3" s="193"/>
      <c r="M3" s="193"/>
      <c r="N3" s="193"/>
      <c r="O3" s="194"/>
      <c r="P3" s="60"/>
    </row>
    <row r="4" spans="2:18" ht="20.25" customHeight="1" x14ac:dyDescent="0.25">
      <c r="B4" s="34"/>
      <c r="C4" s="36"/>
      <c r="D4" s="36"/>
      <c r="E4" s="36"/>
      <c r="F4" s="36"/>
      <c r="G4" s="36"/>
      <c r="H4" s="36"/>
      <c r="I4" s="36"/>
      <c r="J4" s="36"/>
      <c r="K4" s="36"/>
      <c r="L4" s="36"/>
      <c r="M4" s="36"/>
      <c r="N4" s="36"/>
      <c r="O4" s="49"/>
      <c r="P4" s="34"/>
    </row>
    <row r="5" spans="2:18" x14ac:dyDescent="0.25">
      <c r="B5" s="34"/>
      <c r="C5" s="36"/>
      <c r="D5" s="35"/>
      <c r="E5" s="36"/>
      <c r="F5" s="35"/>
      <c r="G5" s="36"/>
      <c r="H5" s="35"/>
      <c r="I5" s="36"/>
      <c r="J5" s="35"/>
      <c r="K5" s="36"/>
      <c r="L5" s="35"/>
      <c r="M5" s="36"/>
      <c r="N5" s="35"/>
      <c r="O5" s="49"/>
      <c r="P5" s="34"/>
    </row>
    <row r="6" spans="2:18" ht="40.5" customHeight="1" x14ac:dyDescent="0.25">
      <c r="B6" s="34"/>
      <c r="C6" s="188" t="s">
        <v>118</v>
      </c>
      <c r="D6" s="37" t="e">
        <f>#REF!</f>
        <v>#REF!</v>
      </c>
      <c r="E6" s="36"/>
      <c r="F6" s="38" t="e">
        <f>COUNTIFS(Mapa_riesgos!#REF!,$D6,Mapa_riesgos!#REF!,F$16)</f>
        <v>#REF!</v>
      </c>
      <c r="G6" s="39"/>
      <c r="H6" s="38" t="e">
        <f>COUNTIFS(Mapa_riesgos!#REF!,$D6,Mapa_riesgos!#REF!,H$16)</f>
        <v>#REF!</v>
      </c>
      <c r="I6" s="39"/>
      <c r="J6" s="40" t="e">
        <f>COUNTIFS(Mapa_riesgos!#REF!,$D6,Mapa_riesgos!#REF!,J$16)</f>
        <v>#REF!</v>
      </c>
      <c r="K6" s="39"/>
      <c r="L6" s="40" t="e">
        <f>COUNTIFS(Mapa_riesgos!#REF!,$D6,Mapa_riesgos!#REF!,L$16)</f>
        <v>#REF!</v>
      </c>
      <c r="M6" s="39"/>
      <c r="N6" s="40" t="e">
        <f>COUNTIFS(Mapa_riesgos!#REF!,$D6,Mapa_riesgos!#REF!,N$16)</f>
        <v>#REF!</v>
      </c>
      <c r="O6" s="49"/>
      <c r="P6" s="34"/>
    </row>
    <row r="7" spans="2:18" ht="12" customHeight="1" x14ac:dyDescent="0.25">
      <c r="B7" s="34"/>
      <c r="C7" s="188"/>
      <c r="D7" s="41"/>
      <c r="E7" s="36"/>
      <c r="F7" s="42"/>
      <c r="G7" s="39"/>
      <c r="H7" s="42"/>
      <c r="I7" s="39"/>
      <c r="J7" s="42"/>
      <c r="K7" s="39"/>
      <c r="L7" s="42"/>
      <c r="M7" s="39"/>
      <c r="N7" s="42"/>
      <c r="O7" s="49"/>
      <c r="P7" s="34"/>
    </row>
    <row r="8" spans="2:18" ht="40.5" customHeight="1" x14ac:dyDescent="0.25">
      <c r="B8" s="34"/>
      <c r="C8" s="188"/>
      <c r="D8" s="37" t="e">
        <f>#REF!</f>
        <v>#REF!</v>
      </c>
      <c r="E8" s="36"/>
      <c r="F8" s="43" t="e">
        <f>COUNTIFS(Mapa_riesgos!#REF!,$D8,Mapa_riesgos!#REF!,F$16)</f>
        <v>#REF!</v>
      </c>
      <c r="G8" s="39"/>
      <c r="H8" s="38" t="e">
        <f>COUNTIFS(Mapa_riesgos!#REF!,$D8,Mapa_riesgos!#REF!,H$16)</f>
        <v>#REF!</v>
      </c>
      <c r="I8" s="39"/>
      <c r="J8" s="38" t="e">
        <f>COUNTIFS(Mapa_riesgos!#REF!,$D8,Mapa_riesgos!#REF!,J$16)</f>
        <v>#REF!</v>
      </c>
      <c r="K8" s="39"/>
      <c r="L8" s="40" t="e">
        <f>COUNTIFS(Mapa_riesgos!#REF!,$D8,Mapa_riesgos!#REF!,L$16)</f>
        <v>#REF!</v>
      </c>
      <c r="M8" s="39"/>
      <c r="N8" s="40" t="e">
        <f>COUNTIFS(Mapa_riesgos!#REF!,$D8,Mapa_riesgos!#REF!,N$16)</f>
        <v>#REF!</v>
      </c>
      <c r="O8" s="49"/>
      <c r="P8" s="34"/>
    </row>
    <row r="9" spans="2:18" ht="11.25" customHeight="1" x14ac:dyDescent="0.25">
      <c r="B9" s="34"/>
      <c r="C9" s="188"/>
      <c r="D9" s="41"/>
      <c r="E9" s="36"/>
      <c r="F9" s="42"/>
      <c r="G9" s="39"/>
      <c r="H9" s="42"/>
      <c r="I9" s="39"/>
      <c r="J9" s="42"/>
      <c r="K9" s="39"/>
      <c r="L9" s="42"/>
      <c r="M9" s="39"/>
      <c r="N9" s="42"/>
      <c r="O9" s="49"/>
      <c r="P9" s="34"/>
    </row>
    <row r="10" spans="2:18" ht="40.5" customHeight="1" x14ac:dyDescent="0.25">
      <c r="B10" s="34"/>
      <c r="C10" s="188"/>
      <c r="D10" s="37" t="e">
        <f>#REF!</f>
        <v>#REF!</v>
      </c>
      <c r="E10" s="36"/>
      <c r="F10" s="44" t="e">
        <f>COUNTIFS(Mapa_riesgos!#REF!,$D10,Mapa_riesgos!#REF!,F$16)</f>
        <v>#REF!</v>
      </c>
      <c r="G10" s="39"/>
      <c r="H10" s="43" t="e">
        <f>COUNTIFS(Mapa_riesgos!#REF!,$D10,Mapa_riesgos!#REF!,H$16)</f>
        <v>#REF!</v>
      </c>
      <c r="I10" s="39"/>
      <c r="J10" s="38" t="e">
        <f>COUNTIFS(Mapa_riesgos!#REF!,$D10,Mapa_riesgos!#REF!,J$16)</f>
        <v>#REF!</v>
      </c>
      <c r="K10" s="39"/>
      <c r="L10" s="40" t="e">
        <f>COUNTIFS(Mapa_riesgos!#REF!,$D10,Mapa_riesgos!#REF!,L$16)</f>
        <v>#REF!</v>
      </c>
      <c r="M10" s="39"/>
      <c r="N10" s="40" t="e">
        <f>COUNTIFS(Mapa_riesgos!#REF!,$D10,Mapa_riesgos!#REF!,N$16)</f>
        <v>#REF!</v>
      </c>
      <c r="O10" s="49"/>
      <c r="P10" s="34"/>
      <c r="R10" s="74"/>
    </row>
    <row r="11" spans="2:18" ht="9" customHeight="1" thickBot="1" x14ac:dyDescent="0.3">
      <c r="B11" s="34"/>
      <c r="C11" s="188"/>
      <c r="D11" s="41"/>
      <c r="E11" s="36"/>
      <c r="F11" s="42"/>
      <c r="G11" s="39"/>
      <c r="H11" s="42"/>
      <c r="I11" s="39"/>
      <c r="J11" s="42"/>
      <c r="K11" s="39"/>
      <c r="L11" s="42"/>
      <c r="M11" s="39"/>
      <c r="N11" s="42"/>
      <c r="O11" s="49"/>
      <c r="P11" s="34"/>
    </row>
    <row r="12" spans="2:18" ht="40.5" customHeight="1" thickTop="1" thickBot="1" x14ac:dyDescent="0.3">
      <c r="B12" s="34"/>
      <c r="C12" s="188"/>
      <c r="D12" s="37" t="e">
        <f>#REF!</f>
        <v>#REF!</v>
      </c>
      <c r="E12" s="36"/>
      <c r="F12" s="44" t="e">
        <f>COUNTIFS(Mapa_riesgos!#REF!,$D12,Mapa_riesgos!#REF!,F$16)+1</f>
        <v>#REF!</v>
      </c>
      <c r="G12" s="39"/>
      <c r="H12" s="44" t="e">
        <f>COUNTIFS(Mapa_riesgos!#REF!,$D12,Mapa_riesgos!#REF!,H$16)</f>
        <v>#REF!</v>
      </c>
      <c r="I12" s="39"/>
      <c r="J12" s="94" t="e">
        <f>COUNTIFS(Mapa_riesgos!#REF!,$D12,Mapa_riesgos!#REF!,J$16)+1</f>
        <v>#REF!</v>
      </c>
      <c r="K12" s="39"/>
      <c r="L12" s="38" t="e">
        <f>COUNTIFS(Mapa_riesgos!#REF!,$D12,Mapa_riesgos!#REF!,L$16)</f>
        <v>#REF!</v>
      </c>
      <c r="M12" s="39"/>
      <c r="N12" s="40" t="e">
        <f>COUNTIFS(Mapa_riesgos!#REF!,$D12,Mapa_riesgos!#REF!,N$16)</f>
        <v>#REF!</v>
      </c>
      <c r="O12" s="49"/>
      <c r="P12" s="34"/>
      <c r="R12" s="75" t="s">
        <v>137</v>
      </c>
    </row>
    <row r="13" spans="2:18" ht="9.75" customHeight="1" thickTop="1" thickBot="1" x14ac:dyDescent="0.3">
      <c r="B13" s="34"/>
      <c r="C13" s="188"/>
      <c r="D13" s="41"/>
      <c r="E13" s="36"/>
      <c r="F13" s="42"/>
      <c r="G13" s="39"/>
      <c r="H13" s="42"/>
      <c r="I13" s="39"/>
      <c r="J13" s="42"/>
      <c r="K13" s="39"/>
      <c r="L13" s="42"/>
      <c r="M13" s="39"/>
      <c r="N13" s="42"/>
      <c r="O13" s="49"/>
      <c r="P13" s="34"/>
    </row>
    <row r="14" spans="2:18" ht="40.5" customHeight="1" thickTop="1" thickBot="1" x14ac:dyDescent="0.3">
      <c r="B14" s="34"/>
      <c r="C14" s="188"/>
      <c r="D14" s="37" t="s">
        <v>33</v>
      </c>
      <c r="E14" s="36"/>
      <c r="F14" s="44" t="e">
        <f>COUNTIFS(Mapa_riesgos!#REF!,$D14,Mapa_riesgos!#REF!,F$16)+3</f>
        <v>#REF!</v>
      </c>
      <c r="G14" s="39"/>
      <c r="H14" s="72" t="e">
        <f>COUNTIFS(Mapa_riesgos!#REF!,$D14,Mapa_riesgos!#REF!,H$16)+1</f>
        <v>#REF!</v>
      </c>
      <c r="I14" s="39"/>
      <c r="J14" s="43" t="e">
        <f>COUNTIFS(Mapa_riesgos!#REF!,$D14,Mapa_riesgos!#REF!,J$16)+1</f>
        <v>#REF!</v>
      </c>
      <c r="K14" s="39"/>
      <c r="L14" s="38" t="e">
        <f>COUNTIFS(Mapa_riesgos!#REF!,$D14,Mapa_riesgos!#REF!,L$16)</f>
        <v>#REF!</v>
      </c>
      <c r="M14" s="39"/>
      <c r="N14" s="40" t="e">
        <f>COUNTIFS(Mapa_riesgos!#REF!,$D14,Mapa_riesgos!#REF!,N$16)</f>
        <v>#REF!</v>
      </c>
      <c r="O14" s="49"/>
      <c r="P14" s="34"/>
    </row>
    <row r="15" spans="2:18" ht="27.75" customHeight="1" thickTop="1" x14ac:dyDescent="0.25">
      <c r="B15" s="34"/>
      <c r="C15" s="36"/>
      <c r="D15" s="35"/>
      <c r="E15" s="36"/>
      <c r="F15" s="35"/>
      <c r="G15" s="36"/>
      <c r="H15" s="35"/>
      <c r="I15" s="36"/>
      <c r="J15" s="35"/>
      <c r="K15" s="36"/>
      <c r="L15" s="35"/>
      <c r="M15" s="36"/>
      <c r="N15" s="35"/>
      <c r="O15" s="49"/>
      <c r="P15" s="34"/>
    </row>
    <row r="16" spans="2:18" ht="41.25" customHeight="1" x14ac:dyDescent="0.25">
      <c r="B16" s="34"/>
      <c r="C16" s="36"/>
      <c r="D16" s="36"/>
      <c r="E16" s="36"/>
      <c r="F16" s="37" t="e">
        <f>#REF!</f>
        <v>#REF!</v>
      </c>
      <c r="G16" s="45"/>
      <c r="H16" s="37" t="e">
        <f>#REF!</f>
        <v>#REF!</v>
      </c>
      <c r="I16" s="45"/>
      <c r="J16" s="37" t="e">
        <f>#REF!</f>
        <v>#REF!</v>
      </c>
      <c r="K16" s="45"/>
      <c r="L16" s="37" t="e">
        <f>#REF!</f>
        <v>#REF!</v>
      </c>
      <c r="M16" s="45"/>
      <c r="N16" s="37" t="e">
        <f>#REF!</f>
        <v>#REF!</v>
      </c>
      <c r="O16" s="49"/>
      <c r="P16" s="34"/>
    </row>
    <row r="17" spans="2:16" ht="41.25" customHeight="1" x14ac:dyDescent="0.25">
      <c r="B17" s="34"/>
      <c r="C17" s="36"/>
      <c r="D17" s="36"/>
      <c r="E17" s="36"/>
      <c r="F17" s="46"/>
      <c r="G17" s="47"/>
      <c r="H17" s="46"/>
      <c r="I17" s="47"/>
      <c r="J17" s="48" t="s">
        <v>117</v>
      </c>
      <c r="K17" s="47"/>
      <c r="L17" s="46"/>
      <c r="M17" s="47"/>
      <c r="N17" s="46"/>
      <c r="O17" s="49"/>
      <c r="P17" s="34"/>
    </row>
    <row r="18" spans="2:16" ht="18" customHeight="1" x14ac:dyDescent="0.25">
      <c r="B18" s="34"/>
      <c r="C18" s="36"/>
      <c r="D18" s="36"/>
      <c r="E18" s="36"/>
      <c r="F18" s="36"/>
      <c r="G18" s="36"/>
      <c r="H18" s="36"/>
      <c r="I18" s="36"/>
      <c r="J18" s="36"/>
      <c r="K18" s="36"/>
      <c r="L18" s="36"/>
      <c r="M18" s="36"/>
      <c r="N18" s="36"/>
      <c r="O18" s="49"/>
      <c r="P18" s="34"/>
    </row>
    <row r="19" spans="2:16" ht="26.25" x14ac:dyDescent="0.25">
      <c r="B19" s="34"/>
      <c r="C19" s="36"/>
      <c r="D19" s="48" t="s">
        <v>72</v>
      </c>
      <c r="E19" s="36"/>
      <c r="F19" s="50" t="e">
        <f>F10+F12+F14+H12+H14</f>
        <v>#REF!</v>
      </c>
      <c r="G19" s="39"/>
      <c r="H19" s="50" t="e">
        <f>F8+H10+J12+J14</f>
        <v>#REF!</v>
      </c>
      <c r="I19" s="39"/>
      <c r="J19" s="50" t="e">
        <f>F6+H6+H8+J8+J10+L12+L14</f>
        <v>#REF!</v>
      </c>
      <c r="K19" s="39"/>
      <c r="L19" s="50" t="e">
        <f>J6+L6+N6+L8+N8+L10+N10+N12+N14</f>
        <v>#REF!</v>
      </c>
      <c r="M19" s="47"/>
      <c r="N19" s="47"/>
      <c r="O19" s="49"/>
      <c r="P19" s="34"/>
    </row>
    <row r="20" spans="2:16" ht="26.25" customHeight="1" x14ac:dyDescent="0.3">
      <c r="B20" s="34"/>
      <c r="C20" s="36"/>
      <c r="D20" s="51" t="e">
        <f>SUM(F6:N14)</f>
        <v>#REF!</v>
      </c>
      <c r="E20" s="36"/>
      <c r="F20" s="52" t="s">
        <v>119</v>
      </c>
      <c r="G20" s="53"/>
      <c r="H20" s="54" t="s">
        <v>16</v>
      </c>
      <c r="I20" s="53"/>
      <c r="J20" s="55" t="s">
        <v>120</v>
      </c>
      <c r="K20" s="53"/>
      <c r="L20" s="56" t="s">
        <v>121</v>
      </c>
      <c r="M20" s="36"/>
      <c r="N20" s="36"/>
      <c r="O20" s="49"/>
      <c r="P20" s="34"/>
    </row>
    <row r="21" spans="2:16" x14ac:dyDescent="0.25">
      <c r="B21" s="57"/>
      <c r="C21" s="58"/>
      <c r="D21" s="58"/>
      <c r="E21" s="58"/>
      <c r="F21" s="58"/>
      <c r="G21" s="58"/>
      <c r="H21" s="58"/>
      <c r="I21" s="58"/>
      <c r="J21" s="58"/>
      <c r="K21" s="58"/>
      <c r="L21" s="58"/>
      <c r="M21" s="58"/>
      <c r="N21" s="58"/>
      <c r="O21" s="59"/>
      <c r="P21" s="34"/>
    </row>
  </sheetData>
  <sheetProtection password="C5C7" sheet="1" objects="1" scenarios="1"/>
  <mergeCells count="2">
    <mergeCell ref="C6:C14"/>
    <mergeCell ref="B2:O3"/>
  </mergeCells>
  <conditionalFormatting sqref="F10 F12 F14 H12 H14">
    <cfRule type="cellIs" dxfId="4" priority="5" operator="equal">
      <formula>0</formula>
    </cfRule>
  </conditionalFormatting>
  <conditionalFormatting sqref="F8 H10 J12 J14">
    <cfRule type="cellIs" dxfId="3" priority="4" operator="equal">
      <formula>0</formula>
    </cfRule>
  </conditionalFormatting>
  <conditionalFormatting sqref="F6 H6 H8 J8 J10 L12 L14">
    <cfRule type="cellIs" dxfId="2" priority="3" operator="equal">
      <formula>0</formula>
    </cfRule>
  </conditionalFormatting>
  <conditionalFormatting sqref="L11">
    <cfRule type="cellIs" dxfId="1" priority="2" operator="equal">
      <formula>0</formula>
    </cfRule>
  </conditionalFormatting>
  <conditionalFormatting sqref="J6 L6 N6 L8 L10 N8 N10 N12 N14">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Listas</vt:lpstr>
      <vt:lpstr>Mapa_riesgos</vt:lpstr>
      <vt:lpstr>Tipología_Categoría</vt:lpstr>
      <vt:lpstr>Dependencias_Procesos</vt:lpstr>
      <vt:lpstr>Valoración Inicial</vt:lpstr>
      <vt:lpstr>Eficacia acciones</vt:lpstr>
      <vt:lpstr>Valoración Final</vt:lpstr>
      <vt:lpstr>Mapa_riesgos!Área_de_impresión</vt:lpstr>
      <vt:lpstr>Dependencias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Guillermo Ignacio Moises Sediles Martinez</cp:lastModifiedBy>
  <cp:revision/>
  <cp:lastPrinted>2019-05-31T22:31:03Z</cp:lastPrinted>
  <dcterms:created xsi:type="dcterms:W3CDTF">2019-02-01T14:35:23Z</dcterms:created>
  <dcterms:modified xsi:type="dcterms:W3CDTF">2021-12-21T20:37:38Z</dcterms:modified>
  <cp:category/>
  <cp:contentStatus/>
</cp:coreProperties>
</file>