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hidePivotFieldList="1" autoCompressPictures="0" defaultThemeVersion="124226"/>
  <mc:AlternateContent xmlns:mc="http://schemas.openxmlformats.org/markup-compatibility/2006">
    <mc:Choice Requires="x15">
      <x15ac:absPath xmlns:x15ac="http://schemas.microsoft.com/office/spreadsheetml/2010/11/ac" url="Z:\2018\6. RELACION CON ORGANISMOS DE CONTROL\Seguimiento Plan de Mejoramiento CB\2. Seguimiento Plan de mejoramiento Enero  - febrero 2018\"/>
    </mc:Choice>
  </mc:AlternateContent>
  <xr:revisionPtr revIDLastSave="0" documentId="13_ncr:1_{E916EA95-54CC-4A3D-ABB4-CA71142F65B8}" xr6:coauthVersionLast="36" xr6:coauthVersionMax="36" xr10:uidLastSave="{00000000-0000-0000-0000-000000000000}"/>
  <bookViews>
    <workbookView xWindow="0" yWindow="0" windowWidth="19200" windowHeight="10860" xr2:uid="{00000000-000D-0000-FFFF-FFFF00000000}"/>
  </bookViews>
  <sheets>
    <sheet name="Plan de Mejoramiento" sheetId="35" r:id="rId1"/>
    <sheet name="Hoja15" sheetId="17" state="hidden" r:id="rId2"/>
    <sheet name="Hoja16" sheetId="18" state="hidden" r:id="rId3"/>
    <sheet name="CONSOLIDADO" sheetId="4" state="hidden" r:id="rId4"/>
    <sheet name="OAP" sheetId="9" state="hidden" r:id="rId5"/>
    <sheet name="Victimas" sheetId="6" state="hidden" r:id="rId6"/>
    <sheet name="TIC" sheetId="10" state="hidden" r:id="rId7"/>
    <sheet name="COMUNICACIONES" sheetId="11" state="hidden" r:id="rId8"/>
    <sheet name="DDSC" sheetId="12" state="hidden" r:id="rId9"/>
    <sheet name="FINANCIERA" sheetId="13" state="hidden" r:id="rId10"/>
    <sheet name="ADMINISTRATIVA" sheetId="14" state="hidden" r:id="rId11"/>
    <sheet name="CONTRATOS" sheetId="15" state="hidden" r:id="rId12"/>
    <sheet name="SISTEMAS" sheetId="16" state="hidden" r:id="rId13"/>
    <sheet name="CB-0402M  PLAN DE MEJORAMIEN..." sheetId="2" state="hidden" r:id="rId14"/>
  </sheets>
  <definedNames>
    <definedName name="_xlnm._FilterDatabase" localSheetId="3" hidden="1">CONSOLIDADO!$A$1:$N$84</definedName>
    <definedName name="_xlnm._FilterDatabase" localSheetId="1" hidden="1">Hoja15!$A$2:$I$85</definedName>
    <definedName name="_xlnm._FilterDatabase" localSheetId="2" hidden="1">Hoja16!$A$2:$I$20</definedName>
    <definedName name="_xlnm.Print_Area" localSheetId="2">Hoja16!$A$1:$I$28</definedName>
    <definedName name="_xlnm.Print_Titles" localSheetId="2">Hoja16!$1:$1</definedName>
  </definedNames>
  <calcPr calcId="191029"/>
  <pivotCaches>
    <pivotCache cacheId="0" r:id="rId15"/>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0" i="18" l="1"/>
  <c r="E101" i="4"/>
  <c r="I95" i="4"/>
  <c r="I96" i="4"/>
  <c r="I97" i="4"/>
  <c r="I98" i="4"/>
  <c r="I99" i="4"/>
  <c r="I100" i="4"/>
  <c r="I101" i="4"/>
  <c r="I103" i="4" s="1"/>
  <c r="E103" i="4"/>
  <c r="F101" i="4"/>
  <c r="F103" i="4" s="1"/>
  <c r="G101" i="4"/>
  <c r="G103" i="4" s="1"/>
  <c r="H101" i="4"/>
  <c r="H103" i="4" s="1"/>
  <c r="J103" i="4"/>
  <c r="I102" i="4"/>
  <c r="E91" i="4"/>
</calcChain>
</file>

<file path=xl/sharedStrings.xml><?xml version="1.0" encoding="utf-8"?>
<sst xmlns="http://schemas.openxmlformats.org/spreadsheetml/2006/main" count="3082" uniqueCount="755">
  <si>
    <t>Tipo Informe</t>
  </si>
  <si>
    <t>70 PLAN DE MEJORAMIENTO - FORMULACIÓN</t>
  </si>
  <si>
    <t>Formulario</t>
  </si>
  <si>
    <t>Moneda Informe</t>
  </si>
  <si>
    <t>Entidad</t>
  </si>
  <si>
    <t>Fecha</t>
  </si>
  <si>
    <t>Periodicidad</t>
  </si>
  <si>
    <t>Mensual</t>
  </si>
  <si>
    <t>[1]</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</si>
  <si>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</si>
  <si>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</si>
  <si>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</si>
  <si>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</si>
  <si>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</si>
  <si>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</si>
  <si>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</si>
  <si>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</si>
  <si>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</si>
  <si>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</si>
  <si>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</si>
  <si>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</si>
  <si>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</si>
  <si>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</si>
  <si>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</si>
  <si>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</si>
  <si>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</si>
  <si>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</si>
  <si>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</si>
  <si>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</si>
  <si>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</si>
  <si>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</si>
  <si>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</si>
  <si>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</si>
  <si>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</si>
  <si>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</si>
  <si>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CB-0402M: PLAN DE MEJORAMIENTO - MODIFICACIÓN</t>
  </si>
  <si>
    <t>0 MODIFICACIÓN</t>
  </si>
  <si>
    <t>DESCRIPCION ACCION</t>
  </si>
  <si>
    <t>FECHA DE TERMINACION</t>
  </si>
  <si>
    <t>FECHA SOLICITUD DE MODIFICACION</t>
  </si>
  <si>
    <t>NUMERO DE RADICACION DE SOLICITUD</t>
  </si>
  <si>
    <t>CAMPOS MODIFICADOS</t>
  </si>
  <si>
    <t>2.1.1.2.1</t>
  </si>
  <si>
    <t>2.1.3.2.1</t>
  </si>
  <si>
    <t>2.1.3.2.2</t>
  </si>
  <si>
    <t>2.1.3.2.3</t>
  </si>
  <si>
    <t>2.1.3.2.4</t>
  </si>
  <si>
    <t>2.1.3.2.5</t>
  </si>
  <si>
    <t>2.1.3.2.6</t>
  </si>
  <si>
    <t>2.1.3.2.7</t>
  </si>
  <si>
    <t>2.1.3.2.8</t>
  </si>
  <si>
    <t>2.1.3.2.9</t>
  </si>
  <si>
    <t>2.1.3.2.10</t>
  </si>
  <si>
    <t>2.1.3.2.11</t>
  </si>
  <si>
    <t>2.1.3.2.12</t>
  </si>
  <si>
    <t>2.1.3.2.14</t>
  </si>
  <si>
    <t>2.1.3.2.15</t>
  </si>
  <si>
    <t>2.1.3.2.16</t>
  </si>
  <si>
    <t>2.1.3.2.17</t>
  </si>
  <si>
    <t>2.1.3.2.18</t>
  </si>
  <si>
    <t>2.2.1.1.2</t>
  </si>
  <si>
    <t>2.2.1.2.1</t>
  </si>
  <si>
    <t>2.2.1.2.2</t>
  </si>
  <si>
    <t>2.2.1.2.3</t>
  </si>
  <si>
    <t>2.2.1.2.4</t>
  </si>
  <si>
    <t>2.2.1.2.5</t>
  </si>
  <si>
    <t>2.2.1.2.6</t>
  </si>
  <si>
    <t>2.2.1.2.7</t>
  </si>
  <si>
    <t>2.3.1.2.2.1.1</t>
  </si>
  <si>
    <t>2.3.1.2.3.1</t>
  </si>
  <si>
    <t>2.3.1.2.10.1</t>
  </si>
  <si>
    <t>Este hecho, se genera por la falta de controles efectivos, en la información reportada a la Contraloría de Bogotá, en la cuenta de la vigencia 2015, a través del sistema SIVICOF</t>
  </si>
  <si>
    <t>Este hecho, se genera por la falta de aplicación de procedimientos y controles efectivos así como el cuidado en la dinámica contractual, que permitan verificar con exactitud el otorgamiento de las pólizas y sus amparos.</t>
  </si>
  <si>
    <t>Este hecho, se genera por la falta de aplicación de procedimientos y controles efectivos, que permitan verificar el cumplimiento de la publicación en el SECOP de los actos administrativos del Proceso de Contratación en los términos establecidos por la ley</t>
  </si>
  <si>
    <t>Este hecho, se genera por la falta de aplicación de procedimientos y controles efectivos, que permitan verificar el cumplimiento de la publicación de la actualización del plan anual de adquisiciones en el SECOP en los términos establecidos por la ley.</t>
  </si>
  <si>
    <t>Este hecho, denota falta de cuidado en el cumplimiento de las condiciones mínimas requeridas para estructurar el documento de estudios previos conforme lo previsto en el artículo 2.2.1.1.2.1.1. y se genera por la falta de aplicación de procedimientos y controles efectivos, que permitan verificar el contenido y estructuración del documento de estudios previos que sirve de soporte para la elaboración del contrato interadministrativo</t>
  </si>
  <si>
    <t>Este hecho, se genera por la falta de aplicación de procedimientos y controles efectivos, que permitan verificar el cumplimiento de la foliatura de las carpetas del contrato, en los términos establecidos por las reglas internas de la entidad</t>
  </si>
  <si>
    <t>Este hecho, se genera por la falta de aplicación de procedimientos y controles efectivos, que permitan verificar el cumplimiento de la obligación de publicar en el SECOP los Documentos del Proceso y los actos administrativos del Proceso de Contratación, en los términos establecidos por la ley.</t>
  </si>
  <si>
    <t>Este hecho, se genera por la falta de aplicación de procedimientos y controles efectivos, que permitan verificar el cumplimiento de la obligación de publicar en el SECOP los actos administrativos del Proceso de Contratación, en los términos establecidos por la ley.</t>
  </si>
  <si>
    <t>Inconsistencias que generan riegos en el trámite de legalización de los recursos aportados, en razón a la celebración del convenio interadministrativo 371/15, sin que la entidad SGA como aportante de los recursos efectué en oportunidad la verificación y controles del ingreso a la entidad ejecutora de estos recursos.</t>
  </si>
  <si>
    <t>Inconsistencias que reflejan carencia de procedimientos y controles que permitan cumplir con la normatividad pertinente</t>
  </si>
  <si>
    <t>Inconsistencias por carencia de procedimientos y controles que permitan cumplir con la normatividad pertinente, .deviniendo en falta de democratización de la información contractual y vulneración al derecho al libre acceso de los ciudadanos a la información pública.</t>
  </si>
  <si>
    <t>Irregularidades generadas por falta de controles y procedimientos por parte de la supervisión del convenio en el seguimiento a los recursos aportados por la entidad</t>
  </si>
  <si>
    <t>inconsistencia que surge en la actividad de supervisión, falta de controles y procedimientos para las adiciones y prórrogas de convenios interadministrativos</t>
  </si>
  <si>
    <t>Inconsistencias que reflejan carencia de procedimientos y controles que permitan cumplir con la normatividad pertinente.</t>
  </si>
  <si>
    <t>carencia de procedimientos y controles para la publicación de los documentos y actos administrativos de los procesos contractuales desde la etapa precontractual hasta la liquidación.</t>
  </si>
  <si>
    <t>falta de controles en la vigilancia al cumplimiento de términos establecidos contractualmente para el aporte de los documentos que hacen parte de la legalización y ejecución del contrato</t>
  </si>
  <si>
    <t>Lo anterior se presentó por cuanto la entidad no liquidó de manera bilateral y unilateral los contratos en cumplimiento a los artículos 60 y 61 de la Ley 80 de 1993 y el artículo 11 de la Ley 1150 de 2007 que establece el término para la liquidación de los contratos.</t>
  </si>
  <si>
    <t>Incumplimiento de metas fisicas</t>
  </si>
  <si>
    <t>no hay unificación de la información a suministrar por parte de las diferentes áreas que manejan los proyectos de inversión, así como la falta de control o filtros necesarios para revisar todo tipo de informes.</t>
  </si>
  <si>
    <t>Inconsistencias en la información y cifras</t>
  </si>
  <si>
    <t>No existe una unificación de la información presentada por la entidad</t>
  </si>
  <si>
    <t>falta de control, no se unifica la información que se envía a diferentes entidades, lo que origina que la evaluación, análisis de la misma, no corresponda a la realidad del proyecto y de la gestión realizada en una vigencia,</t>
  </si>
  <si>
    <t>Elaborar un control para realizar el informe de "Balance Social" de tal modo que el mismo cumpla con las disposiciones legales vigentes se se dictan para tal fin.</t>
  </si>
  <si>
    <t>Las cifras e información de los diferentes informes no concuerda, no se unifica, no se revisa como se observa en el balance social que es oficial por parte de la Entidad lo que genera interpretaciones que no corresponde a la realidad del proyecto, las acciones adelantadas frente una problemática identificada o la ejecución y cumplimiento de metas. Otros aspectos son generados por los deficientes controles.</t>
  </si>
  <si>
    <t>falta de controles y procedimientos conjuntos entre la actividad de supervisión y el área financiera, como es el caso del Convenio Interadministrativo No. 328 de 2013</t>
  </si>
  <si>
    <t>Falta de controles y procedimientos conjuntos entre la Subdirección de Talento Humano y la Subdirección Financiera para el registro de las incapacidades</t>
  </si>
  <si>
    <t>No se registran en las cuentas de orden los derechos y obligaciones que requieren ser controlados administrativamente.</t>
  </si>
  <si>
    <t>Solicitar a la Contraloría de Bogotá una capacitación para los funcionarios de la Subdirección de Contratación sobre el adecuado manejo de la herramienta del SIVICOF</t>
  </si>
  <si>
    <t>Revisar  como mínimo el 50% de las actas de inicio enviadas por los supervisores a la Subdirección de Contratación , con el fin de verificar sí es necesario ampliar la garantía única por el tiempo transcurrido desde la fecha de suscripción del contrato.</t>
  </si>
  <si>
    <t>Elaborar un instructivo para la publicación de los documentos que por disposición legal deban publicarse en el SECOP</t>
  </si>
  <si>
    <t>Elaborar guía metodológica de alertas, chequeos y controles de componentes, estructura y soportes de Estudio Previos, teniendo en cuenta las diferentes modalidades de contratación, que sirva de insumo como herramienta de trabajo interna del proyecto de inversión, aplicable tanto para quien elabora como para quien revisa Estudios Previos</t>
  </si>
  <si>
    <t>Adelantar una capacitación con los responsables de los proyectos sobre la estructuración de los documentos previos al proceso contractual</t>
  </si>
  <si>
    <t>Solicitar a la Dirección de Archivo de Bogotá una capacitación para los funcionarios encargados del archivo contractual, sobre normas archivísticas.</t>
  </si>
  <si>
    <t>Estructurar un procedimiento interno en la Subdirección de Contratación para la publicación de los documentos que por disposición legal deban publicarse en el SECOP</t>
  </si>
  <si>
    <t>Incluir dentro de los estudios previos para que quede implícita en la minuta del contrato un parágrafo condicionante de desembolso, indicando como requisito para previo  de giro de recursos en los convenios interadministrativos que se suscriban con otros organismos distritales, la acreditación de los conceptos y actos administrativos exigidos por el Manual Operativo de Presupuesto o la norma correspondiente.</t>
  </si>
  <si>
    <t>Elaborar comunicaciones dirigidas a la entidad ejecutora por parte de la Supervisión del Convenio, para la legalización de los recursos y solicitar copias de los respectivos reintegros al Tesoro por recursos no utilizados o consignación de intereses generados por los aportes en cuenta del asociado.</t>
  </si>
  <si>
    <t>Elaborar formato modelo de estimación de costos y desagregación presupuestal para todas la adiciones de contratos y convenios, identificando la asignación de la inversión de los recursos.</t>
  </si>
  <si>
    <t>Sensibilizar a las diferentes áreas de la Secretaría General respecto del manual de contratación y de supervisión, así como de las obligaciones de la supervisión, a través de la expedición de 1 circular.</t>
  </si>
  <si>
    <t>Sensibilizar a las diferentes áreas de la Secretaría General respecto del manual de contratación y de supervisión, así como de las obligaciones de la supervisión, a través de 1 capacitación.</t>
  </si>
  <si>
    <t>Sensibilizar a las diferentes áreas de la Secretaría General respecto del manual de contratación y de supervisión, así como de las obligaciones de la supervisión, a través de 1 capacitación</t>
  </si>
  <si>
    <t>Fijar una directriz conjunta con la Subdirección de contratos para el tratamiento de los pasivos exigibles. Realizar mínimo dos (2) reuniones con las dependencias involucradas para definir acciones que permitan finiquitar los saldos de los contratos.</t>
  </si>
  <si>
    <t>Se pretende a través de una prueba piloto realizar la mejora de los instrumentos de planeación y formulación de proyectos.</t>
  </si>
  <si>
    <t>Se pretende a través de una prueba piloto realizar la mejora de los instrumentos de planeación y formulación de proyectos</t>
  </si>
  <si>
    <t>Requerir al supervisor del convenio 328-2013, para que una vez suscrita el acta de liquidación la remita a la Subdirección Financiera para proceder con la cancelación del saldo en la cuenta del balance, lo cual no puede superar la actual vigencia.</t>
  </si>
  <si>
    <t xml:space="preserve">Efectuar los ajustes contables necesarios para reflejar los valores que correspondan a las incapacidades reportadas y/o reintegradas. La Subdirección de Talento Humano levantará el procedimiento para el trámite de incapacidades. </t>
  </si>
  <si>
    <t>Incorporar las cuentas contables de Orden que se requieran para el registro de los contratos que suscriba la entidad y realizar el registro  de los contratos vigentes a la fecha.</t>
  </si>
  <si>
    <t>Capacitación</t>
  </si>
  <si>
    <t>Elaboración de un instructivo para publicación en el SECOP.</t>
  </si>
  <si>
    <t>Guía metodológica elaborada de alertas, chequeos y controles para estudios previos</t>
  </si>
  <si>
    <t>Capacitación adelantada</t>
  </si>
  <si>
    <t>Parágrafo elaborado con la viabilidad técnica de la Subdirección de Contratación de la SGAM</t>
  </si>
  <si>
    <t xml:space="preserve">Requerimientos de recursos  objeto de reintegro por aportes a Convenio </t>
  </si>
  <si>
    <t>Formato modelo elaborado de estimación presupuestal y/o costos</t>
  </si>
  <si>
    <t>Circular expedida</t>
  </si>
  <si>
    <t>Comunicaciones expedidas</t>
  </si>
  <si>
    <t>Reuniones realizadas.</t>
  </si>
  <si>
    <t>Un instrumeno para el control de proyectos de la Secretaría General.</t>
  </si>
  <si>
    <t>Control implementado para cumplir la normatividad vigente.</t>
  </si>
  <si>
    <t>Acta recibida</t>
  </si>
  <si>
    <t>Procedimiento aprobado y socializado</t>
  </si>
  <si>
    <t>Contratos registrados en cuentas de Orden</t>
  </si>
  <si>
    <t>Número de capacitaciones programadas / número de capacitaciones realizadas</t>
  </si>
  <si>
    <t>Número de actas de inicio enviadas a la Subdirección de Contratación / número de actas revisadas.</t>
  </si>
  <si>
    <t xml:space="preserve">Elaboración  y publicación en el sistema de calidad de la Secretaría de un instructivo para la publicación en el SECOP . </t>
  </si>
  <si>
    <t>Elaboración de un procedimiento para la publicación en el SECOP</t>
  </si>
  <si>
    <t>Porcentaje de avance en la elaboración de la guía metodológica</t>
  </si>
  <si>
    <t>Número de capacitaciones realizadas / Número de capacitaciones programadas</t>
  </si>
  <si>
    <t xml:space="preserve">Estudio y análisis jurídico del parágrafo socializado a la Subdirección de Contratación y Subdirección Financiera </t>
  </si>
  <si>
    <t># Numero de hechos generadores de recursos objeto de reintegro  / # Numero de comunicaciones exigentes de reintegro a la entidad ejecutora de convenios</t>
  </si>
  <si>
    <t>Porcentaje de avance en la elaboración del formato modelo de estructura de costos</t>
  </si>
  <si>
    <t>Elaboración  y publicación en el sistema de calidad de la Secretaría de un instructivo para la publicación en el SECOP .</t>
  </si>
  <si>
    <t>Circulares expedida</t>
  </si>
  <si>
    <t xml:space="preserve"> N° Dependencias Notificadas /N° Dependencias programadas a notificar</t>
  </si>
  <si>
    <t xml:space="preserve"> Reuniones Realizadas/ Reuniones Programadas</t>
  </si>
  <si>
    <t>Un instrumeno elaborado.</t>
  </si>
  <si>
    <t>Un control</t>
  </si>
  <si>
    <t>Acta solicitada/Acta recibida</t>
  </si>
  <si>
    <t>1 Procedimiento aprobado y socializado</t>
  </si>
  <si>
    <t># Contratos registrados en Cuentas de Orden / # Contratos vigentes</t>
  </si>
  <si>
    <t>Subdirección de Contratación</t>
  </si>
  <si>
    <t>Oficina de Comunicaciones</t>
  </si>
  <si>
    <t>Subdirección de Contratación y Subdirección Financiera</t>
  </si>
  <si>
    <t xml:space="preserve"> Alta Consejeria de Victimas y Oficina Asesora de Planeación</t>
  </si>
  <si>
    <t>Alta Consejeria de Victimas y Oficina Asesora de Planeación</t>
  </si>
  <si>
    <t>Oficina Asesora de Planeación y Subsecretaria General</t>
  </si>
  <si>
    <t>Oficina Asesora de Planeación</t>
  </si>
  <si>
    <t>Subdirección Financiera y Alta Consejería de TIC</t>
  </si>
  <si>
    <t>Subdirección de Talento Humano y Subdirección Financiera</t>
  </si>
  <si>
    <t>Subdirección Financiera</t>
  </si>
  <si>
    <t xml:space="preserve">Actas de inicio verificadas.  </t>
  </si>
  <si>
    <t xml:space="preserve">Elaboración de un procedimiento de actualización y publicación del PAA en el SECOP.  </t>
  </si>
  <si>
    <t>Estructurar un procedimiento para la Secretaría General respecto de la actualización del PAA y su publicación en el SECOP. Su medición dependerá de su aprobación e inclusión en el sistema de calidad de la Secretaría</t>
  </si>
  <si>
    <t>1 Circular expedida</t>
  </si>
  <si>
    <t>2.2.1.2</t>
  </si>
  <si>
    <t>2.3.2.3</t>
  </si>
  <si>
    <t>2.2.1.4.1</t>
  </si>
  <si>
    <t>2.2.2.1.1</t>
  </si>
  <si>
    <t>2.2.2.1.2</t>
  </si>
  <si>
    <t>3.1.1</t>
  </si>
  <si>
    <t>2.2.1.3.2</t>
  </si>
  <si>
    <t>3.1</t>
  </si>
  <si>
    <t>3.2</t>
  </si>
  <si>
    <t>3.3</t>
  </si>
  <si>
    <t>La anterior situación obedece a la falta de consistencia en la información, suministrada al ente de control, y a la presentada en el SIVICOF. Circunstancia que conlleva al incumplimiento del literal d) y e) del articulo segundo de la a Ley 87 de 1993. Lo que puede conllevar riesgos al no asegurar la oportunidad y confiabilidad de la información, para la toma de decisiones.</t>
  </si>
  <si>
    <t>Realizar seguimiento y control trimestral, a la consistencia y concordancia entre las cifras y metas propuestas, consignadas en el Plan Contractual, PREDIS y el Plan de Acción 2012-2016.</t>
  </si>
  <si>
    <t>Seguimiento y control trimestral al Plan Contractual, PREDIS y el Plan de Acción 2012-2016.</t>
  </si>
  <si>
    <t>1 Informe Trimestral</t>
  </si>
  <si>
    <t>Alta Consejeria Distrital de TIC</t>
  </si>
  <si>
    <t>La anterior situación trasgrede lo señalado en los numerales b), c) y d) del artículo 2 de la Ley 87 de 1993, el numeral 1.2.3 del Instructivo 002 del 13 de diciembre de 2013 de la Contaduría General de la Nación.</t>
  </si>
  <si>
    <t>Dirección Distrital de Servicio al Ciudadano</t>
  </si>
  <si>
    <t>Se realizará 1 actividad:  1. Continuar realizando las gestiones para que el IDU elabore la escritura del predio (mesas de trabajo, comunicaciones oficiales), toda vez que no es de gobernabilidad de la Dirección Distrital de Servicio al Ciudadano, realizar el trámite para la elaboración y firma de la escritura pública correspondiente.</t>
  </si>
  <si>
    <t>Gestiones ante el IDU</t>
  </si>
  <si>
    <t>Número de actividades ejecutadas / Número de actividades programadas</t>
  </si>
  <si>
    <t>Lo enunciado presenta irregularidades en la planeación presupuestal, debido a que hay algunos proyectos con baja ejecución real, dejando recursos congelados que podrían estar alimentando otras inversiones con prioridad para la institución; además, esto conlleva a afectar objetivos propuestos en el Plan de Desarrollo y por consiguiente a la población que se pretende beneficiar.</t>
  </si>
  <si>
    <t>Oficina Asesora de Planeación
Subdirección Financiera
Alta Consejería Victimas</t>
  </si>
  <si>
    <t>Diseñar un instrumento en el cual se definan los parámetros de medición de las metas (física y presupuestal) que permitan determinar en forma precisa a qué corresponde el avance en cada etapa de los proyectos de inversión, socializar la herramienta con los gerentes de proyectos de inversión y darle asesoría y capacitación para su implementación.</t>
  </si>
  <si>
    <t>Diseñar un instrumento</t>
  </si>
  <si>
    <t>Instrumento diseñado socializado e implementado.</t>
  </si>
  <si>
    <t>Analizada la información reportada por la entidad a la Secretaría Distrital de Planeación, respecto al avance del proyecto de inversión y con base en la revisión a la contratación celebrada para ejecutar las metas, se concluye que los porcentajes reportados de cumplimiento físico del proyecto no evidencian su gestión, originado por el incumplimiento de las metas.</t>
  </si>
  <si>
    <t>Oficina de Planeación
Subdirección  Financiera
Alta Consejería de Victimas</t>
  </si>
  <si>
    <t>En el formato "Informe Balance Social 14188 CB-0021", de la Contraloría de Bogotá, presentado en la cuenta por la Secretaría General de la Alcaldía Mayor de Bogotá, en desarrollo de la gestión  fiscal del año 2014</t>
  </si>
  <si>
    <t>Oficina Asesora de Planeción</t>
  </si>
  <si>
    <t>Elaborar y presentar el informe de "Balance Social 2015" en el Formato CB-0021 conforme a la normatividad y disposiciones legales vigentes se se dictan para tal fin.</t>
  </si>
  <si>
    <t>Elaborar y presentar el informe de "Balance Social 2015"</t>
  </si>
  <si>
    <t>Informe ajustado a la normatividad vigente.</t>
  </si>
  <si>
    <t>2016/01/10</t>
  </si>
  <si>
    <t>Lo anterior obedece a deficiencias en la supervisión del contrato, afectando la oportunidad y confiabilidad de la información y de sus registros, tal como lo dispone el literal e) del artículo 2° de la Ley 87 de 1993.</t>
  </si>
  <si>
    <t>Liquidar el contrato dentro del mes siguiente</t>
  </si>
  <si>
    <t>Liquidar el contrato</t>
  </si>
  <si>
    <t>Procedimiento modificado, publicado y socializado.</t>
  </si>
  <si>
    <t>2015/06/03</t>
  </si>
  <si>
    <t>Revisado el Portal de Contratación SECOP, en el Plan Anual de Adquisición para la vigencia 2014, se presentan diferencias frente al entregado al cierre de la vigencia fiscal, debido al elevado número de modificaciones que sufrió el mismo.</t>
  </si>
  <si>
    <t>Publicación trimestral del Plan Anual de Adquisiciones actualizado, en el Sistema electrónico de Contratación Pública – SECOP.   Estructurar el procedimiento que regule las modificaciones y el seguimiento a lo proyectado en el Plan Anual de Adquisiciones vs. lo ejecutado del mismo.   Seguimiento  del  cumplimiento de la publicacion de las modificaciones al Plan anual de Adquisiones. por la Oficina de Contro lInterno</t>
  </si>
  <si>
    <t>Publicación trimestral del Plan Anual de Adquisiciones actualizado</t>
  </si>
  <si>
    <t>2 publicaciones en el SECOP   Publicación y socialización del procedimiento  Seguimiento a las 2 publicaciones en el SECOP</t>
  </si>
  <si>
    <t>2015/06/01</t>
  </si>
  <si>
    <t>Motivo por el cual se requirió a la entidad mediante oficio 1142-02 del 23 de octubre de 2015, para que aclarara y documentara las diferencias,manifestando que “se realizarán los ajustes contables a que haya lugar con el fin de ingresar los equipos por el 100%...”. Generando subvaloración de los elementos e incumplimiento a lo establecido en el numeral 3.1 de la Resolución 001 de 2001 (...)</t>
  </si>
  <si>
    <t>Subdirección Administrativa</t>
  </si>
  <si>
    <t>Ajustar el procedimiento 2211500-PR148 "Ingreso o entrada de bienes" en la actividad 3 "solicitar el ingreso de bienes" y en la   En la actividad 5 "Ingresar bienes al sistema" Incorporar un formato determinado "lista de chequeo" como control documental, que sirva de evidencia al soporte de pago.  Actividad realizada por el responsable de esta actividad.</t>
  </si>
  <si>
    <t>Ajustar el procedimiento 2211500-PR148 "Ingreso o entrada de bienes"</t>
  </si>
  <si>
    <t>Procediemitno actualizado junto con formato de lista de chequeo.</t>
  </si>
  <si>
    <t>2015/12/01</t>
  </si>
  <si>
    <t>2016/03/31</t>
  </si>
  <si>
    <t>Caso 1: Lo que motivó las prórrogas 1 y 2 , en la prórroga y modificación No. 1 clausula segunda, literal c) las partes acordaron modificar la forma de pago así: “Un tercer pago equivalente al 5% del valor total del contrato que será desembolsado una vez se expida el recibo a satisfacción de los bienes ( unidades fusoras) por parte del supervisor del contrato y se emitan las constancias de ingreso de los bienes al almacén de la Secretaria General de la Alcaldía Mayor de Bogotá D.C.”.</t>
  </si>
  <si>
    <t>Caso 2:que no permiten establecer con certeza el cumplimiento en la entrega de bienes por parte del contratista, mas aun si tenemos en cuenta que el supervisor del contrato expidió la certificación de cumplimiento hasta el 16 de marzo de 2015</t>
  </si>
  <si>
    <t>Subdirección de Informática y Sistemas</t>
  </si>
  <si>
    <t>Ajustar el procedimiento 2211500-PR148  en la actividad 3  y en  la actividad 5 .</t>
  </si>
  <si>
    <t>Para futuras adquisiciones revisar que el contratista entregue las remisiones de los bienes, debidamente fechadas y con la información pertinente y acorde con el contrato para solicitar el ingreso de los bienes al Almacén</t>
  </si>
  <si>
    <t>Entrega de las remisiones de los bienes, debidamente fechadas y con la información pertinente</t>
  </si>
  <si>
    <t>Remisiones completamente diligenciadas con sus respectivas fechas</t>
  </si>
  <si>
    <t>observando así mismo, que dicho documento no fue radicado conforme la exigencia del Sistema Integrado de Gestión y el aplicativo SIGA que obliga a que las comunicaciones oficiales deben ser registradas en el aplicativo SIGA. Inconsistencias que ocasionan incumplimiento a lo previsto en el Artículo 10º del Acuerdo 60 de 2001 expedido por el Consejo Directivo del Archivo General de la Nación.</t>
  </si>
  <si>
    <t>1. Proyectar una Circular  donde se recuerde a los supervisores el control   a los contratistas para la actualización de la Garantía única constituida , según sea el caso. 2.  Incluir en el Procedimiento 2211200-PR-024 Modificaciones, adiciones y prórrogas del contrato, una actividad en la que se realice un seguimiento para que el supervisor  cumpla su obligación de reportar a la aseguradora las modificaciones, adiciones y/o prórrogas al contrato para que esta emita los anexos de la garantía</t>
  </si>
  <si>
    <t>Proyectar una Circular</t>
  </si>
  <si>
    <t>1. Circular proyectada / Circular socializada. 2. Actividad incluída en el Procedimiento 2211200-PR-024 (Si / No)</t>
  </si>
  <si>
    <t>2015/11/20</t>
  </si>
  <si>
    <t>3.4</t>
  </si>
  <si>
    <t>Falta de aplicación de procedimientos y controles efectivos así como el cuidado en la dinámica contractual, que permitan verificar con exactitud el otorgamiento de la pólizas y sus amparos, para posteriormente emitir con oportunidad su aprobación.</t>
  </si>
  <si>
    <t>Falta de controles efectivos en el momento de aprobación de las pólizas; generando posibles riesgos en la cobertura de los amparos en la póliza.</t>
  </si>
  <si>
    <t>Las irregularidades y omisiones en el desarrollo del contrato pusieron en riesgo el cumplimiento de las obligaciones contractuales, dilatando el plazo inicial. 
La razón de ser del contrato de consultaría para satisfacer la necesidad de la entidad no se realizó de manera oportuna y eficiente.</t>
  </si>
  <si>
    <t>La falta de vigencia de los amparos de calidad y cumplimiento del contrato generan riesgos en la actividad contractual, en razón de la omisión de las funciones y responsabilidades de los supervisores.</t>
  </si>
  <si>
    <t>Los profesionales de la Subdirección de Contratación realizarán  2 charlas informativas a los supervisores donde se hable acerca de la importancia y la responsabilidad que tienen sobre el tema de las modificaciones y/o adiciones y/o ampliaciones de pólizas según está consignado en el Procedimiento 2211200-PR-024 “Modificaciones, adiciones y prórrogas” y el numeral 12.4.1 literal “a” y literal “e” del Manual de Contratación publicado mediante Resolución 643 de 2015.</t>
  </si>
  <si>
    <t>Realizar una capacitación a los funcionarios de la Subdirección de Contratación  en los requisitos específicos que debe contener cada póliza para amparar los riesgos pactados en los contratos.</t>
  </si>
  <si>
    <t>Los profesionales de la Subdirección de Contratación realizarán 2 capacitaciones a los supervisores acerca del Manual de Contratación,  Interventoría y Supervisión.</t>
  </si>
  <si>
    <t>Avance en charlas programadas</t>
  </si>
  <si>
    <t>Avance en funcionarios capacitados</t>
  </si>
  <si>
    <t>Avance en capacitaciones programadas</t>
  </si>
  <si>
    <t>No. de charlas realizadas / No. de charlas programadas</t>
  </si>
  <si>
    <t>No. de funcionarios capacitados / No. total de funcionarios a capacitar</t>
  </si>
  <si>
    <t>No. de capacitaciones dictadas / No. de capacitaciones programadas</t>
  </si>
  <si>
    <t>Las situaciones descritas denotan debilidades en la planeación y carencia de controles efectivos por parte de la supervisión de los contratos y demás funcionarios de la Entidad</t>
  </si>
  <si>
    <t>(...) han pasado más de 10 meses sin que la herramienta contratada a través del convenio No. 561, se haya implementado, o incluido como parte de la política pública de victimas constituyendo en consecuencia un detrimento por el valor del aporte que hizo la secretaria general, esto es $222.324.000 (...).</t>
  </si>
  <si>
    <t>Cifras diferentes en los documentos que se emiten, por lo que no se unifican, ni se revisan los valores a registrar en los documentos que hacen parte del contrato</t>
  </si>
  <si>
    <t xml:space="preserve">No hay un control adecuado de la documentación en las diferentes etapas así como de su publicación en SECOP.
</t>
  </si>
  <si>
    <t>3.5</t>
  </si>
  <si>
    <t xml:space="preserve">Debilidades en los estudios previos que ocasionaron que no fueran completos, precisos y claros
</t>
  </si>
  <si>
    <t>3.6</t>
  </si>
  <si>
    <t>En el caso de la U. Distrital el valor base debe ser la misma, el cual se aplicó a un valor base diferente de $27.000.000; valor que no corresponden al valor real base del descuento, por lo que se retuvo un valor mayor al que debería ser.</t>
  </si>
  <si>
    <t>3.7</t>
  </si>
  <si>
    <t xml:space="preserve">Los listados soporte de las personas que asistieron a las actividades desarrolladas se encuentra incompletas
No hay un control adecuado de la documentación en las diferentes etapas así como de su publicación en SECOP.
</t>
  </si>
  <si>
    <t>3.8</t>
  </si>
  <si>
    <t>3.9</t>
  </si>
  <si>
    <t xml:space="preserve">La supervisión por parte de la Secretaria General, se limitó a tramitar la certificación para el pago periódico de acuerdo a la cuenta de cobro del contratista, pero no hacer un efectivo seguimiento a la ejecución del contrato, que permita evidenciar requerimientos por escrito por parte de la supervisión de la Secretaría General.
</t>
  </si>
  <si>
    <t>3.10</t>
  </si>
  <si>
    <t>No cumplió con la obligación de publicar la actividad contractual relacionada con el contrato 416 de 2014.</t>
  </si>
  <si>
    <t>3.12</t>
  </si>
  <si>
    <t xml:space="preserve">Inconsistencias que evidencia carencia de controles administrativos para proceder a la firma de los contratos, el debido cuidado en la elaboración, revisión y aprobación de los documentos contractuales, errores que acarrean riesgos jurídicos, desatendiendo el objeto del Pliego de Condiciones
</t>
  </si>
  <si>
    <t>3.13</t>
  </si>
  <si>
    <t xml:space="preserve">La entidad contratante por medio de la supervisión, no requirió al contratista el cumplimiento oportuno de la modificación o ampliación de la garantía tal como así lo dispone el artículo 127 del Decreto 1510 de 2013, quedando los riesgos de estos amparos sin ajustarse a la prórroga y adición.
</t>
  </si>
  <si>
    <t>3.14</t>
  </si>
  <si>
    <t xml:space="preserve">Se evidencia incumplimiento de la Cláusula Décima Novena del contrato, en la cual las partes se obligaron en primer término a liquidar el contrato dentro de los seis (6) meses, contados a partir de la fecha de terminación del plazo de ejecución,
</t>
  </si>
  <si>
    <t>3.15</t>
  </si>
  <si>
    <t xml:space="preserve">No se observan controles internos administrativos para la revisión y aprobación de la facturación presentada por el contratista.
</t>
  </si>
  <si>
    <t>3.16</t>
  </si>
  <si>
    <t>La función de supervisión se limitó al trámite de pago, expedir certificación de cumplimiento por parte del contratista sin que existan controles formales del cumplimiento de servicios (…) los controles de parte de la supervisión a los sitios dependencias o áreas donde se prestó el servicio, que demuestren el cabal cumplimiento de las obligaciones contractuales tales como planillas diarias de verificación del personal de aseo, cafetería y mantenimiento, horario de trabajo</t>
  </si>
  <si>
    <t>3.17</t>
  </si>
  <si>
    <t>Carencia de controles administrativos para proceder a la firma de los contratos, el debido cuidado en la elaboración, revisión y aprobación de los documentos contractuales, errores que acarrean riesgos jurídicos, desatendiendo el objeto del Pliego de Condiciones</t>
  </si>
  <si>
    <t>3.18</t>
  </si>
  <si>
    <t>Carencia de controles administrativos para proceder a la firma de los contratos, el debido cuidado en la elaboración, revisión y aprobación de los documentos contractuales.</t>
  </si>
  <si>
    <t>3.19</t>
  </si>
  <si>
    <t>No hay un control adecuado de la documentación en las diferentes etapas así como de su publicación en SECOP.</t>
  </si>
  <si>
    <t>3.20</t>
  </si>
  <si>
    <t>No hay un control adecuado de la documentación en las diferentes etapas así como de su publicación en SECOP</t>
  </si>
  <si>
    <t xml:space="preserve"> 3.21</t>
  </si>
  <si>
    <t>Falta de cuidado en la elaboración y posterior revisión del acta de liquidación, lo que muestra deficiencia en la efectividad de los puntos de control, establecidos para el trámite de este documento, pues se está reportando una información errada justamente en el documento en donde se determina cómo queda finalmente la ejecución del contrato</t>
  </si>
  <si>
    <t>3.22</t>
  </si>
  <si>
    <t xml:space="preserve">Falta de aplicación de controles efectivos, que permitan verificar el cumplimiento de la publicación de la actualización del plan anual de adquisiciones en el SECOP en los términos establecidos por la ley
</t>
  </si>
  <si>
    <t>3.23</t>
  </si>
  <si>
    <t>3.24</t>
  </si>
  <si>
    <t>3.25</t>
  </si>
  <si>
    <t xml:space="preserve">La contratación correspondiente al Contrato No. 510 de 2014 suscrito con CRUZ ROJA COLOMBIANA - SECCIONAL CUNDINAMARCA Y BOGOTÁ, no está publicada con el Plan Anual de Adquisiciones 2014, Como quiera que el objeto del convenio, la duración estimada y el valor estimado del mismo, no están allí registrados.
</t>
  </si>
  <si>
    <t>3.26</t>
  </si>
  <si>
    <t xml:space="preserve">El informe de ejecución correspondiente al mes de abril de 2015 (fls. 276 y 277), no está firmado por el supervisor del convenio. No existen los procedimientos y controles, que permitieran evidenciar que se había archivado un documento sin estar debidamente firmado y fechado 
</t>
  </si>
  <si>
    <t>3.27</t>
  </si>
  <si>
    <t xml:space="preserve">Si bien es cierto, que con ocasión de la adición realizada posteriormente, en la modificación de la póliza se ampliaron las vigencias de los amparos, se denota falta de cuidado en el seguimiento que debe hacerse para que las pólizas se mantengan vigentes, así como falencia en los procedimientos y controles dispuestos para evitar este riesgo.
</t>
  </si>
  <si>
    <t>3.28</t>
  </si>
  <si>
    <t>3.29</t>
  </si>
  <si>
    <t>Falta de cuidado en el seguimiento que debe hacerse para que las pólizas se mantengan vigentes, así como falencia en los procedimientos y controles dispuestos para evitar este riesgo.</t>
  </si>
  <si>
    <t>3.30</t>
  </si>
  <si>
    <t>Se ha vuelto una costumbre mal sana que la Administración no realice las liquidaciones de los contratos de manera concertada entre las partes dentro de los cuatro (4) meses a su terminación</t>
  </si>
  <si>
    <t>3.31</t>
  </si>
  <si>
    <t xml:space="preserve">Carencia de procedimientos y controles para la publicación oportuna de los documentos del proceso y los actos administrativos del proceso de contratación en el Sistema Electrónico para la Contratación Pública –SECOP- en los términos establecidos por la ley, así como en el seguimiento a su publicación.
</t>
  </si>
  <si>
    <t>Suscribir contrato de mantenimiento para los dispensadores en aras de conservarlos  en funcionamiento que permita el uso y disfrute de los mismos por los servidores de la Secretaria General.     Solicitar al proveedor cronograma de mantenimiento.   Estudiar la posibilidad de traslado a otras sedes de la Secretaria General de los dispensadores.</t>
  </si>
  <si>
    <t>Realizar una mesa técnica integrada por miembros del EquipoPsicosocial y de Reparaciones de la ACDVPR, con el fin de determinar las lineas de articulación de la estrategia con las acciones desarrolladas desde el componente psicosocial de atención a víctimas del conflicto armado.</t>
  </si>
  <si>
    <t xml:space="preserve">Fijar un punto de control en cada minuta previo a la firma y visto bueno por parte del (la) Subdirector (a) de Contratación donde conste que se revisó. </t>
  </si>
  <si>
    <t>Establecer controles de revisión de las características uniformes de los elementos a adquirir a fin de obtener precisión en las Fichas Técnicas.</t>
  </si>
  <si>
    <t>Actualizar el proceso "Presupuesto" y procedimiento "Ejecución Presupuestal" donde se incluya la actividad de comunicar a  la Subdirección de Contratos cualquier trámite de devolución de retenciones que se requiera, por mayores liquidados en una OP y que surta trámite ante la Dirección Distrital de Tesorería.</t>
  </si>
  <si>
    <t xml:space="preserve">Se realizará una comunicación oficial informando y recordando la importancia del correcto diligenciamiento de los listados de asistencia de las actividades que desarrollen. De igual forma, se solicitará la inclusión de notas aclaratorias en casos especiales (ej: población analfabeta, situación de seguridad, entre otros)  que impidan el diligenciamiento completo de los formatos.  La comunicación se enviará a través de correo electrónico mensual hasta diciembre de 2016. </t>
  </si>
  <si>
    <t>Construir un modelo de seguimiento que permita evidenciar cada una de las acciones y decisiones que se tomen frente a la ejecución del contrato, con los respectivos soportes.</t>
  </si>
  <si>
    <t xml:space="preserve">Elaborar un memorando masivo a los supervisores de contratos en donde se les indique la necesidad de solicitarle a los contratistas alleguen en los plazos establecidos en los documentos contractuales y postcontractuales el cumplimiento de la Clausula de Garantías propias de cada uno de los contratos que estos supervisan y que así lo requieran, informandolos de los riesgos que existen si no se cumple con este requisito de perfeccionamiento. </t>
  </si>
  <si>
    <t xml:space="preserve">Sensibilizar a las diferentes áreas de la Secretaría General respecto del manual de contratación y de supervisión con énfasis en manejo de pólizas, a través de 2 capacitaciónes. </t>
  </si>
  <si>
    <t>Elaborar un memorando masivo a los supervisores de contratos en donde se les reitere la importancia de verificar el cumplimiento de la Cláusula de liquidación del contrato, mencionándoles los plazos legales con que cuentan para liquidar los mismos y solicitándoles en este sentido el estado en que se encuentran los contratos sujetos a este trámite.</t>
  </si>
  <si>
    <t>Revisar el 100% de las actas de liquidación radicadas en la Subdirección de Contratación, generando un control previo a la firma por parte del ordenador del gasto en donde se indique que se verificó la información allí reportada y que la misma corresponde a la realidad del contrato sujeto a liquidación.</t>
  </si>
  <si>
    <t xml:space="preserve">Publicación trimestral del Plan Anual de Adquisiciones actualizado, en el Sistema electrónico de Contratación Pública – SECOP.   Estructurar el procedimiento que regule las modificaciones y el seguimiento a lo proyectado en el Plan Anual de Adquisiciones vs. lo ejecutado del mismo.   Seguimiento  del  cumplimiento de la publicacion de las modificaciones al Plan anual de Adquisiones. </t>
  </si>
  <si>
    <t>Publicación trimestral del Plan Anual de Adquisiciones actualizado, en el Sistema electrónico de Contratación Pública – SECOP.   Estructurar el procedimiento que regule las modificaciones y el seguimiento a lo proyectado en el Plan Anual de Adquisiciones vs. lo ejecutado del mismo.   Seguimiento  del  cumplimiento de la publicacion de las modificaciones al Plan anual de Adquisiones.</t>
  </si>
  <si>
    <t xml:space="preserve">Se enviará una comunicación oficial informando y recordando la importancia de diligenciar la información en el formato que corresponda según el procedimiento. De igual forma se recordará la necesidad que los documentos deben estar firmados por el respectivo supervisor del contrato. </t>
  </si>
  <si>
    <t xml:space="preserve">Dispensadores en excelente estado </t>
  </si>
  <si>
    <t>Mesa técnica</t>
  </si>
  <si>
    <t>Solicitudes de contratos revisadas</t>
  </si>
  <si>
    <t>Formato de Control de Revisión de Ficha Técnica</t>
  </si>
  <si>
    <t>Número de comunicaciones remitidas a la Subdirección de Contratos</t>
  </si>
  <si>
    <t xml:space="preserve">Comunicación Diligenciamiento Listados de Asistencia </t>
  </si>
  <si>
    <t>Modelo de seguimiento</t>
  </si>
  <si>
    <t>Porcentaje de solicitudes de contratos revisadas</t>
  </si>
  <si>
    <t xml:space="preserve">Elaboración de un memorando masivo a los supervisores de contratos </t>
  </si>
  <si>
    <t xml:space="preserve">Sensibilizar a las diferentes áreas de la Secretaría General </t>
  </si>
  <si>
    <t>Sensibilizar a las diferentes áreas de la Secretaría General</t>
  </si>
  <si>
    <t>Porcentaje de actas de liquidación verificadas</t>
  </si>
  <si>
    <t xml:space="preserve">Comunicación formatos y procedimientos </t>
  </si>
  <si>
    <t># de dispensadores con mantenimiento / # Total de dispensadores</t>
  </si>
  <si>
    <t>Mesas técnica realizada  / Mesa técnica programada</t>
  </si>
  <si>
    <t>Número de solicitudes a contratos revisadas /Número de solicitudes  de contratos radicadas a la Subdirección de Contratación</t>
  </si>
  <si>
    <t xml:space="preserve">Elaboración  y publicación en el sistema de calidad de la Secretaría de un instructivo para la publicación en el SECOP </t>
  </si>
  <si>
    <t>Formato de Control de Ficha Técnica</t>
  </si>
  <si>
    <t>Número de comunicaciones remitidas a la Subdirección de Contratos/ Número de comunicaciones remitidas a la DDT</t>
  </si>
  <si>
    <t># comunicaciones enviadas / # comunicaciones programadas</t>
  </si>
  <si>
    <t># seguimientos realizados con el modelo implementado</t>
  </si>
  <si>
    <t>Elaboración  y publicación en el sistema de calidad de la Secretaría de un instructivo para la publicación en el SECOP</t>
  </si>
  <si>
    <t># de solicitudes a contratos revisadas /# de solicitudes  de contratos radicadas a la Subdirección de Contratación</t>
  </si>
  <si>
    <t>Memorando radicado</t>
  </si>
  <si>
    <t># de capacitaciones realizadas / # de capacitaciones programadas</t>
  </si>
  <si>
    <t># de solicitudes a contratos revisadas / # de solicitudes  de contratos radicadas a la Subdirección de Contratación</t>
  </si>
  <si>
    <t># de actas revisadas/ # de actas de liquidación  radicadas en la Subdirección de Contratación</t>
  </si>
  <si>
    <t>Alta Consejería de Víctimas</t>
  </si>
  <si>
    <t>Comunicaciones Proyecto 1143</t>
  </si>
  <si>
    <t>Subdirección de Contratación
Alta Consejería de Víctimas
Alta Consejería de TIC</t>
  </si>
  <si>
    <t>Alta Consejería de Victimas</t>
  </si>
  <si>
    <t>Nivel de Ejecución
(Seguimiento Control Interno)</t>
  </si>
  <si>
    <t>Total general</t>
  </si>
  <si>
    <t>TIC</t>
  </si>
  <si>
    <t>Nivel de Ejecución
(Seguimiento Control Interno a agosto  de 2016)</t>
  </si>
  <si>
    <t>OFICINA ASESORA DE PLANEACION</t>
  </si>
  <si>
    <t>ALTA CONSEJERÍA PARA LOS DERECHOS DE LAS VICTIMAS LA PAZ Y LA RECONCILIACION</t>
  </si>
  <si>
    <t>ALTA CONSEJERÍA DE TECNOLOGIAS DE LA INFORMACION Y COMUNICACIONES</t>
  </si>
  <si>
    <t>OFICINA DE COMUNICACIONES - PROYECTO DE INVERSION</t>
  </si>
  <si>
    <t>VER RADICADO 3-2016-39485</t>
  </si>
  <si>
    <t>FINANCIERA</t>
  </si>
  <si>
    <t>HABLAR CON CAROLINA</t>
  </si>
  <si>
    <t>ADMINISTRATIVA</t>
  </si>
  <si>
    <t>CONTRATOS</t>
  </si>
  <si>
    <t>Hallazgos</t>
  </si>
  <si>
    <t>Acciones</t>
  </si>
  <si>
    <t>Cerradas CI</t>
  </si>
  <si>
    <t>Disciplinaria</t>
  </si>
  <si>
    <t xml:space="preserve">Fiscal </t>
  </si>
  <si>
    <t>Penal</t>
  </si>
  <si>
    <t>Administrativa</t>
  </si>
  <si>
    <t>Incidencia</t>
  </si>
  <si>
    <t>Auditroria de Desempeño Cod:310 (Enero)</t>
  </si>
  <si>
    <t>TOTAL</t>
  </si>
  <si>
    <t>Auditroria de Desempeño Cod:45 (Agosto)</t>
  </si>
  <si>
    <t>Auditroria de Desempeño Cod:54 (Noviembre)</t>
  </si>
  <si>
    <t>Auditoria Regular vigencia 2015 Cod 40 (Junio)</t>
  </si>
  <si>
    <t>Auditoria de Desmpeño Cod:57 Nov 2015</t>
  </si>
  <si>
    <t>Auditoria Regular vigencia 2014 Cod 41 (Mayo)</t>
  </si>
  <si>
    <t>VALOR</t>
  </si>
  <si>
    <t>Auditoria Regular vigencia 2013 Cod 89 (sSeptiembre)</t>
  </si>
  <si>
    <t>Acciones Plan de Mejoramiento Contraloria de Bogotá con fecha de terminación programada a 31 de Diciembre de 2016</t>
  </si>
  <si>
    <t xml:space="preserve">VICTIMAS </t>
  </si>
  <si>
    <t xml:space="preserve">CONTRATOS </t>
  </si>
  <si>
    <t>SISTEMAS</t>
  </si>
  <si>
    <t>HALLAZGOS POR DEPENDENCIA</t>
  </si>
  <si>
    <t>3.11</t>
  </si>
  <si>
    <t>Presentar documentos e información sin el  lleno de los requisitos formales, denotando incumplimiento de las funciones de la entidad y la falta de seguimiento en la supervisión, que permita hacer controles efectivos en la ejecución del contrato, para que este se lleve a cabo bajo los preceptos de la constitución y la ley</t>
  </si>
  <si>
    <t>La falta de diligencia de la administración para liquidar los contratos en la oportunidad que señala la Ley y el mismo clausulado de ellos, vulnera lo señalado en el Artículo  11 de  la Ley 1150 de 2007 y el Articulo 60 de la Ley 80 de 1993, modificado por el Artículo 217 del decreto Ley 019 de 2012.</t>
  </si>
  <si>
    <t>Falta de planeación y deficiencias en la supervisión del contrato, por cuanto no se evidencia documento que certifique la entrega y calidad de los  productos.</t>
  </si>
  <si>
    <t>No tener los controles adecuados sobre la documentación que hace parte del convenio</t>
  </si>
  <si>
    <t>No se dio inicio al proceso de inventario</t>
  </si>
  <si>
    <t>No se encuentran los documentos en el expediente del contrato</t>
  </si>
  <si>
    <t>Falta de supervisión del contrato, toda vez, que se deben proteger los recursos de la organización ante los posibles riesgos que lo afecten, con el fin de asegurar la confiabilidad de la información y de sus registros</t>
  </si>
  <si>
    <t>Falta de soportes en la carpeta contractual</t>
  </si>
  <si>
    <t>Falta de diligencia e insuficiencia de controles en los trámites administrativos para los pagos del convenio</t>
  </si>
  <si>
    <t xml:space="preserve">Omisión de las funciones y obligaciones de la supervisión </t>
  </si>
  <si>
    <t>Deficiencias en el seguimiento técnico, administrativo y financiero por parte de la  supervisión</t>
  </si>
  <si>
    <t xml:space="preserve">1. Realizar capacitación en Supervisión, Seguimiento y Control de contratos y convenios. </t>
  </si>
  <si>
    <t xml:space="preserve">2. Diseñar una lista de Chequeo de supervisión de contratos o convenios a cargo de la ACDVPR. </t>
  </si>
  <si>
    <t>Cumplir los tiempos establecidos por las normatividad vigente o la contemplada en los contratos para la liquidación de los contratos y/o convenios</t>
  </si>
  <si>
    <t xml:space="preserve">Realizar capacitación en Supervisión, Seguimiento y Control de contratos y convenios, que incluya a socialización del procedimiento establecido por la Subdirección Administrativa y Financiera para el recibo a satisfacción de bienes en los casos requeridos. </t>
  </si>
  <si>
    <t xml:space="preserve">1. Realizar capacitación en Supervisión, Seguimiento y Control de contratos y convenios. 
</t>
  </si>
  <si>
    <t xml:space="preserve">
2. Diseñar una lista de Chequeo de supervisión de contratos o convenios a cargo de la ACDVPR. </t>
  </si>
  <si>
    <t xml:space="preserve">
Socializar y aplicar el procedimiento establecido por la Subdirección Administrativa y Financiera para el recibo a satisfacción de bienes en los casos requeridos. </t>
  </si>
  <si>
    <t xml:space="preserve">Incluir el listado de las personas que tienen derecho a dotación como soporte adjunto al Acta de Inicio del contrato. </t>
  </si>
  <si>
    <t>Realizar supervisión conjunta con la Dirección de Talento Humano del contrato de dotación.</t>
  </si>
  <si>
    <t xml:space="preserve">Establecer como requisito de pago la elaboración de informe(s) que evidencie(n) cumplimiento del objeto contractual, por parte del proveedor y/o contratista. </t>
  </si>
  <si>
    <t>Diseñar una herramienta de control que de cuenta del estado y pendientes de los contratos bajo supervisión de la Dirección del Sistema Distrital de Servicio a la Ciudadanía, para presentar seguimiento en los Comités Directivos.</t>
  </si>
  <si>
    <t>Realizar la actualización del formato 2211200-FT-358 Versión 2 "Hoja de Verificación y Control de Documentos" con el fin de realizar la verificación documental conforme a la normatividad existente para cada modalidad de selección.</t>
  </si>
  <si>
    <t>Realizar la revisión aleatoria del 25% contratos suscritos durante el trimestre  en donde se verifiquen los soportes físicos de las etapas precontractuales, contractuales y postcontractuales de cada uno.</t>
  </si>
  <si>
    <t>2. Realizar monitoreo a los apoyos a la supervisión de contratos de acuerdo con el Manual de Supervisión, a cargo de la ACDVPR.</t>
  </si>
  <si>
    <t xml:space="preserve">Capacitación a Funcionarios y contratistas </t>
  </si>
  <si>
    <t xml:space="preserve">
Lista de Chequeo</t>
  </si>
  <si>
    <t xml:space="preserve">1. Funcionarios y contratistas capacitados.
</t>
  </si>
  <si>
    <t xml:space="preserve">
2. Liquidación de contratos</t>
  </si>
  <si>
    <t>1. Funcionarios y contratistas capacitados.</t>
  </si>
  <si>
    <t xml:space="preserve">1. Funcionarios y contratistas capacitados 
</t>
  </si>
  <si>
    <t xml:space="preserve">
2. Lista de Chequeo</t>
  </si>
  <si>
    <t>1. Ingreso a inventarios</t>
  </si>
  <si>
    <t>Listado de personas que tienen derecho a dotación</t>
  </si>
  <si>
    <t>Designación de Supervisión conjunta.</t>
  </si>
  <si>
    <t>Verificación cumplimiento entregables</t>
  </si>
  <si>
    <t>Herramienta de seguimiento de contratos</t>
  </si>
  <si>
    <t>Actualización de la "Hoja de Verificación y Control de Documentos"</t>
  </si>
  <si>
    <t>Verificación documental  del 25% de los contratos suscritos durante trimestre</t>
  </si>
  <si>
    <t xml:space="preserve">1. Funcionarios y contratistas capacitados
</t>
  </si>
  <si>
    <t>2. Lista de Chequeo</t>
  </si>
  <si>
    <t>2. Monitoreo a la labor de apoyo a la supervisión de contratos y convenios</t>
  </si>
  <si>
    <t>1. Funcionarios y contratistas capacitados</t>
  </si>
  <si>
    <t>Funcionarios y contratistas capacitados</t>
  </si>
  <si>
    <t>Monitoreo a la labor de apoyo a la supervisión de contratos y convenios</t>
  </si>
  <si>
    <t>Número de Funcionarios y contratistas capacitados /Total de funcionarios y contratistas con apoyo a la supervisión asignada.</t>
  </si>
  <si>
    <t>Número de Contratos y convenios con lista de chequeo aplicada / Total de Contratos y convenios  asignados para supervisión en 2017 a cargo de la ACDVPR</t>
  </si>
  <si>
    <t xml:space="preserve">Número de Funcionarios y contratistas capacitados /Total de funcionarios y contratistas con apoyo a la supervisión asignada.
</t>
  </si>
  <si>
    <t>Número de contratos liquidados en términos / Total de contratos a liquidar.</t>
  </si>
  <si>
    <t>Total de bienes ingresados a almacén / Número de bienes adquiridos en contratos o convenios de la ACDVPR</t>
  </si>
  <si>
    <t>1 Documento (Listado de personas que tiene derecho a dotación) adjunto al Acta de Inicio</t>
  </si>
  <si>
    <t>Documento (Contrato suscrito que incluya en la cláusula de supervisión la participación de las dependencias de Administrativa y Talento Humano)</t>
  </si>
  <si>
    <t>N° de informes entregados por contratistas/N° de Pagos</t>
  </si>
  <si>
    <t>Herramienta diseñada y en uso
SI=100
NO= 0</t>
  </si>
  <si>
    <t>Formato 2211200-FT-358  "Hoja de Verificación y Control de Documentos" actualizado</t>
  </si>
  <si>
    <t>Número de contratos verificados / Número de contratos suscritos en el trimestre</t>
  </si>
  <si>
    <t xml:space="preserve">Número de Contratos y convenios con lista de chequeo aplicada / Total de Contratos y convenios  asignados para supervisión en 2017 a cargo de la ACDVPR </t>
  </si>
  <si>
    <t xml:space="preserve">Monitoreo a los apoyos de supervisión realizados / 4 </t>
  </si>
  <si>
    <t xml:space="preserve">Alta Consejería para los Derechos de la Victimas la paz y la Reconciliación/Dirección de Contratos </t>
  </si>
  <si>
    <t>Alta Consejería para los Derechos de la Victimas la paz y la Reconciliación</t>
  </si>
  <si>
    <t>Dirección de Contratación</t>
  </si>
  <si>
    <t>Subdirección de Servicios Administrativos y Dirección de Talento Humano</t>
  </si>
  <si>
    <t>Subdirección de Servicios Administrativos / Dirección de Talento Humano</t>
  </si>
  <si>
    <t>Dirección del Sistema Distrital de Servicio a la Ciudadanía</t>
  </si>
  <si>
    <t>Se observa incumplimiento de la ley 909 de 2004, Decreto Reglamentario 1227 de 2005 Decreto 603</t>
  </si>
  <si>
    <t>Falta de soportes en la carpeta contractual – contrato 307 de 2015</t>
  </si>
  <si>
    <t>Por la ejecución del contrato sin la constitución y aprobación de la póliza que ampara la adición al contrato interadministrativo 307/15</t>
  </si>
  <si>
    <t>Inconsistencia en la consulta de antecedentes disciplinarios en el contrato no. 161/2015</t>
  </si>
  <si>
    <t>No aparece en el expediente contractual la información correspondiente al análisis del sector y a la valoración de los riesgos, relacionados con el contrato no. 161/2015</t>
  </si>
  <si>
    <t>No elaborarse estudio de mercado en el contrato no. 161/2015</t>
  </si>
  <si>
    <t>Inadecuado manejo documental y archivístico del contrato no. 161/2015</t>
  </si>
  <si>
    <t>Falta de soportes en la carpeta del contrato no. 347 de 2015</t>
  </si>
  <si>
    <t>Información inconsistente en el acta de aprobación de la garantía convenio asociación no. 408/2015</t>
  </si>
  <si>
    <t>Carencia de soportes que evidencien la ejecución del plan de trabajo aprobado por el comité técnico-convenio asociación 408/2015</t>
  </si>
  <si>
    <t>No publicación de documentos contractuales en el SECOP. Contrato 154/ 2015 y convenio asociacion 408/2015</t>
  </si>
  <si>
    <t>Realizar seguimiento al envío de los documentos que den cuenta del desarrollo de los contratos a cargo de la Dirección Distrital de Desarrollo Institucional y la Subdirección Técnica de Desarrollo Institucional, a través de los Subcomités de Autocontrol, verificando el envío a través del Sistema de Gestión Documental - SIGA -</t>
  </si>
  <si>
    <t>Seguimiento a soportes remitidos a la Dirección de Contratación.</t>
  </si>
  <si>
    <t>No de contratos con seguimientos periódicos de la documentación remitida a la Dirección de Contratación / No de contratos a cargo de la DDDI y su Subdirección Técnica</t>
  </si>
  <si>
    <t>Dirección Distrital Desarrollo Institucional</t>
  </si>
  <si>
    <t>Elaborar e implementar un control de las pólizas requeridas para cada contrato y verificarlo frente a los reportes que emite el Sistema de Gestión Contractual.</t>
  </si>
  <si>
    <t>Control amparos del contrato implementado</t>
  </si>
  <si>
    <t>Verificación realizada / Verificación programada</t>
  </si>
  <si>
    <t>Construir un modelo de seguimiento y control de radicación de garantías contractuales que permita evidenciar  detectar  y comunicar oportunamente  la falta, corrección o modificación de las polizas solicitadas en cada contrato y sus modificatorios si a ello hubiere lugar al supervisor del contrato.</t>
  </si>
  <si>
    <t>No seguimientos realizados por contrato con el modelo  de seguimiento adoptado</t>
  </si>
  <si>
    <t>Evaluar los controles existentes en el procedimiento y ajustarlos (si es del caso) para garantizar la vinculación en los procesos de capacitación transversal, únicamente a los tipos de vinculación establecidos en la Ley 909 de 2004.</t>
  </si>
  <si>
    <t>Estudiantes inscritos en los procesos de capacitación de la DDDI</t>
  </si>
  <si>
    <t>No de estudiantes inscritos en procesos de capacitación vinculados de conformidad con lo establecido en la Ley 909 de 2004 / No total de estudiantes inscritos en los procesos de capacitación</t>
  </si>
  <si>
    <t>Construir un modelo de control de la
documentación de cada expediente contractual que permita evidenciar,  detectar  y comunicar oportunamente por parte del responsable del archivo  la falta  o inconsistencia de la documentación archivada en él.</t>
  </si>
  <si>
    <t>No contratos a los cuales se les realizó el debido control con el modelo  de seguimiento adoptado/ No de contratos suscritos en la vigencia</t>
  </si>
  <si>
    <t>Incorporar en la gestión precontractual de los bienes y servicios que origina la Subdirección Imprenta Distrital, la verificación de los documentos inherentes al formato 2211200-FT-358 Versión 2 "Hoja de Verificación y Control de Documentos", el cual será objeto de actualización por parte de la Dirección de Contratación de conformidad con la modalidad de selección, acción que se acompañara de una jornada de capacitación.</t>
  </si>
  <si>
    <t>Control documental en la gestión precontractual</t>
  </si>
  <si>
    <t>Número de solicitudes de contratación acompañados del formato FT 358/Número total de solicitudes de contratación.</t>
  </si>
  <si>
    <t>Subdirección Imprenta Distrital</t>
  </si>
  <si>
    <t>Realizar la actualización del formato 2211200-FT-358 Versión 2 "Hoja de Verificación y Control de Documentos" con el fin de realizar la verificación documental conforme a la normatividad existente para cada modalidad de selección con el fin se verifiquen que todos los documentos del proceso se encuentren en el expediente remitido por el área solicitante.</t>
  </si>
  <si>
    <t>Formato 358 _Hoja de Verificación y Control de Documentos_actualizado</t>
  </si>
  <si>
    <t>Formato 358  _Hoja de Verificación y Control de Documentos actualizado</t>
  </si>
  <si>
    <t>Número de solicitudes de contratación acompañados del formato 358/Número total de solicitudes de contratación.</t>
  </si>
  <si>
    <t>Realizar la revisión aleatoria del 25% contratos suscritos durante el trimestre  en donde se verifiquen los soportes fisicos de las etapas precontractuales, contractuales y postcontractuales de cada uno.</t>
  </si>
  <si>
    <t>Modificar el procedimiento 143, TRAMITE VIÁTICOS Y GASTOS DE VIAJE en la actividad Tramitar pago, para que se adjunte copia del acto administrativo de la comisión y del informe de la misma, como requisito para el pago de la factura, de tal forma que éstos formen parte integral del expediente del cto. Solicitar a la Dir. de T.H. la modificación del parágrafo 2 del art. 1 de los actos administrativos que conceden las comisiones para que se incluya la entrega de copia del del informe a la SSA.</t>
  </si>
  <si>
    <t>Procedimiento ajustado</t>
  </si>
  <si>
    <t>1 Procedimiento ajustado</t>
  </si>
  <si>
    <t>Subdirección de Servicios Administrativos</t>
  </si>
  <si>
    <t xml:space="preserve">Realizar capacitación a los funcionarios y contratistas de la Dirección de Contratación sobre polizas y aprobación de las mismas en el Sistema de Gestión de Contractual de la Entidad </t>
  </si>
  <si>
    <t>Número de Funcionarios y contratistas capacitados /Total de funcionarios y contratistas de la Dirección de Contratación</t>
  </si>
  <si>
    <t xml:space="preserve">Realizar capacitación en Supervisión, Seguimiento y Control de contratos y convenios. </t>
  </si>
  <si>
    <t>Realizar monitoreo a los apoyos a la supervisión de contratos de acuerdo con el Manual de Supervisión, a cargo de la ACDVPR.</t>
  </si>
  <si>
    <t>2017 2017</t>
  </si>
  <si>
    <t>2.1.1.2.2</t>
  </si>
  <si>
    <t>2.1.1.2.3</t>
  </si>
  <si>
    <t>2.1.1.2.4</t>
  </si>
  <si>
    <t>2.1.1.2.5</t>
  </si>
  <si>
    <t>2.1.1.2.6</t>
  </si>
  <si>
    <t>2.1.1.2.7</t>
  </si>
  <si>
    <t>2.1.1.2.8</t>
  </si>
  <si>
    <t>2.1.1.2.9</t>
  </si>
  <si>
    <t>2.1.1.2.10</t>
  </si>
  <si>
    <t>2.1.1.2.11</t>
  </si>
  <si>
    <t>2.1.2.1</t>
  </si>
  <si>
    <t>2.1.3.1</t>
  </si>
  <si>
    <t>2.1.3.2</t>
  </si>
  <si>
    <t>2.1.3.3</t>
  </si>
  <si>
    <t>2.1.3.4</t>
  </si>
  <si>
    <t>2.1.3.5</t>
  </si>
  <si>
    <t>2.1.3.6</t>
  </si>
  <si>
    <t>2.1.3.7</t>
  </si>
  <si>
    <t>2.1.3.8</t>
  </si>
  <si>
    <t>2.1.3.9</t>
  </si>
  <si>
    <t>2.1.3.10</t>
  </si>
  <si>
    <t>2.1.3.11</t>
  </si>
  <si>
    <t>2.1.3.12</t>
  </si>
  <si>
    <t>2.1.3.13</t>
  </si>
  <si>
    <t>2.1.4.1</t>
  </si>
  <si>
    <t>2.1.4.2</t>
  </si>
  <si>
    <t>2.1.4.3</t>
  </si>
  <si>
    <t>2.2.1.1</t>
  </si>
  <si>
    <t>2.2.1.3</t>
  </si>
  <si>
    <t>2.2.1.4</t>
  </si>
  <si>
    <t>2.2.1.5</t>
  </si>
  <si>
    <t>2.2.1.6</t>
  </si>
  <si>
    <t>2.2.1.7</t>
  </si>
  <si>
    <t>2.3.1.1.1</t>
  </si>
  <si>
    <t>2.3.1.1.2</t>
  </si>
  <si>
    <t>2.3.1.2.1</t>
  </si>
  <si>
    <t>2.3.1.3.1</t>
  </si>
  <si>
    <t>2.3.1.4.1</t>
  </si>
  <si>
    <t>2.3.1.6</t>
  </si>
  <si>
    <t>Falta de control en la publicación y seguimiento al Plan Anual de Adquisiciones</t>
  </si>
  <si>
    <t>Falta de actualización de procedimientos  lo que dificulta evidenciar e identificar las características propias del proceso, su
objetivo y actividades, así como  sus interrelaciones frente a los demás procesos</t>
  </si>
  <si>
    <t>Falta de diligencia en la actualización de procesos y procedimientos, ocasionando que la entidad no cuente con los instrumentos necesarios para la realización de sus actividades</t>
  </si>
  <si>
    <t>Falta de mantenimiento y ocupación innecesaria de espacio con elementos obsoletos</t>
  </si>
  <si>
    <t>Falta de control por parte del supervisor del contrato y dificulta finiquitar de manera oportuna los compromisos contractuales con terceros, situación que conlleva al incumplimiento de la programación mensual de pagos establecida en el PAC</t>
  </si>
  <si>
    <t>Falta de diligencia en el desarrollo de un aplicativo que permita consolidar el mapa de riesgos institucional, situación que dificulta la labor de seguimiento y evaluación</t>
  </si>
  <si>
    <t>La entidad no implementó mecanismos efectivos de seguimiento y control que garanticen la oportuna liquidación de los contratos, situación que genera incertidumbre sobre el estado final del contrato</t>
  </si>
  <si>
    <t>Falta de controles en el manejo documental, lo cual genera desorden y confusión en la información que debe reposar en cada contrato, hecho que genera riesgo de distorsión y confiabilidad de la información que reposa en la unidad documental</t>
  </si>
  <si>
    <t>La entidad no ha tomado las medidas necesarias para lograr que la programación de las transferencias se cumpla de conformidad al cronograma establecido, para evitar la aglomeración de documentos en las áreas destinadas a las oficinas, prevenir su deterioro, asegurar la conservación de documentos y mejorar el manejo administrativo de la información</t>
  </si>
  <si>
    <t>La entidad no establece controles efectivos en las actividades propias de la gestión documental, para garantizar la conformación, organización, y preservación de la memoria institucional</t>
  </si>
  <si>
    <t>Esta situación se presenta por deficiencias en el sistema de archivo de la entidad, pues transcurridos varios meses después de la terminación del contrato no se ha unificado la información en el expediente contractual, lo cual conlleva al incumplimiento de las normas generales de archivo</t>
  </si>
  <si>
    <t xml:space="preserve"> No identificación por parte del personal radicador de la Subdirección de Servicios Administrivativos, de las peticiones ciudadanas  que deben ser clasificadas en SIGA como peticiones a registrar en el SDQS</t>
  </si>
  <si>
    <t>No utilización adecuada del Sistema SIGA al no realizar la clasificación de petición ciudadana que   genera el Registro automático de las peticiones ciudadanas en el Sistema SDQS, integrando los dos sistemas SIGA y SDQS a través del Web Service que se encuentra en producción para la radicación de peticiones</t>
  </si>
  <si>
    <t>Falta de consistencia y veracidad en la información reportada por la Secretaría General genera riesgos que afectan de manera negativa la confiabilidad en su gestión fiscal, debido a la falta de controles efectivos y el incumplimiento de los deberes de los funcionarios de la entidad</t>
  </si>
  <si>
    <t>Falta de controles y omisión de la supervisión en el cumplimiento de la obligación de liquidar, situación que impide conocer de manera
definitiva el estado de la relación contractual, tanto financiera como obligacional entre las partes, lo que genera riesgo en la confiabilidad y oportunidad de la información, así como en registrar un verdadero y oportuno corte de cuentas</t>
  </si>
  <si>
    <t>Falta de controles para observar las normas vigentes, lo cual genera riesgo de incumplimiento de las obligaciones pactadas</t>
  </si>
  <si>
    <t>falta de controles efectivos en el momento de aprobación de las pólizas; generando posibles riesgos en la cobertura de los amparos en la póliza, que dan lugar a una observación administrativa</t>
  </si>
  <si>
    <t xml:space="preserve">Falta de controles sobre los documentos que deben hacer parte de la etapa precontractual según la modalidad de selección </t>
  </si>
  <si>
    <t>Inadecuada supervisión de los contratos en la vigilancia de los documentos legales que soportan la contratación de la función pública</t>
  </si>
  <si>
    <t>Ausencia de un control adecuado con relación a la inclusión en el Plan Anual de Adquisiciones de todas las contrataciones que se pretenden adelantar en la vigencia respectiva, así como respecto de los documentos del proceso y de los actos administrativos del proceso de contratación que deben ser publicados en el Sistema Electrónico para la Contratación Pública -
SECOP</t>
  </si>
  <si>
    <t>Ausencia de un control adecuado, respecto de los documentos del proceso y de los actos administrativos del proceso de contratación
que deben ser publicados en el Sistema Electrónico para la Contratación Pública - SECOP</t>
  </si>
  <si>
    <t>Falta de cuidado en la elaboración del documento de liquidación del contrato, haciendo incoherente su contenido frente a la realidad de la ejecución contractual, incumpliendo lo previsto en el Manual de Contratación, Supervisión e Interventoría de la Secretaría General de la Alcaldía Mayor de Bogotá D.C.</t>
  </si>
  <si>
    <t>.
La Dirección de Talento Humano  afilió de manera extemporanea  a los contratistas, toda vez que desconocía la existencia de estas. Los contratistas, jamás se acercaron a esta Dirección para ser afiliados o lo hicieron cuando ya habían iniciado sus contratos</t>
  </si>
  <si>
    <t>Deficiencias en la gestión realizada por la entidad específicamente en la etapa de planeación porque se omitieron requisitos legales esenciales para celebrar este tipo de contratación, particularmente se atentó contra el principio de planeación, al no dejar evidencia de la discusión y aprobación de las necesidades en el Comité de Contratación</t>
  </si>
  <si>
    <t>Falta constitución y aprobación de pólizas poniendo en riesgo a la Administración Distrital,
frente a posibles daños a terceros que se hubiesen podido ocasionar con la
ejecución de contratos</t>
  </si>
  <si>
    <t>Falta de Control sobre los documentos de ejecución contractual que son remitidos por los supervisores</t>
  </si>
  <si>
    <t>Falta de controles en el proceso armónico de planeación, programación presupuestal y su concordancia con la contratación con los plazos de ejecución</t>
  </si>
  <si>
    <t>Falta de controles en el proceso de planeación que debe ser armónico, integrado a la programación presupuestal, contratación y los plazos de ejecución que obliga a constituir reservas presupuestales las cuales no se ejecutan y por lo tanto fenecen</t>
  </si>
  <si>
    <t>Deficiencias en la gestión de la entidad; la no ejecución de los recursos apropiados atrasa el cumplimiento, satisfacción e impacto de los objetivos misionales</t>
  </si>
  <si>
    <t>Falta de autocontrol en el reporte de la información consignada en el documento SEGPLAN, situación que afecta la credibilidad de la información reportada y genera errores porque se toma como referencia para la elaboración de otros informes</t>
  </si>
  <si>
    <t>No se optimiza el uso de los recursos financieros, humanos y técnicos necesarios, teniendo en cuenta que la relación entre los beneficios y costos que genere sea positiva, como lo menciona la norma</t>
  </si>
  <si>
    <t xml:space="preserve">
Dificultades en la planeación respecto al cambio del plan de desarrollo, el cambio y disminución  de personal y en el seguimiento a las etapas precontractuales</t>
  </si>
  <si>
    <t>Esta situación se presenta por no consolidar las cifras en los diferentes reportes generados por la entidad, por no tener cifras consolidadas a nivel macro que reflejen el nivel micro de los movimientos de recursos administrados por la dirección. Además, incide en la toma de decisiones de la Entidad al no contar con información confiable y veraz de la gestión adelantada, pudiendo obstaculizar el desempeño en el logro de los resultados establecidos en las metas y acciones a desarrollar</t>
  </si>
  <si>
    <t>Falta de diligencia en la actualización de las Fichas de Estadísticas Básicas de Inversión- EBI-D, de todos los proyectos que se encuentran en ejecución en el Plan de Desarrollo vigente, situación que le resta credibilidad a la información reportada</t>
  </si>
  <si>
    <t>Estas situaciones se presentan por no asegurar las cifras en los diferentes reportes generados por la entidad y por la no consolidación de cifras a nivel macro que reflejen el nivel micro de los movimientos de recursos administrados por la dirección, lo que incide en la toma de decisiones de la Entidad al no contar con información confiable y veraz de la gestión adelantada, obstaculizando el desempeño en el logro de los resultados establecidos en las metas y acciones a desarrollar</t>
  </si>
  <si>
    <t>No se registraron las órdenes de pago Nos. 1979 de octubre 18 por $30.0 millones, 3579 y 3580 de diciembre 30 de 2016 por $30.0 y $20.0 millones respectivamente, afectando la confiabilidad de la información y de sus registros</t>
  </si>
  <si>
    <t>Falta de planeación y supervisión del contrato, artículos 83 y 84 de las Ley 1474 de 2011, e incumplimiento también con los principios generales que rigen la función archivística como lo dispone el artículo 4º de la Ley General de Archivos No. 594 de julio 14 de 2000</t>
  </si>
  <si>
    <t>No registrar los aportes realizados por la Secretaría General a través de la única orden de pago No. 2452 de noviembre 18 de 2016 del Convenio Interadministrativo No. 1210200-442-2016 suscrito el 16 de agosto de 2016</t>
  </si>
  <si>
    <t>Esta situación se presenta por deficiencias en el sistema de archivo de la entidad, pues no se ha unificado la información en el expediente contractual, lo cual conlleva al incumplimiento de las normas generales de archivo</t>
  </si>
  <si>
    <t>No registraron las órdenes de pago No. 4623 de diciembre 12 por $6.9 millones y la No. 4630 de diciembre 14 de 2016 por $50.2 millones. Estas fueron contabilizadas a la cuenta de Gasto Operativos Generales - Estudios y Proyectos (Código 521106) generando una sobrestimación</t>
  </si>
  <si>
    <t>Realizar control trimestral a la publicación en el portal de Contratación SECOP y Botón de Transparencia del Plan Anual de Adquisiciones, así como de su seguimiento frente a lo ejecutado</t>
  </si>
  <si>
    <t>Adelantar la actualización del 100% de los procedimientos del proceso de Contratación</t>
  </si>
  <si>
    <t>Actualizar los procesos y procedimientos conforme con los nuevos criterios de reconocimiento, medición y presentación de la información financiera en el Nuevo Marco Normativo</t>
  </si>
  <si>
    <t>Identificar, cuantificar y reparar los daños que a la fecha se presume presenta la tubería principal de suministro de agua potable ubicada  bajo el jardín y la zona peatonal en piedra</t>
  </si>
  <si>
    <t xml:space="preserve">Elaborar estudio de baja,  aprobación del Comité de Inventarios, elaborar resolución de baja y dar disposición final </t>
  </si>
  <si>
    <t>Implementar un control por parte de la supervisión de los contratos a cargo, verificando las carpetas en la Dirección de Contratación</t>
  </si>
  <si>
    <t>Realizar mesas  de trabajo con las dependencias de la Secretaría General que manejen recursos para programar los recursos de PAC y radicar las cuentas</t>
  </si>
  <si>
    <t>Realizar la actualización tecnológica que permita contar con un mapa de riesgos institucional</t>
  </si>
  <si>
    <t>Realizar la actualización  del procedimiento 2211200-PR-022 "Liquidación de Contrato"  en donde se incluyan controles sobre el plazo de liquidación de cada uno de los contratos o convenios sujetos a este trámite</t>
  </si>
  <si>
    <t>Adelantar mesas de trabajo mensuales con cada área a fin de determinar el estado de los contratos que requieren liquidación</t>
  </si>
  <si>
    <t>Realizar la verificación documental conforme a la normatividad existente para cada modalidad de selección, mediante el uso y actualización del formato 2211200-FT-358 Versión 2 "Hoja de Verificación y Control de Documento</t>
  </si>
  <si>
    <t>Realizar la revisión aleatoria del 25% contratos suscritos durante el trimestre  en donde se verifiquen los soportes físicos de las etapas precontractuales, contractuales y postcontractuales de cada uno</t>
  </si>
  <si>
    <t>Actualización de los instrumentos archivísticos para la transferencias documentales</t>
  </si>
  <si>
    <t>Elaborar informe y realizar seguimiento a las dependencias pendientes de realizar transferencias</t>
  </si>
  <si>
    <t>Actualizar cronograma de transferencias y remitirlo a las dependencias</t>
  </si>
  <si>
    <t xml:space="preserve">Realizar reinducción  a los  encargados de  Archivo de Gestión de las dependencias, respecto a Transferencias Documentales </t>
  </si>
  <si>
    <t>Elaborar y ejecutar plan para  preparar y alistar los documentos para la Transferencia Primaria</t>
  </si>
  <si>
    <t>Realizar el seguimiento a las transferencias primarias.</t>
  </si>
  <si>
    <t>Elaborar y ejecutar plan de trabajo para actualización de la TRD</t>
  </si>
  <si>
    <t>Elaborar y actualizar cuadros de caracterización documental</t>
  </si>
  <si>
    <t>Actualizar Programa de Gestión Documental</t>
  </si>
  <si>
    <t>Actualizar Plan Institucional de Archivo</t>
  </si>
  <si>
    <t>Presentar los ajustes de la convalidación de la TVD</t>
  </si>
  <si>
    <t xml:space="preserve">Definir los lineamientos para la entrega a la Dirección de Contratos, de los documentos soporte de pago </t>
  </si>
  <si>
    <t>Realizar seguimiento a las comunicaciones radicadas en el Sistema Integrado de Archivo y Correspondencia - SIGA</t>
  </si>
  <si>
    <t>Realizar seguimiento de las peticiones registradas en el SDQS, con base en el Informe  de peticiones radicadas en el SIGA generado por la  Subdirección de Servicios Administrativos</t>
  </si>
  <si>
    <t>Actualizar el procedimiento de informes de gestión para incluir un punto de control frente a la consistencia de la información y las cifras presentadas por la entidad en los reportes externos e internos</t>
  </si>
  <si>
    <r>
      <t xml:space="preserve">Generar controles y lineamientos para la correcta ejecución de los contratos a través de la actualización del </t>
    </r>
    <r>
      <rPr>
        <b/>
        <sz val="8"/>
        <color indexed="8"/>
        <rFont val="Calibri"/>
        <family val="2"/>
        <scheme val="minor"/>
      </rPr>
      <t>"</t>
    </r>
    <r>
      <rPr>
        <sz val="8"/>
        <color indexed="8"/>
        <rFont val="Calibri"/>
        <family val="2"/>
        <scheme val="minor"/>
      </rPr>
      <t>Manual de Contratación, Supervisión e Interventoría de la Secretaría General de la Alcaldía Mayor de Bogotá D.C."</t>
    </r>
  </si>
  <si>
    <t>Elaborar y publicar en el sistema de  Gestión de Calidad de la Secretaría General un procedimiento que permita generar controles sobre la expedición oportuna y aprobación de las garantías que amparan los contratos conforme a la normatividad vigente.</t>
  </si>
  <si>
    <t>Realizar la revisión aleatoria del 25% contratos suscritos durante el trimestre  en donde se verifique que se encuentran publicados los documentos en el SECOP conforme a la normatividad vigente</t>
  </si>
  <si>
    <t>Establecer un lineamiento interno en el cual se generen controles para la publicación oportuna de documentos de contratos en el SECOP</t>
  </si>
  <si>
    <t>Realizar la actualización  del procedimiento 2211200-PR-022 "Liquidación de Contrato"  en donde se incluyan controles sobre la revisión del contenido de las liquidaciones</t>
  </si>
  <si>
    <t xml:space="preserve">Ajustar los procedimientos de la Dirección de Contratación con el objeto de incluir la actividad de recepción del documento "Certificado de radicación de afiliación a la ARL" de los contratistas de la Entidad, previo a la aprobación de las pólizas de cada contrato. Esta acción aplica para nuevas contrataciones, prórrogas, cesiones  o el reinicio  del contrato una vez se termine la  suspension del mismo
</t>
  </si>
  <si>
    <t>Generar un protocolo  del Comité de Contratación en donde se  incluya el deber de la realización y suscripción de actas del Comité de Contratación</t>
  </si>
  <si>
    <t>Revisar y robustecer el procedimiento precontractual de la entidad para efectos de dar estricto cumplimiento a la selección de los mecanismos de seleccion objetiva</t>
  </si>
  <si>
    <t>Elaborar y publicar en el sistema de  Gestión de Calidad de la Secretaría General  un procedimiento que permita generar controles sobre la expedición oportuna y aprobación de las garantías que amparan los contratos conforme a la normatividad vigente</t>
  </si>
  <si>
    <t>Definir los lineamientos para la constitución de reservas</t>
  </si>
  <si>
    <t>Definir los lineamientos para evitar la generación de pasivos exigibles</t>
  </si>
  <si>
    <t>Elaborar un reporte periódico de ejecución presupuestal como herramienta de seguimiento por parte de la alta dirección</t>
  </si>
  <si>
    <t>Reformular el procedimiento PR 2210111 -PR-182, estableciendo una actividad dedicada a la verificar la consistencia de la información que genera la gestión de proyectos de inversión y se reporta en diferentes medios</t>
  </si>
  <si>
    <t>Emitir una directriz estableciendo mecanismos de control frente a solicitudes de contratación versus revision proyectos de inversión y rubros de funcionamiento de la enrtidad</t>
  </si>
  <si>
    <t>Realizar seguimiento periódico a las metas</t>
  </si>
  <si>
    <t>Reformular el procedimiento PR 2210111 -PR-182, estableciendo una actividad dedicada a la verificar la consistencia de la información que genera la gestión de proyectos de inversión y se reporta en diferentes medios dentro de los que está la ficha EBI</t>
  </si>
  <si>
    <t>Solicitar informes mensuales de legalización de bienes y servicios entregados, a los interventores de convenios</t>
  </si>
  <si>
    <t>Liquidar el Convenio Interadministrativo 1210200-525-2015 de diciembre 30 de 2015, suscrito con el Jardín Botánico "José Celestino Mutis" y garantizar que se remita copia del acta a la Subdirección Financiera para lo de su competencia</t>
  </si>
  <si>
    <t>Registrar  la reclasificaciones contables mediante el comprobante de contabilidad</t>
  </si>
  <si>
    <t>Expedir circular para unificar la información en un solo expediente</t>
  </si>
  <si>
    <t xml:space="preserve">Informe trimestral </t>
  </si>
  <si>
    <t xml:space="preserve">Actualización procedimientos </t>
  </si>
  <si>
    <t>Procesos Actualizados</t>
  </si>
  <si>
    <t xml:space="preserve">Humedades Reparadas </t>
  </si>
  <si>
    <t xml:space="preserve">Baja de elementos </t>
  </si>
  <si>
    <t>Expedientes contractuales actualizados</t>
  </si>
  <si>
    <t>Mesa de trabajo realizada</t>
  </si>
  <si>
    <t>Solución tecnológica al mapa de riesgos institucional</t>
  </si>
  <si>
    <t xml:space="preserve">Actualización  del Procedimiento </t>
  </si>
  <si>
    <t>Mesas  de trabajo</t>
  </si>
  <si>
    <t>Actualización de la Hoja de Verificación y Control de Documentos</t>
  </si>
  <si>
    <t>Verificación documental  de los contratos suscritos durante trimestre</t>
  </si>
  <si>
    <t>Transferencias de la vigencia de acuerdo con los tiempos de retención</t>
  </si>
  <si>
    <t>Seguimiento de las dependencias a realizar transferencias documentales</t>
  </si>
  <si>
    <t>Cronograma de transferencias documentales</t>
  </si>
  <si>
    <t>Cronograma de capacitación organización de archivos y transferencias documentales</t>
  </si>
  <si>
    <t>Cronograma de revisión antes de realizar las trasferencias documentales</t>
  </si>
  <si>
    <t>Cronograma para la actualización de la TRD</t>
  </si>
  <si>
    <t xml:space="preserve">Actualización de Cuadros de Caracterización </t>
  </si>
  <si>
    <t>Programa de Gestión Documental</t>
  </si>
  <si>
    <t>Ejecución del Plan Institucional de Archivo</t>
  </si>
  <si>
    <t>Observaciones de ajuste tabla de valoración</t>
  </si>
  <si>
    <t>Circular</t>
  </si>
  <si>
    <t>Seguimiento de las comunicaciones radicadas en el  SIGA</t>
  </si>
  <si>
    <t>Seguimiento en el SDQS,  a peticiones radicadas por los peticionarios a través del SIGA</t>
  </si>
  <si>
    <t xml:space="preserve">Procedimiento actualizado de informes de gestión </t>
  </si>
  <si>
    <t>Actualización del  Manual de Contratación, Supervisión e Interventoría</t>
  </si>
  <si>
    <t>Procedimiento de Garantías Contractuales</t>
  </si>
  <si>
    <t>Control trimestral sobre publicaciones y seguimiento al Plan Anual de Adquisiciones</t>
  </si>
  <si>
    <t>Revisión aleatoria de contratos</t>
  </si>
  <si>
    <t>Circulares emitidas</t>
  </si>
  <si>
    <t>Porcentaje de contratistas de la Secretaría General afiliados oportunamente</t>
  </si>
  <si>
    <t>Protocolo  del Comité de Contratación</t>
  </si>
  <si>
    <t>Circular implementada y socializada</t>
  </si>
  <si>
    <t>Informe de ejecución presupuestal</t>
  </si>
  <si>
    <t>Procedimiento de informes de gestión actualizado</t>
  </si>
  <si>
    <t>Procedimiento reformulado</t>
  </si>
  <si>
    <t>Circular emitida</t>
  </si>
  <si>
    <t>Metas cumplidas</t>
  </si>
  <si>
    <t>Procedimiento  reformulado</t>
  </si>
  <si>
    <t>Número de informes recibidos</t>
  </si>
  <si>
    <t xml:space="preserve">Convenio liquidado </t>
  </si>
  <si>
    <t>Registro contable</t>
  </si>
  <si>
    <t>Circular Emitida</t>
  </si>
  <si>
    <t>Informe Trimestral</t>
  </si>
  <si>
    <t>Procesos actualizados / Total de procesos programados para actualizar</t>
  </si>
  <si>
    <t xml:space="preserve">humedades reparadas / Humedades detectadas </t>
  </si>
  <si>
    <t>Número De bajas  de elementos realizados / Número de bajas de elementos programados</t>
  </si>
  <si>
    <t>Número de contratos vigentes / Número de expedientes actualizados</t>
  </si>
  <si>
    <t>Mesas de trabajo realizadas/ Número de dependencias responsables de presupuesto</t>
  </si>
  <si>
    <t>Número de soluciones tecnológicas adquiridas que permitan contar con un mapa de riesgos institucional / Número de soluciones tecnológicas programadas</t>
  </si>
  <si>
    <t>Número procedimientos modificados, publicados y socializados / Número de procedimientos programados para modificación, publicación y socialización</t>
  </si>
  <si>
    <t>Mesas de trabajo  realizadas  / Mesas de trabajo programadas</t>
  </si>
  <si>
    <t>Número de formatos actualizados, publicados y socializados/ Número de formatos programados</t>
  </si>
  <si>
    <t>Número de dependencias de la Secretaría General / Número de dependencias con transferencia</t>
  </si>
  <si>
    <t>Reporte de seguimiento realizado / Dependencias de la Secretaría General</t>
  </si>
  <si>
    <t>Trasferencias realizadas / Trasferencias planeadas</t>
  </si>
  <si>
    <t>Capacitaciones realizadas / capacitaciones programadas</t>
  </si>
  <si>
    <t>Tabla de retención por dependencia actualizada / Dependencias de la Secretaría General</t>
  </si>
  <si>
    <t xml:space="preserve">Cuadros de caracterización actualizados / Dependencias de la Secretaría General </t>
  </si>
  <si>
    <t>Fases actualizadas del PGD / Total de fases del PGD</t>
  </si>
  <si>
    <t>Planes y proyectos asociados realizados / Planes y proyectos asociados proyectados</t>
  </si>
  <si>
    <t xml:space="preserve">Respuestas a las observaciones realizadas / Observaciones presentadas </t>
  </si>
  <si>
    <t>Circular emitida y socializadas / Circulares programadas</t>
  </si>
  <si>
    <t xml:space="preserve">Noúmero de reportes / Número De documentos radicados en el Sistema Integrado de Archivo y Correspondencia </t>
  </si>
  <si>
    <t>Reportes de seguimiento realizados / nforme  de peticiones registradas en el SIGA  generados por la  Subdirección de Servicios Administrativos</t>
  </si>
  <si>
    <t>Número de procedimientos de informes de gestión actualizados / Número de procedimientos programados</t>
  </si>
  <si>
    <t>Número procedimiento modificado, publicado y socializado / Número de procedimientos programados para modificación, publicación y socialización</t>
  </si>
  <si>
    <t>Manual  modificado, publicado y socializado / Manual programado</t>
  </si>
  <si>
    <t>Número de formatos actualizados, publicados y socializados / Número de formatos programados</t>
  </si>
  <si>
    <t>Número de informes entregados / Número de informes programados</t>
  </si>
  <si>
    <t xml:space="preserve">Circular implementada y socializada  </t>
  </si>
  <si>
    <t xml:space="preserve">
Número total de contratistas afiliados a la ARL oportunamente / Número total de contratistas de la Secretaría General 
</t>
  </si>
  <si>
    <t>Protocolo elaborado y socializado / Protocolo programado</t>
  </si>
  <si>
    <t>Circular Implementada y Socializada</t>
  </si>
  <si>
    <t>Número pProcedimientos modificados, publicados y socializados / Número de procedimientos programados para modificación, publicación y socialización</t>
  </si>
  <si>
    <t>Circular adoptada y socializada</t>
  </si>
  <si>
    <t xml:space="preserve">Número de informes presentados </t>
  </si>
  <si>
    <t>Número de metas cumplidas / Número de metas del período</t>
  </si>
  <si>
    <t>Núemro procedimientos modificados, publicados y socializados  Número de procedimientos programados para modificación, publicación y socialización</t>
  </si>
  <si>
    <t>Número de procedimientos de informes de gestión actualizados</t>
  </si>
  <si>
    <t xml:space="preserve">Informes recibidos / Total de informes programados </t>
  </si>
  <si>
    <t>Número Convenios liquidados / Número Convenios a liquidar</t>
  </si>
  <si>
    <t xml:space="preserve">Comprobantes de contabilidad registrados / Comprobantes programados </t>
  </si>
  <si>
    <t>Circular  emitida/
Circular programada</t>
  </si>
  <si>
    <t xml:space="preserve">Comprobantes de contabilidad reclasificado </t>
  </si>
  <si>
    <t>Subdirección financiera</t>
  </si>
  <si>
    <t xml:space="preserve">Subdirección Servicios Administrativos </t>
  </si>
  <si>
    <t>Subdirección Financiera y Dependencias ejecutoras de presupuesto</t>
  </si>
  <si>
    <t>Subsecretaria Corporativa</t>
  </si>
  <si>
    <t>Dirección Distrital de Calidad del Servicio</t>
  </si>
  <si>
    <t>Dirección de Talento Humano</t>
  </si>
  <si>
    <t>Subdirección Financiera  Dirección de Contratación</t>
  </si>
  <si>
    <t xml:space="preserve">Subdirección Financiera </t>
  </si>
  <si>
    <t>Subdirección Financiera e Interventor de convenio</t>
  </si>
  <si>
    <t>Alta Consejería TIC</t>
  </si>
  <si>
    <t>3.2.1</t>
  </si>
  <si>
    <t>Gestiones de solicitud frente a las condiciones comerciales</t>
  </si>
  <si>
    <t xml:space="preserve">Matriz de Seguimiento y Control </t>
  </si>
  <si>
    <t>Oficina Consejera de Comunicaciones</t>
  </si>
  <si>
    <t>Adelantar las gestiones  a que haya lugar, con el fin de  que la entidad obtenga beneficio de las condiciones comerciales ofrecidas por el contratista cuando estas apliquen; esta  verificación se realizará en mesas de trabajo con los supervisores de los contratos.</t>
  </si>
  <si>
    <t>Número de gestiones realizadas / Número de gestiones proyectadas</t>
  </si>
  <si>
    <t>Elaborar e implementar una matriz de seguimiento y control  para verificar las condiciones de pago de los contratos referidos a planes de medios de comunicación.</t>
  </si>
  <si>
    <t>Número de matrices elaboradas e implementadas / Número de matrices proyectadas</t>
  </si>
  <si>
    <t>La Secretaria General no hizo uso de lo establecido en el articulo 15 "Descuentos" de la Resolución 052 del 28 de Abril del 2016, lo que demuestra deficiente gestión de negociacion de la Entidad.</t>
  </si>
  <si>
    <t>Las situaciones descritas se originaron porque no hubo una oportuna y debida
supervisión por parte de la SGAMB al momento de efectuar los pagos a la ETB.</t>
  </si>
  <si>
    <t xml:space="preserve">Falta de continuidad del personal calificado para la operación, mantenimiento y administración del Sistema de Información de Archivo de Bogotá - SIAB.  </t>
  </si>
  <si>
    <t>Realizar Estudios previos y Contratación del profesional que realizará afinamientos y soporte de componentes del SIAB.</t>
  </si>
  <si>
    <t>Realizar Estudios previos y Contratación de Firma para afinamientos de componentes del SIAB.</t>
  </si>
  <si>
    <t>Realizar los afinamientos de componentes en el SIAB registrados en la herramienta de gestion GLPI.</t>
  </si>
  <si>
    <t>Diseñar e Implementar plan de recuperación del sistema SIAB.</t>
  </si>
  <si>
    <t>Validar los procedimientos de atención de requerimieintos criticos funcionales del SIAB</t>
  </si>
  <si>
    <t>Mejorar los tiempos para atención y respuesta de casos críticos del SIAB de acuerdo con los procediminetos definidos por la OTIC.</t>
  </si>
  <si>
    <t>Actualizar los manuales de usuario funcional y tecnico, con ajustes y mejoras realizadas al sistema SIAB.</t>
  </si>
  <si>
    <t>Puesta en producción del  SIAB</t>
  </si>
  <si>
    <t>Establecer y ejecutar las estrategias de Difusión de la herramienta SIAB para su uso.</t>
  </si>
  <si>
    <t>Capacitar a todo el personal involucrado en la operación y uso del SIAB.</t>
  </si>
  <si>
    <t>Proceso de Contratación de perfil profesional para afinamiento y soporte del SIAB</t>
  </si>
  <si>
    <t>Proceso de contratación de Firma para afinamientos de componentes en el SIAB.</t>
  </si>
  <si>
    <t>Cierre de incidencias en espera SIAB</t>
  </si>
  <si>
    <t>Plan de recuperación</t>
  </si>
  <si>
    <t>Procedimiento de atención para casos críticos de SIAB.</t>
  </si>
  <si>
    <t>Tiempos de respuesta para casos críticos de SIAB.</t>
  </si>
  <si>
    <t>Actualización manuales de usuario.</t>
  </si>
  <si>
    <t>Puesta en producción SIAB</t>
  </si>
  <si>
    <t xml:space="preserve">Estrategias de Divulgación de la herramienta SIAB a la ciudadania </t>
  </si>
  <si>
    <t>Capacitación de personal</t>
  </si>
  <si>
    <t>Contrato firmado</t>
  </si>
  <si>
    <t>(Incidencias solucionadas/Incidencias reportadas)*100</t>
  </si>
  <si>
    <t>(Pruebas realizadas/Pruebas planeadas)*100</t>
  </si>
  <si>
    <t>(Cantidad de procedimientos ajustados/Cantidad de procedimientos requeridos)*100</t>
  </si>
  <si>
    <t xml:space="preserve">Fecha de creacion de caso - fecha cierre del caso, (Resultado en Dias &lt;=2) </t>
  </si>
  <si>
    <t>(Manuales actualizados/Total de Manuales del SIAB)*100</t>
  </si>
  <si>
    <t>(Incidencias bloqueantes solucionadas/Incidencias bloqueantes reportadas)*100</t>
  </si>
  <si>
    <t>(Estrategias ejecutadas/Estrategias planeadas)*100</t>
  </si>
  <si>
    <t>(Personal Capacitado/Total de Personal a Capacitar)*100</t>
  </si>
  <si>
    <t xml:space="preserve">OTIC de la Secretaria General </t>
  </si>
  <si>
    <t>OTIC - Archivo de Bogotá</t>
  </si>
  <si>
    <t>Archivo de Bogotá</t>
  </si>
  <si>
    <t>Oficina Asesora de Planeación y Áreas con proyectos a cargo</t>
  </si>
  <si>
    <t>Dirección de Contratación y  dependencias contratantes</t>
  </si>
  <si>
    <t>% Nov. 2017</t>
  </si>
  <si>
    <t>% DIC. 2017</t>
  </si>
  <si>
    <t>%  ENERO - FEB. 2018</t>
  </si>
  <si>
    <t>EN GESTIÓN</t>
  </si>
  <si>
    <t>CERRADA</t>
  </si>
  <si>
    <t xml:space="preserve">ULTIMO
ESTADO DE LA ACCIÓN </t>
  </si>
  <si>
    <t>VENCIDA</t>
  </si>
  <si>
    <t>Subdirección de Servicios Administrativos y  Dependencias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</si>
</sst>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_(&quot;$&quot;\ * \(#,##0.00\);_(&quot;$&quot;\ * &quot;-&quot;??_);_(@_)"/>
    <numFmt numFmtId="43" formatCode="_(* #,##0.00_);_(* \(#,##0.00\);_(* &quot;-&quot;??_);_(@_)"/>
    <numFmt numFmtId="164" formatCode="yyyy/mm/dd"/>
    <numFmt numFmtId="165" formatCode="0.0%"/>
    <numFmt numFmtId="166" formatCode="_-* #,##0.00\ _€_-;\-* #,##0.00\ _€_-;_-* &quot;-&quot;??\ _€_-;_-@_-"/>
  </numFmts>
  <fonts count="35"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sz val="10"/>
      <color indexed="8"/>
      <name val="Calibri"/>
      <family val="2"/>
      <scheme val="minor"/>
    </font>
    <font>
      <sz val="9"/>
      <color indexed="8"/>
      <name val="Calibri"/>
      <family val="2"/>
      <scheme val="minor"/>
    </font>
    <font>
      <b/>
      <sz val="9"/>
      <color rgb="FF002060"/>
      <name val="Calibri"/>
      <family val="2"/>
    </font>
    <font>
      <b/>
      <sz val="11"/>
      <color rgb="FF002060"/>
      <name val="Calibri"/>
      <family val="2"/>
    </font>
    <font>
      <sz val="11"/>
      <color theme="2" tint="-0.749992370372631"/>
      <name val="Calibri"/>
      <family val="2"/>
      <scheme val="minor"/>
    </font>
    <font>
      <sz val="9"/>
      <color theme="2" tint="-0.749992370372631"/>
      <name val="Calibri"/>
      <family val="2"/>
      <scheme val="minor"/>
    </font>
    <font>
      <sz val="10"/>
      <color theme="2" tint="-0.749992370372631"/>
      <name val="Calibri"/>
      <family val="2"/>
      <scheme val="minor"/>
    </font>
    <font>
      <b/>
      <sz val="12"/>
      <color indexed="8"/>
      <name val="Calibri"/>
      <family val="2"/>
      <scheme val="minor"/>
    </font>
    <font>
      <sz val="11"/>
      <color theme="0"/>
      <name val="Calibri"/>
      <family val="2"/>
      <scheme val="minor"/>
    </font>
    <font>
      <b/>
      <sz val="16"/>
      <color theme="0"/>
      <name val="Calibri"/>
      <family val="2"/>
      <scheme val="minor"/>
    </font>
    <font>
      <b/>
      <sz val="11"/>
      <color theme="0"/>
      <name val="Calibri"/>
      <family val="2"/>
      <scheme val="minor"/>
    </font>
    <font>
      <b/>
      <sz val="11"/>
      <color indexed="8"/>
      <name val="Calibri"/>
      <family val="2"/>
      <scheme val="minor"/>
    </font>
    <font>
      <b/>
      <sz val="12"/>
      <color theme="0"/>
      <name val="Calibri"/>
      <family val="2"/>
      <scheme val="minor"/>
    </font>
    <font>
      <b/>
      <sz val="14"/>
      <color theme="0"/>
      <name val="Calibri"/>
      <family val="2"/>
      <scheme val="minor"/>
    </font>
    <font>
      <sz val="11"/>
      <name val="Calibri"/>
      <family val="2"/>
      <scheme val="minor"/>
    </font>
    <font>
      <sz val="20"/>
      <color theme="0"/>
      <name val="Calibri"/>
      <family val="2"/>
      <scheme val="minor"/>
    </font>
    <font>
      <b/>
      <sz val="14"/>
      <color indexed="8"/>
      <name val="Calibri"/>
      <family val="2"/>
      <scheme val="minor"/>
    </font>
    <font>
      <b/>
      <sz val="9"/>
      <color indexed="8"/>
      <name val="Calibri"/>
      <family val="2"/>
      <scheme val="minor"/>
    </font>
    <font>
      <sz val="14"/>
      <color indexed="8"/>
      <name val="Calibri"/>
      <family val="2"/>
      <scheme val="minor"/>
    </font>
    <font>
      <sz val="14"/>
      <color theme="9" tint="-0.249977111117893"/>
      <name val="Calibri"/>
      <family val="2"/>
      <scheme val="minor"/>
    </font>
    <font>
      <b/>
      <sz val="9"/>
      <color theme="0"/>
      <name val="Calibri"/>
      <family val="2"/>
      <scheme val="minor"/>
    </font>
    <font>
      <b/>
      <sz val="10"/>
      <color indexed="8"/>
      <name val="Calibri"/>
      <family val="2"/>
      <scheme val="minor"/>
    </font>
    <font>
      <b/>
      <sz val="11"/>
      <color theme="2" tint="-0.749992370372631"/>
      <name val="Calibri"/>
      <family val="2"/>
      <scheme val="minor"/>
    </font>
    <font>
      <b/>
      <sz val="11"/>
      <name val="Calibri"/>
      <family val="2"/>
      <scheme val="minor"/>
    </font>
    <font>
      <sz val="8"/>
      <color indexed="8"/>
      <name val="Calibri"/>
      <family val="2"/>
      <scheme val="minor"/>
    </font>
    <font>
      <sz val="11"/>
      <color indexed="8"/>
      <name val="Calibri"/>
      <family val="2"/>
      <charset val="1"/>
    </font>
    <font>
      <b/>
      <sz val="8"/>
      <color indexed="8"/>
      <name val="Calibri"/>
      <family val="2"/>
      <scheme val="minor"/>
    </font>
    <font>
      <u/>
      <sz val="11"/>
      <color theme="10"/>
      <name val="Calibri"/>
      <family val="2"/>
      <scheme val="minor"/>
    </font>
    <font>
      <u/>
      <sz val="11"/>
      <color theme="11"/>
      <name val="Calibri"/>
      <family val="2"/>
      <scheme val="minor"/>
    </font>
  </fonts>
  <fills count="19">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1"/>
        <bgColor indexed="64"/>
      </patternFill>
    </fill>
    <fill>
      <patternFill patternType="solid">
        <fgColor theme="2"/>
        <bgColor indexed="64"/>
      </patternFill>
    </fill>
    <fill>
      <patternFill patternType="solid">
        <fgColor rgb="FFFFC000"/>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00B050"/>
        <bgColor indexed="64"/>
      </patternFill>
    </fill>
    <fill>
      <patternFill patternType="solid">
        <fgColor theme="0"/>
        <bgColor indexed="64"/>
      </patternFill>
    </fill>
    <fill>
      <patternFill patternType="solid">
        <fgColor theme="9" tint="0.59999389629810485"/>
        <bgColor indexed="64"/>
      </patternFill>
    </fill>
  </fills>
  <borders count="23">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auto="1"/>
      </left>
      <right style="thin">
        <color auto="1"/>
      </right>
      <top style="thin">
        <color auto="1"/>
      </top>
      <bottom style="thin">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right/>
      <top/>
      <bottom style="thin">
        <color theme="0" tint="-0.149937437055574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theme="2" tint="-9.9948118533890809E-2"/>
      </left>
      <right/>
      <top style="thin">
        <color theme="2" tint="-9.9948118533890809E-2"/>
      </top>
      <bottom style="thin">
        <color theme="2" tint="-9.9948118533890809E-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style="medium">
        <color auto="1"/>
      </right>
      <top/>
      <bottom style="medium">
        <color auto="1"/>
      </bottom>
      <diagonal/>
    </border>
  </borders>
  <cellStyleXfs count="14">
    <xf numFmtId="0" fontId="0"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31" fillId="0" borderId="0"/>
    <xf numFmtId="166" fontId="1"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190">
    <xf numFmtId="0" fontId="0" fillId="0" borderId="0" xfId="0"/>
    <xf numFmtId="0" fontId="2"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3" fillId="3" borderId="3" xfId="0" applyNumberFormat="1" applyFont="1" applyFill="1" applyBorder="1" applyAlignment="1">
      <alignment horizontal="center" vertical="center"/>
    </xf>
    <xf numFmtId="0" fontId="4" fillId="4" borderId="2" xfId="0" applyFont="1" applyFill="1" applyBorder="1" applyAlignment="1">
      <alignment vertical="center"/>
    </xf>
    <xf numFmtId="0" fontId="8" fillId="7" borderId="4"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4" xfId="0" applyFont="1" applyFill="1" applyBorder="1" applyAlignment="1">
      <alignment horizontal="center" vertical="center"/>
    </xf>
    <xf numFmtId="0" fontId="0" fillId="6" borderId="4" xfId="0" applyFill="1" applyBorder="1" applyAlignment="1" applyProtection="1">
      <alignment horizontal="center" vertical="center"/>
      <protection locked="0"/>
    </xf>
    <xf numFmtId="0" fontId="7" fillId="6" borderId="4"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 vertical="center" wrapText="1"/>
      <protection locked="0"/>
    </xf>
    <xf numFmtId="164" fontId="0" fillId="6" borderId="4" xfId="0" applyNumberFormat="1" applyFill="1" applyBorder="1" applyAlignment="1" applyProtection="1">
      <alignment horizontal="center" vertical="center"/>
      <protection locked="0"/>
    </xf>
    <xf numFmtId="0" fontId="10" fillId="6" borderId="4" xfId="0" applyFont="1" applyFill="1" applyBorder="1" applyAlignment="1" applyProtection="1">
      <alignment horizontal="center" vertical="center"/>
      <protection locked="0"/>
    </xf>
    <xf numFmtId="0" fontId="11" fillId="6" borderId="4" xfId="0" applyFont="1" applyFill="1" applyBorder="1" applyAlignment="1" applyProtection="1">
      <alignment horizontal="center" vertical="center" wrapText="1"/>
      <protection locked="0"/>
    </xf>
    <xf numFmtId="9" fontId="10" fillId="6" borderId="4" xfId="1" applyFont="1" applyFill="1" applyBorder="1" applyAlignment="1" applyProtection="1">
      <alignment horizontal="center" vertical="center"/>
      <protection locked="0"/>
    </xf>
    <xf numFmtId="0" fontId="12" fillId="6" borderId="4" xfId="0" applyFont="1" applyFill="1" applyBorder="1" applyAlignment="1" applyProtection="1">
      <alignment horizontal="center" vertical="center" wrapText="1"/>
      <protection locked="0"/>
    </xf>
    <xf numFmtId="164" fontId="10" fillId="6" borderId="4" xfId="0" applyNumberFormat="1"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9" fontId="10" fillId="3" borderId="4" xfId="1"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wrapText="1"/>
      <protection locked="0"/>
    </xf>
    <xf numFmtId="164" fontId="10" fillId="3" borderId="4" xfId="0" applyNumberFormat="1" applyFont="1" applyFill="1" applyBorder="1" applyAlignment="1" applyProtection="1">
      <alignment horizontal="center" vertical="center"/>
      <protection locked="0"/>
    </xf>
    <xf numFmtId="0" fontId="11" fillId="6" borderId="4" xfId="0" applyFont="1" applyFill="1" applyBorder="1" applyAlignment="1" applyProtection="1">
      <alignment horizontal="justify" vertical="center" wrapText="1"/>
      <protection locked="0"/>
    </xf>
    <xf numFmtId="0" fontId="11" fillId="3" borderId="4" xfId="0" applyFont="1" applyFill="1" applyBorder="1" applyAlignment="1" applyProtection="1">
      <alignment horizontal="justify" vertical="center" wrapText="1"/>
      <protection locked="0"/>
    </xf>
    <xf numFmtId="0" fontId="7" fillId="6" borderId="4" xfId="0" applyFont="1" applyFill="1" applyBorder="1" applyAlignment="1" applyProtection="1">
      <alignment horizontal="justify" vertical="center" wrapText="1"/>
      <protection locked="0"/>
    </xf>
    <xf numFmtId="0" fontId="0" fillId="6" borderId="4" xfId="2" applyNumberFormat="1" applyFont="1"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7" fillId="0" borderId="4" xfId="0" applyFont="1" applyFill="1" applyBorder="1" applyAlignment="1" applyProtection="1">
      <alignment horizontal="justify" vertical="center" wrapText="1"/>
      <protection locked="0"/>
    </xf>
    <xf numFmtId="0" fontId="7" fillId="0" borderId="4" xfId="0" applyFont="1" applyFill="1" applyBorder="1" applyAlignment="1" applyProtection="1">
      <alignment horizontal="center" vertical="center" wrapText="1"/>
      <protection locked="0"/>
    </xf>
    <xf numFmtId="0" fontId="0" fillId="0" borderId="4" xfId="2" applyNumberFormat="1"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wrapText="1"/>
      <protection locked="0"/>
    </xf>
    <xf numFmtId="164" fontId="0" fillId="0" borderId="4" xfId="0" applyNumberFormat="1" applyFill="1" applyBorder="1" applyAlignment="1" applyProtection="1">
      <alignment horizontal="center" vertical="center"/>
      <protection locked="0"/>
    </xf>
    <xf numFmtId="0" fontId="0" fillId="0" borderId="0" xfId="0" applyFill="1"/>
    <xf numFmtId="0" fontId="0" fillId="0" borderId="0" xfId="0"/>
    <xf numFmtId="14" fontId="0" fillId="0" borderId="0" xfId="0" applyNumberFormat="1"/>
    <xf numFmtId="9" fontId="0" fillId="0" borderId="0" xfId="1" applyFont="1"/>
    <xf numFmtId="0" fontId="7" fillId="0" borderId="0" xfId="0" applyFont="1" applyAlignment="1">
      <alignment horizontal="center" vertical="center" wrapText="1"/>
    </xf>
    <xf numFmtId="0" fontId="0" fillId="0" borderId="0" xfId="0" pivotButton="1"/>
    <xf numFmtId="9" fontId="0" fillId="0" borderId="0" xfId="0" applyNumberFormat="1"/>
    <xf numFmtId="0" fontId="0" fillId="0" borderId="0" xfId="0" applyAlignment="1">
      <alignment horizontal="center"/>
    </xf>
    <xf numFmtId="9" fontId="0" fillId="0" borderId="0" xfId="1" applyFont="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7" fillId="0" borderId="6" xfId="0" applyFont="1" applyBorder="1" applyAlignment="1">
      <alignment horizontal="center" vertical="center"/>
    </xf>
    <xf numFmtId="0" fontId="7" fillId="0" borderId="6" xfId="0" applyFont="1" applyBorder="1" applyAlignment="1">
      <alignment horizontal="center" vertical="center" wrapText="1"/>
    </xf>
    <xf numFmtId="0" fontId="7" fillId="0" borderId="6" xfId="0" applyFont="1" applyBorder="1" applyAlignment="1">
      <alignment vertical="center" wrapText="1"/>
    </xf>
    <xf numFmtId="14" fontId="0" fillId="0" borderId="6" xfId="0" applyNumberFormat="1" applyBorder="1" applyAlignment="1">
      <alignment horizontal="center" vertical="center"/>
    </xf>
    <xf numFmtId="9" fontId="14" fillId="12" borderId="6" xfId="1" applyFont="1" applyFill="1" applyBorder="1" applyAlignment="1">
      <alignment horizontal="center" vertical="center"/>
    </xf>
    <xf numFmtId="0" fontId="7"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8" xfId="0" applyFont="1" applyBorder="1" applyAlignment="1">
      <alignment vertical="center" wrapText="1"/>
    </xf>
    <xf numFmtId="14" fontId="0" fillId="0" borderId="8" xfId="0" applyNumberFormat="1" applyBorder="1" applyAlignment="1">
      <alignment horizontal="center" vertical="center"/>
    </xf>
    <xf numFmtId="9" fontId="0" fillId="0" borderId="8" xfId="1" applyFont="1" applyBorder="1" applyAlignment="1">
      <alignment horizontal="center" vertical="center"/>
    </xf>
    <xf numFmtId="0" fontId="7" fillId="0" borderId="7" xfId="0" applyFont="1" applyBorder="1" applyAlignment="1">
      <alignment horizontal="center" vertical="center"/>
    </xf>
    <xf numFmtId="0" fontId="7" fillId="0" borderId="7" xfId="0" applyFont="1" applyBorder="1" applyAlignment="1">
      <alignment horizontal="center" vertical="center" wrapText="1"/>
    </xf>
    <xf numFmtId="0" fontId="7" fillId="0" borderId="7" xfId="0" applyFont="1" applyBorder="1" applyAlignment="1">
      <alignment vertical="center" wrapText="1"/>
    </xf>
    <xf numFmtId="14" fontId="0" fillId="0" borderId="7" xfId="0" applyNumberFormat="1" applyBorder="1" applyAlignment="1">
      <alignment horizontal="center" vertical="center"/>
    </xf>
    <xf numFmtId="14" fontId="20" fillId="10" borderId="7" xfId="0" applyNumberFormat="1" applyFont="1" applyFill="1" applyBorder="1" applyAlignment="1">
      <alignment horizontal="center" vertical="center"/>
    </xf>
    <xf numFmtId="9" fontId="14" fillId="12" borderId="7" xfId="1" applyFont="1" applyFill="1" applyBorder="1" applyAlignment="1">
      <alignment horizontal="center" vertical="center"/>
    </xf>
    <xf numFmtId="9" fontId="0" fillId="13" borderId="6" xfId="1" applyFont="1" applyFill="1" applyBorder="1" applyAlignment="1">
      <alignment horizontal="center" vertical="center"/>
    </xf>
    <xf numFmtId="9" fontId="0" fillId="10" borderId="6" xfId="1" applyFont="1" applyFill="1" applyBorder="1" applyAlignment="1">
      <alignment horizontal="center" vertical="center"/>
    </xf>
    <xf numFmtId="14" fontId="0" fillId="10" borderId="6" xfId="0" applyNumberFormat="1" applyFill="1" applyBorder="1" applyAlignment="1">
      <alignment horizontal="center" vertical="center"/>
    </xf>
    <xf numFmtId="9" fontId="0" fillId="10" borderId="7" xfId="1" applyFont="1" applyFill="1" applyBorder="1" applyAlignment="1">
      <alignment horizontal="center" vertical="center"/>
    </xf>
    <xf numFmtId="0" fontId="17" fillId="7" borderId="7"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7" fillId="0" borderId="6" xfId="0" applyFont="1" applyBorder="1" applyAlignment="1">
      <alignment horizontal="justify" vertical="top" wrapText="1"/>
    </xf>
    <xf numFmtId="9" fontId="0" fillId="10" borderId="0" xfId="1" applyFont="1" applyFill="1" applyAlignment="1">
      <alignment horizontal="center" vertical="center"/>
    </xf>
    <xf numFmtId="9" fontId="14" fillId="12" borderId="0" xfId="1" applyFont="1" applyFill="1" applyAlignment="1">
      <alignment horizontal="center" vertical="center"/>
    </xf>
    <xf numFmtId="14" fontId="0" fillId="12" borderId="0" xfId="0" applyNumberFormat="1" applyFill="1" applyAlignment="1">
      <alignment horizontal="center" vertical="center"/>
    </xf>
    <xf numFmtId="14" fontId="14" fillId="12" borderId="0" xfId="0" applyNumberFormat="1" applyFont="1" applyFill="1" applyAlignment="1">
      <alignment horizontal="center" vertical="center"/>
    </xf>
    <xf numFmtId="14" fontId="0" fillId="0" borderId="0" xfId="0" applyNumberFormat="1" applyFill="1" applyAlignment="1">
      <alignment horizontal="center" vertical="center"/>
    </xf>
    <xf numFmtId="14" fontId="0" fillId="10" borderId="0" xfId="0" applyNumberFormat="1" applyFill="1" applyAlignment="1">
      <alignment horizontal="center" vertical="center"/>
    </xf>
    <xf numFmtId="0" fontId="13" fillId="7" borderId="7" xfId="0" applyFont="1" applyFill="1" applyBorder="1" applyAlignment="1">
      <alignment horizontal="center" vertical="center" wrapText="1"/>
    </xf>
    <xf numFmtId="0" fontId="7" fillId="0" borderId="7" xfId="0" applyFont="1" applyBorder="1" applyAlignment="1">
      <alignment horizontal="justify" vertical="top" wrapText="1"/>
    </xf>
    <xf numFmtId="14" fontId="14" fillId="12" borderId="7" xfId="0" applyNumberFormat="1" applyFont="1" applyFill="1" applyBorder="1" applyAlignment="1">
      <alignment horizontal="center" vertical="center"/>
    </xf>
    <xf numFmtId="14" fontId="0" fillId="10" borderId="7" xfId="0" applyNumberFormat="1" applyFill="1" applyBorder="1" applyAlignment="1">
      <alignment horizontal="center" vertical="center"/>
    </xf>
    <xf numFmtId="9" fontId="14" fillId="13" borderId="7" xfId="1" applyFont="1" applyFill="1" applyBorder="1" applyAlignment="1">
      <alignment horizontal="center" vertical="center"/>
    </xf>
    <xf numFmtId="0" fontId="7" fillId="0" borderId="7" xfId="0" applyFont="1" applyBorder="1" applyAlignment="1">
      <alignment vertical="center"/>
    </xf>
    <xf numFmtId="9" fontId="18" fillId="13" borderId="0" xfId="1" applyFont="1" applyFill="1" applyAlignment="1">
      <alignment horizontal="center" vertical="center"/>
    </xf>
    <xf numFmtId="9" fontId="18" fillId="12" borderId="0" xfId="1" applyFont="1" applyFill="1" applyAlignment="1">
      <alignment horizontal="center" vertical="center"/>
    </xf>
    <xf numFmtId="9" fontId="13" fillId="10" borderId="0" xfId="1" applyFont="1" applyFill="1" applyAlignment="1">
      <alignment horizontal="center" vertical="center"/>
    </xf>
    <xf numFmtId="9" fontId="13" fillId="11" borderId="0" xfId="1" applyFont="1" applyFill="1" applyAlignment="1">
      <alignment horizontal="center" vertical="center"/>
    </xf>
    <xf numFmtId="9" fontId="22" fillId="10" borderId="0" xfId="1" applyFont="1" applyFill="1" applyAlignment="1">
      <alignment horizontal="center" vertical="center"/>
    </xf>
    <xf numFmtId="9" fontId="19" fillId="12" borderId="0" xfId="1" applyFont="1" applyFill="1" applyAlignment="1">
      <alignment horizontal="center" vertical="center"/>
    </xf>
    <xf numFmtId="9" fontId="19" fillId="7" borderId="0" xfId="1" applyFont="1" applyFill="1" applyAlignment="1">
      <alignment horizontal="center" vertical="center"/>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6" xfId="0" applyFont="1" applyBorder="1" applyAlignment="1">
      <alignment horizontal="center" wrapText="1"/>
    </xf>
    <xf numFmtId="0" fontId="23" fillId="0" borderId="7" xfId="0" applyFont="1" applyBorder="1" applyAlignment="1">
      <alignment horizontal="center" vertical="center"/>
    </xf>
    <xf numFmtId="14" fontId="20" fillId="10" borderId="0" xfId="0" applyNumberFormat="1" applyFont="1" applyFill="1" applyAlignment="1">
      <alignment horizontal="center" vertical="center"/>
    </xf>
    <xf numFmtId="9" fontId="14" fillId="12" borderId="0" xfId="1" applyFont="1" applyFill="1" applyAlignment="1">
      <alignment horizontal="center"/>
    </xf>
    <xf numFmtId="0" fontId="0" fillId="0" borderId="8" xfId="0" applyBorder="1" applyAlignment="1">
      <alignment horizontal="center"/>
    </xf>
    <xf numFmtId="0" fontId="7" fillId="0" borderId="0" xfId="0" applyFont="1" applyBorder="1" applyAlignment="1">
      <alignment horizontal="center" wrapText="1"/>
    </xf>
    <xf numFmtId="0" fontId="0" fillId="0" borderId="6" xfId="0" applyBorder="1"/>
    <xf numFmtId="0" fontId="7" fillId="0" borderId="0" xfId="0" applyFont="1" applyBorder="1" applyAlignment="1">
      <alignment horizontal="justify" vertical="top" wrapText="1"/>
    </xf>
    <xf numFmtId="0" fontId="7" fillId="0" borderId="0" xfId="0" applyFont="1" applyBorder="1" applyAlignment="1">
      <alignment vertical="center" wrapText="1"/>
    </xf>
    <xf numFmtId="9" fontId="0" fillId="7" borderId="0" xfId="1" applyFont="1" applyFill="1" applyAlignment="1">
      <alignment horizontal="center"/>
    </xf>
    <xf numFmtId="9" fontId="20" fillId="10" borderId="0" xfId="1" applyFont="1" applyFill="1" applyAlignment="1">
      <alignment horizontal="center"/>
    </xf>
    <xf numFmtId="9" fontId="0" fillId="13" borderId="0" xfId="1" applyFont="1" applyFill="1" applyAlignment="1">
      <alignment horizontal="center"/>
    </xf>
    <xf numFmtId="0" fontId="22" fillId="0" borderId="0" xfId="0" applyFont="1" applyAlignment="1">
      <alignment horizontal="center" vertical="center"/>
    </xf>
    <xf numFmtId="9" fontId="20" fillId="10" borderId="0" xfId="1" applyFont="1" applyFill="1" applyAlignment="1">
      <alignment horizontal="center" vertical="center"/>
    </xf>
    <xf numFmtId="0" fontId="0" fillId="15" borderId="0" xfId="0" applyFill="1"/>
    <xf numFmtId="165" fontId="0" fillId="0" borderId="0" xfId="1" applyNumberFormat="1" applyFont="1"/>
    <xf numFmtId="0" fontId="17" fillId="0" borderId="0" xfId="0" applyFont="1" applyAlignment="1">
      <alignment horizontal="center" vertical="center"/>
    </xf>
    <xf numFmtId="14" fontId="0" fillId="0" borderId="11" xfId="0" applyNumberFormat="1" applyBorder="1"/>
    <xf numFmtId="0" fontId="0" fillId="0" borderId="11" xfId="0" applyBorder="1" applyAlignment="1">
      <alignment horizontal="center" vertical="center"/>
    </xf>
    <xf numFmtId="0" fontId="17" fillId="15" borderId="11" xfId="0" applyFont="1" applyFill="1" applyBorder="1" applyAlignment="1">
      <alignment horizontal="center" vertical="center"/>
    </xf>
    <xf numFmtId="0" fontId="0" fillId="0" borderId="7" xfId="0" applyBorder="1"/>
    <xf numFmtId="14" fontId="0" fillId="0" borderId="7" xfId="0" applyNumberFormat="1" applyBorder="1"/>
    <xf numFmtId="0" fontId="24" fillId="0" borderId="0" xfId="0" applyFont="1" applyAlignment="1">
      <alignment horizontal="center" vertical="center"/>
    </xf>
    <xf numFmtId="0" fontId="25" fillId="0" borderId="7" xfId="0" applyFont="1" applyBorder="1" applyAlignment="1">
      <alignment horizontal="center" vertical="center"/>
    </xf>
    <xf numFmtId="0" fontId="25" fillId="0" borderId="7" xfId="0" applyFont="1" applyBorder="1" applyAlignment="1">
      <alignment horizontal="center"/>
    </xf>
    <xf numFmtId="44" fontId="24" fillId="0" borderId="7" xfId="3" applyFont="1" applyBorder="1" applyAlignment="1">
      <alignment horizontal="right" vertical="center"/>
    </xf>
    <xf numFmtId="0" fontId="24" fillId="0" borderId="7" xfId="0" applyFont="1" applyBorder="1" applyAlignment="1">
      <alignment horizontal="center" vertical="center"/>
    </xf>
    <xf numFmtId="0" fontId="24" fillId="0" borderId="7" xfId="0" applyFont="1" applyBorder="1" applyAlignment="1">
      <alignment horizontal="center"/>
    </xf>
    <xf numFmtId="44" fontId="24" fillId="0" borderId="7" xfId="3" applyFont="1" applyBorder="1" applyAlignment="1">
      <alignment horizontal="right"/>
    </xf>
    <xf numFmtId="0" fontId="22" fillId="15" borderId="0" xfId="0" applyFont="1" applyFill="1" applyAlignment="1">
      <alignment horizontal="center" vertical="center"/>
    </xf>
    <xf numFmtId="0" fontId="22" fillId="15" borderId="0" xfId="0" applyFont="1" applyFill="1" applyAlignment="1">
      <alignment horizontal="center"/>
    </xf>
    <xf numFmtId="44" fontId="24" fillId="0" borderId="0" xfId="3" applyFont="1" applyAlignment="1">
      <alignment horizontal="right" vertical="center"/>
    </xf>
    <xf numFmtId="0" fontId="24" fillId="0" borderId="11" xfId="0" applyFont="1" applyBorder="1" applyAlignment="1">
      <alignment horizontal="center" vertical="center"/>
    </xf>
    <xf numFmtId="0" fontId="24" fillId="0" borderId="11" xfId="0" applyFont="1" applyBorder="1" applyAlignment="1">
      <alignment horizontal="center"/>
    </xf>
    <xf numFmtId="44" fontId="24" fillId="0" borderId="11" xfId="3" applyFont="1" applyBorder="1" applyAlignment="1">
      <alignment horizontal="right" vertical="center"/>
    </xf>
    <xf numFmtId="0" fontId="22" fillId="15" borderId="11" xfId="0" applyFont="1" applyFill="1" applyBorder="1" applyAlignment="1">
      <alignment horizontal="center" vertical="center"/>
    </xf>
    <xf numFmtId="44" fontId="24" fillId="0" borderId="11" xfId="3" applyFont="1" applyBorder="1"/>
    <xf numFmtId="9" fontId="0" fillId="0" borderId="0" xfId="0" applyNumberFormat="1" applyAlignment="1">
      <alignment horizontal="center" vertical="center"/>
    </xf>
    <xf numFmtId="0" fontId="26" fillId="9" borderId="11" xfId="0" applyFont="1" applyFill="1" applyBorder="1" applyAlignment="1">
      <alignment horizontal="center" vertical="center" wrapText="1"/>
    </xf>
    <xf numFmtId="0" fontId="17" fillId="0" borderId="11" xfId="0" applyFont="1" applyBorder="1" applyAlignment="1">
      <alignment horizontal="center" vertical="center"/>
    </xf>
    <xf numFmtId="0" fontId="7" fillId="0" borderId="11" xfId="0" applyFont="1" applyBorder="1" applyAlignment="1">
      <alignment horizontal="center" vertical="center" wrapText="1"/>
    </xf>
    <xf numFmtId="14" fontId="0" fillId="0" borderId="11" xfId="0" applyNumberFormat="1" applyBorder="1" applyAlignment="1">
      <alignment horizontal="center" vertical="center"/>
    </xf>
    <xf numFmtId="9" fontId="13" fillId="0" borderId="11" xfId="1" applyFont="1" applyBorder="1" applyAlignment="1">
      <alignment horizontal="center" vertical="center"/>
    </xf>
    <xf numFmtId="0" fontId="7" fillId="15" borderId="11" xfId="0" applyFont="1" applyFill="1" applyBorder="1" applyAlignment="1">
      <alignment horizontal="center" vertical="center" wrapText="1"/>
    </xf>
    <xf numFmtId="9" fontId="0" fillId="15" borderId="11" xfId="0" applyNumberFormat="1" applyFill="1" applyBorder="1" applyAlignment="1">
      <alignment horizontal="center" vertical="center"/>
    </xf>
    <xf numFmtId="14" fontId="0" fillId="15" borderId="11" xfId="0" applyNumberFormat="1" applyFill="1" applyBorder="1" applyAlignment="1">
      <alignment horizontal="center" vertical="center"/>
    </xf>
    <xf numFmtId="9" fontId="0" fillId="0" borderId="11" xfId="0" applyNumberFormat="1" applyBorder="1" applyAlignment="1">
      <alignment horizontal="center" vertical="center"/>
    </xf>
    <xf numFmtId="0" fontId="0" fillId="15" borderId="11" xfId="0" applyFill="1" applyBorder="1" applyAlignment="1">
      <alignment horizontal="center" vertical="center"/>
    </xf>
    <xf numFmtId="0" fontId="27" fillId="0" borderId="11" xfId="0" applyFont="1" applyBorder="1" applyAlignment="1">
      <alignment horizontal="center" vertical="center" wrapText="1"/>
    </xf>
    <xf numFmtId="0" fontId="27" fillId="15" borderId="11" xfId="0" applyFont="1" applyFill="1" applyBorder="1" applyAlignment="1">
      <alignment horizontal="center" vertical="center" wrapText="1"/>
    </xf>
    <xf numFmtId="0" fontId="7" fillId="0" borderId="11" xfId="0" applyFont="1" applyBorder="1" applyAlignment="1">
      <alignment horizontal="justify" vertical="top" wrapText="1"/>
    </xf>
    <xf numFmtId="0" fontId="7" fillId="15" borderId="11" xfId="0" applyFont="1" applyFill="1" applyBorder="1" applyAlignment="1">
      <alignment horizontal="justify" vertical="top" wrapText="1"/>
    </xf>
    <xf numFmtId="0" fontId="0" fillId="0" borderId="5" xfId="0" applyBorder="1"/>
    <xf numFmtId="0" fontId="11" fillId="0" borderId="4" xfId="0" applyFont="1" applyFill="1" applyBorder="1" applyAlignment="1" applyProtection="1">
      <alignment horizontal="justify" vertical="center" wrapText="1"/>
      <protection locked="0"/>
    </xf>
    <xf numFmtId="0" fontId="28" fillId="6" borderId="4" xfId="0" applyFont="1" applyFill="1" applyBorder="1" applyAlignment="1" applyProtection="1">
      <alignment horizontal="center" vertical="center"/>
      <protection locked="0"/>
    </xf>
    <xf numFmtId="0" fontId="28" fillId="3" borderId="4" xfId="0" applyFont="1" applyFill="1" applyBorder="1" applyAlignment="1" applyProtection="1">
      <alignment horizontal="center" vertical="center"/>
      <protection locked="0"/>
    </xf>
    <xf numFmtId="0" fontId="17" fillId="6" borderId="4"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28" fillId="0" borderId="4" xfId="0" applyFont="1" applyFill="1" applyBorder="1" applyAlignment="1" applyProtection="1">
      <alignment horizontal="center" vertical="center"/>
      <protection locked="0"/>
    </xf>
    <xf numFmtId="0" fontId="29" fillId="0" borderId="4" xfId="0" applyFont="1" applyFill="1" applyBorder="1" applyAlignment="1" applyProtection="1">
      <alignment horizontal="center" vertical="center"/>
      <protection locked="0"/>
    </xf>
    <xf numFmtId="0" fontId="17" fillId="17" borderId="4" xfId="0" applyFont="1" applyFill="1" applyBorder="1" applyAlignment="1" applyProtection="1">
      <alignment horizontal="center" vertical="center"/>
      <protection locked="0"/>
    </xf>
    <xf numFmtId="9" fontId="20" fillId="16" borderId="12" xfId="1" applyFont="1" applyFill="1" applyBorder="1" applyAlignment="1" applyProtection="1">
      <alignment horizontal="center" vertical="center"/>
      <protection locked="0"/>
    </xf>
    <xf numFmtId="9" fontId="20" fillId="11" borderId="12" xfId="1" applyFont="1" applyFill="1" applyBorder="1" applyAlignment="1" applyProtection="1">
      <alignment horizontal="center" vertical="center"/>
      <protection locked="0"/>
    </xf>
    <xf numFmtId="0" fontId="9" fillId="7" borderId="13" xfId="0" applyFont="1" applyFill="1" applyBorder="1" applyAlignment="1">
      <alignment horizontal="center" vertical="center" wrapText="1"/>
    </xf>
    <xf numFmtId="164" fontId="10" fillId="6" borderId="13" xfId="0" applyNumberFormat="1" applyFont="1" applyFill="1" applyBorder="1" applyAlignment="1" applyProtection="1">
      <alignment horizontal="center" vertical="center"/>
      <protection locked="0"/>
    </xf>
    <xf numFmtId="164" fontId="10" fillId="3" borderId="13" xfId="0" applyNumberFormat="1" applyFont="1" applyFill="1" applyBorder="1" applyAlignment="1" applyProtection="1">
      <alignment horizontal="center" vertical="center"/>
      <protection locked="0"/>
    </xf>
    <xf numFmtId="164" fontId="10" fillId="0" borderId="13" xfId="0" applyNumberFormat="1" applyFont="1" applyFill="1" applyBorder="1" applyAlignment="1" applyProtection="1">
      <alignment horizontal="center" vertical="center"/>
      <protection locked="0"/>
    </xf>
    <xf numFmtId="164" fontId="0" fillId="0" borderId="13" xfId="0" applyNumberFormat="1" applyFill="1" applyBorder="1" applyAlignment="1" applyProtection="1">
      <alignment horizontal="center" vertical="center"/>
      <protection locked="0"/>
    </xf>
    <xf numFmtId="164" fontId="0" fillId="6" borderId="13" xfId="0" applyNumberFormat="1" applyFill="1" applyBorder="1" applyAlignment="1" applyProtection="1">
      <alignment horizontal="center" vertical="center"/>
      <protection locked="0"/>
    </xf>
    <xf numFmtId="164" fontId="0" fillId="11" borderId="13" xfId="0" applyNumberFormat="1" applyFill="1" applyBorder="1" applyAlignment="1" applyProtection="1">
      <alignment horizontal="center" vertical="center"/>
      <protection locked="0"/>
    </xf>
    <xf numFmtId="0" fontId="9" fillId="18" borderId="2" xfId="0" applyFont="1" applyFill="1" applyBorder="1" applyAlignment="1">
      <alignment horizontal="center" vertical="center" wrapText="1"/>
    </xf>
    <xf numFmtId="0" fontId="0" fillId="0" borderId="2" xfId="0" applyBorder="1" applyAlignment="1">
      <alignment horizontal="center" vertical="center"/>
    </xf>
    <xf numFmtId="9" fontId="20" fillId="16" borderId="14" xfId="1" applyFont="1" applyFill="1" applyBorder="1" applyAlignment="1" applyProtection="1">
      <alignment horizontal="center" vertical="center"/>
      <protection locked="0"/>
    </xf>
    <xf numFmtId="9" fontId="20" fillId="16" borderId="15" xfId="1" applyFont="1" applyFill="1" applyBorder="1" applyAlignment="1" applyProtection="1">
      <alignment horizontal="center" vertical="center"/>
      <protection locked="0"/>
    </xf>
    <xf numFmtId="9" fontId="20" fillId="11" borderId="14" xfId="1" applyFont="1" applyFill="1" applyBorder="1" applyAlignment="1" applyProtection="1">
      <alignment horizontal="center" vertical="center"/>
      <protection locked="0"/>
    </xf>
    <xf numFmtId="9" fontId="20" fillId="11" borderId="15" xfId="1" applyFont="1" applyFill="1" applyBorder="1" applyAlignment="1" applyProtection="1">
      <alignment horizontal="center" vertical="center"/>
      <protection locked="0"/>
    </xf>
    <xf numFmtId="9" fontId="20" fillId="0" borderId="14" xfId="1" applyFont="1" applyFill="1" applyBorder="1" applyAlignment="1" applyProtection="1">
      <alignment horizontal="center" vertical="center"/>
      <protection locked="0"/>
    </xf>
    <xf numFmtId="9" fontId="20" fillId="16" borderId="19" xfId="1" applyFont="1" applyFill="1" applyBorder="1" applyAlignment="1" applyProtection="1">
      <alignment horizontal="center" vertical="center"/>
      <protection locked="0"/>
    </xf>
    <xf numFmtId="9" fontId="20" fillId="16" borderId="20" xfId="1" applyFont="1" applyFill="1" applyBorder="1" applyAlignment="1" applyProtection="1">
      <alignment horizontal="center" vertical="center"/>
      <protection locked="0"/>
    </xf>
    <xf numFmtId="9" fontId="20" fillId="16" borderId="21" xfId="1" applyFont="1" applyFill="1" applyBorder="1" applyAlignment="1" applyProtection="1">
      <alignment horizontal="center" vertical="center"/>
      <protection locked="0"/>
    </xf>
    <xf numFmtId="0" fontId="0" fillId="0" borderId="22" xfId="0" applyBorder="1" applyAlignment="1">
      <alignment horizontal="center" vertical="center"/>
    </xf>
    <xf numFmtId="0" fontId="9" fillId="8" borderId="2" xfId="0" applyFont="1" applyFill="1" applyBorder="1" applyAlignment="1">
      <alignment horizontal="center" vertical="center" wrapText="1"/>
    </xf>
    <xf numFmtId="9" fontId="20" fillId="11" borderId="16" xfId="1" applyFont="1" applyFill="1" applyBorder="1" applyAlignment="1" applyProtection="1">
      <alignment horizontal="center" vertical="center"/>
      <protection locked="0"/>
    </xf>
    <xf numFmtId="9" fontId="20" fillId="11" borderId="17" xfId="1" applyFont="1" applyFill="1" applyBorder="1" applyAlignment="1" applyProtection="1">
      <alignment horizontal="center" vertical="center"/>
      <protection locked="0"/>
    </xf>
    <xf numFmtId="9" fontId="20" fillId="11" borderId="18" xfId="1" applyFont="1" applyFill="1" applyBorder="1" applyAlignment="1" applyProtection="1">
      <alignment horizontal="center" vertical="center"/>
      <protection locked="0"/>
    </xf>
    <xf numFmtId="0" fontId="0" fillId="0" borderId="0" xfId="0"/>
    <xf numFmtId="0" fontId="16" fillId="5" borderId="0" xfId="0" applyFont="1" applyFill="1" applyAlignment="1">
      <alignment horizontal="center" vertical="center"/>
    </xf>
    <xf numFmtId="0" fontId="15" fillId="5" borderId="11" xfId="0" applyFont="1" applyFill="1" applyBorder="1" applyAlignment="1">
      <alignment horizontal="center" vertical="center"/>
    </xf>
    <xf numFmtId="0" fontId="16" fillId="5" borderId="5" xfId="0" applyFont="1" applyFill="1" applyBorder="1" applyAlignment="1">
      <alignment horizontal="center" vertical="center"/>
    </xf>
    <xf numFmtId="0" fontId="17" fillId="14" borderId="0" xfId="0" applyFont="1" applyFill="1" applyAlignment="1">
      <alignment horizontal="center"/>
    </xf>
    <xf numFmtId="0" fontId="0" fillId="0" borderId="0" xfId="0" applyAlignment="1">
      <alignment horizontal="center" vertical="center"/>
    </xf>
    <xf numFmtId="0" fontId="17" fillId="14" borderId="0" xfId="0" applyFont="1" applyFill="1" applyAlignment="1">
      <alignment horizontal="center" vertical="center"/>
    </xf>
    <xf numFmtId="0" fontId="21" fillId="5" borderId="10" xfId="0" applyFont="1" applyFill="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xf>
    <xf numFmtId="0" fontId="7" fillId="0" borderId="7" xfId="0" applyFont="1" applyBorder="1" applyAlignment="1">
      <alignment horizontal="center" vertical="center" wrapText="1"/>
    </xf>
    <xf numFmtId="0" fontId="22" fillId="0" borderId="0" xfId="0" applyFont="1" applyAlignment="1">
      <alignment horizontal="center" vertical="center"/>
    </xf>
    <xf numFmtId="0" fontId="2" fillId="2" borderId="1" xfId="0" applyFont="1" applyFill="1" applyBorder="1" applyAlignment="1">
      <alignment horizontal="center" vertical="center"/>
    </xf>
  </cellXfs>
  <cellStyles count="14">
    <cellStyle name="Hipervínculo" xfId="6" builtinId="8" hidden="1"/>
    <cellStyle name="Hipervínculo" xfId="8" builtinId="8" hidden="1"/>
    <cellStyle name="Hipervínculo" xfId="10" builtinId="8" hidden="1"/>
    <cellStyle name="Hipervínculo" xfId="12" builtinId="8" hidden="1"/>
    <cellStyle name="Hipervínculo visitado" xfId="7" builtinId="9" hidden="1"/>
    <cellStyle name="Hipervínculo visitado" xfId="9" builtinId="9" hidden="1"/>
    <cellStyle name="Hipervínculo visitado" xfId="11" builtinId="9" hidden="1"/>
    <cellStyle name="Hipervínculo visitado" xfId="13" builtinId="9" hidden="1"/>
    <cellStyle name="Millares" xfId="2" builtinId="3"/>
    <cellStyle name="Millares 2" xfId="5" xr:uid="{00000000-0005-0000-0000-000009000000}"/>
    <cellStyle name="Moneda" xfId="3" builtinId="4"/>
    <cellStyle name="Normal" xfId="0" builtinId="0"/>
    <cellStyle name="Normal 2" xfId="4" xr:uid="{00000000-0005-0000-0000-00000C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4</xdr:col>
      <xdr:colOff>571500</xdr:colOff>
      <xdr:row>2</xdr:row>
      <xdr:rowOff>81643</xdr:rowOff>
    </xdr:from>
    <xdr:to>
      <xdr:col>4</xdr:col>
      <xdr:colOff>728382</xdr:colOff>
      <xdr:row>2</xdr:row>
      <xdr:rowOff>238525</xdr:rowOff>
    </xdr:to>
    <xdr:sp macro="" textlink="">
      <xdr:nvSpPr>
        <xdr:cNvPr id="2" name="18 Conector">
          <a:extLst>
            <a:ext uri="{FF2B5EF4-FFF2-40B4-BE49-F238E27FC236}">
              <a16:creationId xmlns:a16="http://schemas.microsoft.com/office/drawing/2014/main" id="{6C66980E-2209-492F-8265-5A1097B44D31}"/>
            </a:ext>
          </a:extLst>
        </xdr:cNvPr>
        <xdr:cNvSpPr/>
      </xdr:nvSpPr>
      <xdr:spPr>
        <a:xfrm>
          <a:off x="3600450" y="2691493"/>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628650</xdr:colOff>
      <xdr:row>3</xdr:row>
      <xdr:rowOff>206828</xdr:rowOff>
    </xdr:from>
    <xdr:to>
      <xdr:col>4</xdr:col>
      <xdr:colOff>785532</xdr:colOff>
      <xdr:row>3</xdr:row>
      <xdr:rowOff>363710</xdr:rowOff>
    </xdr:to>
    <xdr:sp macro="" textlink="">
      <xdr:nvSpPr>
        <xdr:cNvPr id="3" name="19 Conector">
          <a:extLst>
            <a:ext uri="{FF2B5EF4-FFF2-40B4-BE49-F238E27FC236}">
              <a16:creationId xmlns:a16="http://schemas.microsoft.com/office/drawing/2014/main" id="{8B65D9EE-5961-48E0-BB16-EF130627E9ED}"/>
            </a:ext>
          </a:extLst>
        </xdr:cNvPr>
        <xdr:cNvSpPr/>
      </xdr:nvSpPr>
      <xdr:spPr>
        <a:xfrm>
          <a:off x="3657600" y="4150178"/>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658586</xdr:colOff>
      <xdr:row>4</xdr:row>
      <xdr:rowOff>250371</xdr:rowOff>
    </xdr:from>
    <xdr:to>
      <xdr:col>4</xdr:col>
      <xdr:colOff>815468</xdr:colOff>
      <xdr:row>4</xdr:row>
      <xdr:rowOff>407253</xdr:rowOff>
    </xdr:to>
    <xdr:sp macro="" textlink="">
      <xdr:nvSpPr>
        <xdr:cNvPr id="4" name="20 Conector">
          <a:extLst>
            <a:ext uri="{FF2B5EF4-FFF2-40B4-BE49-F238E27FC236}">
              <a16:creationId xmlns:a16="http://schemas.microsoft.com/office/drawing/2014/main" id="{02E64594-045E-4174-B2A7-55B64B07FE64}"/>
            </a:ext>
          </a:extLst>
        </xdr:cNvPr>
        <xdr:cNvSpPr/>
      </xdr:nvSpPr>
      <xdr:spPr>
        <a:xfrm>
          <a:off x="3687536" y="5727246"/>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593272</xdr:colOff>
      <xdr:row>5</xdr:row>
      <xdr:rowOff>212271</xdr:rowOff>
    </xdr:from>
    <xdr:to>
      <xdr:col>4</xdr:col>
      <xdr:colOff>750154</xdr:colOff>
      <xdr:row>5</xdr:row>
      <xdr:rowOff>369153</xdr:rowOff>
    </xdr:to>
    <xdr:sp macro="" textlink="">
      <xdr:nvSpPr>
        <xdr:cNvPr id="5" name="21 Conector">
          <a:extLst>
            <a:ext uri="{FF2B5EF4-FFF2-40B4-BE49-F238E27FC236}">
              <a16:creationId xmlns:a16="http://schemas.microsoft.com/office/drawing/2014/main" id="{A43F02A9-D63B-4877-A9A3-416CF39F7824}"/>
            </a:ext>
          </a:extLst>
        </xdr:cNvPr>
        <xdr:cNvSpPr/>
      </xdr:nvSpPr>
      <xdr:spPr>
        <a:xfrm>
          <a:off x="3622222" y="6765471"/>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625928</xdr:colOff>
      <xdr:row>6</xdr:row>
      <xdr:rowOff>517072</xdr:rowOff>
    </xdr:from>
    <xdr:to>
      <xdr:col>4</xdr:col>
      <xdr:colOff>782810</xdr:colOff>
      <xdr:row>6</xdr:row>
      <xdr:rowOff>673954</xdr:rowOff>
    </xdr:to>
    <xdr:sp macro="" textlink="">
      <xdr:nvSpPr>
        <xdr:cNvPr id="6" name="22 Conector">
          <a:extLst>
            <a:ext uri="{FF2B5EF4-FFF2-40B4-BE49-F238E27FC236}">
              <a16:creationId xmlns:a16="http://schemas.microsoft.com/office/drawing/2014/main" id="{9E494616-5E83-423F-AF8A-7237A073EFDF}"/>
            </a:ext>
          </a:extLst>
        </xdr:cNvPr>
        <xdr:cNvSpPr/>
      </xdr:nvSpPr>
      <xdr:spPr>
        <a:xfrm>
          <a:off x="3654878" y="8146597"/>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601435</xdr:colOff>
      <xdr:row>7</xdr:row>
      <xdr:rowOff>519794</xdr:rowOff>
    </xdr:from>
    <xdr:to>
      <xdr:col>4</xdr:col>
      <xdr:colOff>758317</xdr:colOff>
      <xdr:row>7</xdr:row>
      <xdr:rowOff>676676</xdr:rowOff>
    </xdr:to>
    <xdr:sp macro="" textlink="">
      <xdr:nvSpPr>
        <xdr:cNvPr id="7" name="23 Conector">
          <a:extLst>
            <a:ext uri="{FF2B5EF4-FFF2-40B4-BE49-F238E27FC236}">
              <a16:creationId xmlns:a16="http://schemas.microsoft.com/office/drawing/2014/main" id="{CF106176-4F17-4588-9A26-066773B95707}"/>
            </a:ext>
          </a:extLst>
        </xdr:cNvPr>
        <xdr:cNvSpPr/>
      </xdr:nvSpPr>
      <xdr:spPr>
        <a:xfrm>
          <a:off x="3630385" y="9987644"/>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617764</xdr:colOff>
      <xdr:row>8</xdr:row>
      <xdr:rowOff>223158</xdr:rowOff>
    </xdr:from>
    <xdr:to>
      <xdr:col>4</xdr:col>
      <xdr:colOff>774646</xdr:colOff>
      <xdr:row>8</xdr:row>
      <xdr:rowOff>380040</xdr:rowOff>
    </xdr:to>
    <xdr:sp macro="" textlink="">
      <xdr:nvSpPr>
        <xdr:cNvPr id="8" name="24 Conector">
          <a:extLst>
            <a:ext uri="{FF2B5EF4-FFF2-40B4-BE49-F238E27FC236}">
              <a16:creationId xmlns:a16="http://schemas.microsoft.com/office/drawing/2014/main" id="{C4621DED-589E-47A2-9BD3-AD8840776F21}"/>
            </a:ext>
          </a:extLst>
        </xdr:cNvPr>
        <xdr:cNvSpPr/>
      </xdr:nvSpPr>
      <xdr:spPr>
        <a:xfrm>
          <a:off x="3646714" y="11529333"/>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606878</xdr:colOff>
      <xdr:row>9</xdr:row>
      <xdr:rowOff>293916</xdr:rowOff>
    </xdr:from>
    <xdr:to>
      <xdr:col>4</xdr:col>
      <xdr:colOff>763760</xdr:colOff>
      <xdr:row>9</xdr:row>
      <xdr:rowOff>450798</xdr:rowOff>
    </xdr:to>
    <xdr:sp macro="" textlink="">
      <xdr:nvSpPr>
        <xdr:cNvPr id="9" name="25 Conector">
          <a:extLst>
            <a:ext uri="{FF2B5EF4-FFF2-40B4-BE49-F238E27FC236}">
              <a16:creationId xmlns:a16="http://schemas.microsoft.com/office/drawing/2014/main" id="{E0E7D316-7F8A-4F82-A8AF-49DDA1BF2D55}"/>
            </a:ext>
          </a:extLst>
        </xdr:cNvPr>
        <xdr:cNvSpPr/>
      </xdr:nvSpPr>
      <xdr:spPr>
        <a:xfrm>
          <a:off x="3635828" y="13286016"/>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609599</xdr:colOff>
      <xdr:row>10</xdr:row>
      <xdr:rowOff>187781</xdr:rowOff>
    </xdr:from>
    <xdr:to>
      <xdr:col>4</xdr:col>
      <xdr:colOff>766481</xdr:colOff>
      <xdr:row>10</xdr:row>
      <xdr:rowOff>344663</xdr:rowOff>
    </xdr:to>
    <xdr:sp macro="" textlink="">
      <xdr:nvSpPr>
        <xdr:cNvPr id="10" name="26 Conector">
          <a:extLst>
            <a:ext uri="{FF2B5EF4-FFF2-40B4-BE49-F238E27FC236}">
              <a16:creationId xmlns:a16="http://schemas.microsoft.com/office/drawing/2014/main" id="{4237C100-6CF3-4D08-A657-2E03D4635074}"/>
            </a:ext>
          </a:extLst>
        </xdr:cNvPr>
        <xdr:cNvSpPr/>
      </xdr:nvSpPr>
      <xdr:spPr>
        <a:xfrm>
          <a:off x="3638549" y="14408606"/>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612320</xdr:colOff>
      <xdr:row>11</xdr:row>
      <xdr:rowOff>190503</xdr:rowOff>
    </xdr:from>
    <xdr:to>
      <xdr:col>4</xdr:col>
      <xdr:colOff>769202</xdr:colOff>
      <xdr:row>11</xdr:row>
      <xdr:rowOff>347385</xdr:rowOff>
    </xdr:to>
    <xdr:sp macro="" textlink="">
      <xdr:nvSpPr>
        <xdr:cNvPr id="11" name="27 Conector">
          <a:extLst>
            <a:ext uri="{FF2B5EF4-FFF2-40B4-BE49-F238E27FC236}">
              <a16:creationId xmlns:a16="http://schemas.microsoft.com/office/drawing/2014/main" id="{E7BE3481-F2DF-4741-8EB5-35CB10BA4E40}"/>
            </a:ext>
          </a:extLst>
        </xdr:cNvPr>
        <xdr:cNvSpPr/>
      </xdr:nvSpPr>
      <xdr:spPr>
        <a:xfrm>
          <a:off x="3641270" y="15640053"/>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587827</xdr:colOff>
      <xdr:row>12</xdr:row>
      <xdr:rowOff>533403</xdr:rowOff>
    </xdr:from>
    <xdr:to>
      <xdr:col>4</xdr:col>
      <xdr:colOff>744709</xdr:colOff>
      <xdr:row>12</xdr:row>
      <xdr:rowOff>690285</xdr:rowOff>
    </xdr:to>
    <xdr:sp macro="" textlink="">
      <xdr:nvSpPr>
        <xdr:cNvPr id="12" name="28 Conector">
          <a:extLst>
            <a:ext uri="{FF2B5EF4-FFF2-40B4-BE49-F238E27FC236}">
              <a16:creationId xmlns:a16="http://schemas.microsoft.com/office/drawing/2014/main" id="{11075E9C-8883-4323-B1E0-2F957069156C}"/>
            </a:ext>
          </a:extLst>
        </xdr:cNvPr>
        <xdr:cNvSpPr/>
      </xdr:nvSpPr>
      <xdr:spPr>
        <a:xfrm>
          <a:off x="3616777" y="17211678"/>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604156</xdr:colOff>
      <xdr:row>13</xdr:row>
      <xdr:rowOff>141517</xdr:rowOff>
    </xdr:from>
    <xdr:to>
      <xdr:col>4</xdr:col>
      <xdr:colOff>761038</xdr:colOff>
      <xdr:row>13</xdr:row>
      <xdr:rowOff>298399</xdr:rowOff>
    </xdr:to>
    <xdr:sp macro="" textlink="">
      <xdr:nvSpPr>
        <xdr:cNvPr id="13" name="29 Conector">
          <a:extLst>
            <a:ext uri="{FF2B5EF4-FFF2-40B4-BE49-F238E27FC236}">
              <a16:creationId xmlns:a16="http://schemas.microsoft.com/office/drawing/2014/main" id="{876E9BF2-C748-44C8-8776-605DE0A130A0}"/>
            </a:ext>
          </a:extLst>
        </xdr:cNvPr>
        <xdr:cNvSpPr/>
      </xdr:nvSpPr>
      <xdr:spPr>
        <a:xfrm>
          <a:off x="3633106" y="18505717"/>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566056</xdr:colOff>
      <xdr:row>14</xdr:row>
      <xdr:rowOff>198667</xdr:rowOff>
    </xdr:from>
    <xdr:to>
      <xdr:col>4</xdr:col>
      <xdr:colOff>722938</xdr:colOff>
      <xdr:row>14</xdr:row>
      <xdr:rowOff>355549</xdr:rowOff>
    </xdr:to>
    <xdr:sp macro="" textlink="">
      <xdr:nvSpPr>
        <xdr:cNvPr id="14" name="30 Conector">
          <a:extLst>
            <a:ext uri="{FF2B5EF4-FFF2-40B4-BE49-F238E27FC236}">
              <a16:creationId xmlns:a16="http://schemas.microsoft.com/office/drawing/2014/main" id="{CBFE4E39-C973-4402-8A3E-71F78D12A157}"/>
            </a:ext>
          </a:extLst>
        </xdr:cNvPr>
        <xdr:cNvSpPr/>
      </xdr:nvSpPr>
      <xdr:spPr>
        <a:xfrm>
          <a:off x="3595006" y="19181992"/>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582385</xdr:colOff>
      <xdr:row>15</xdr:row>
      <xdr:rowOff>296638</xdr:rowOff>
    </xdr:from>
    <xdr:to>
      <xdr:col>4</xdr:col>
      <xdr:colOff>739267</xdr:colOff>
      <xdr:row>15</xdr:row>
      <xdr:rowOff>453520</xdr:rowOff>
    </xdr:to>
    <xdr:sp macro="" textlink="">
      <xdr:nvSpPr>
        <xdr:cNvPr id="15" name="31 Conector">
          <a:extLst>
            <a:ext uri="{FF2B5EF4-FFF2-40B4-BE49-F238E27FC236}">
              <a16:creationId xmlns:a16="http://schemas.microsoft.com/office/drawing/2014/main" id="{9C69E73E-09AC-4984-BB76-1902385EAE3B}"/>
            </a:ext>
          </a:extLst>
        </xdr:cNvPr>
        <xdr:cNvSpPr/>
      </xdr:nvSpPr>
      <xdr:spPr>
        <a:xfrm>
          <a:off x="3611335" y="20356288"/>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585106</xdr:colOff>
      <xdr:row>16</xdr:row>
      <xdr:rowOff>81645</xdr:rowOff>
    </xdr:from>
    <xdr:to>
      <xdr:col>4</xdr:col>
      <xdr:colOff>741988</xdr:colOff>
      <xdr:row>16</xdr:row>
      <xdr:rowOff>238527</xdr:rowOff>
    </xdr:to>
    <xdr:sp macro="" textlink="">
      <xdr:nvSpPr>
        <xdr:cNvPr id="16" name="32 Conector">
          <a:extLst>
            <a:ext uri="{FF2B5EF4-FFF2-40B4-BE49-F238E27FC236}">
              <a16:creationId xmlns:a16="http://schemas.microsoft.com/office/drawing/2014/main" id="{075E65A2-AB76-4DE8-B273-FB310488C522}"/>
            </a:ext>
          </a:extLst>
        </xdr:cNvPr>
        <xdr:cNvSpPr/>
      </xdr:nvSpPr>
      <xdr:spPr>
        <a:xfrm>
          <a:off x="3614056" y="21674820"/>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587828</xdr:colOff>
      <xdr:row>17</xdr:row>
      <xdr:rowOff>138794</xdr:rowOff>
    </xdr:from>
    <xdr:to>
      <xdr:col>4</xdr:col>
      <xdr:colOff>744710</xdr:colOff>
      <xdr:row>17</xdr:row>
      <xdr:rowOff>295676</xdr:rowOff>
    </xdr:to>
    <xdr:sp macro="" textlink="">
      <xdr:nvSpPr>
        <xdr:cNvPr id="17" name="33 Conector">
          <a:extLst>
            <a:ext uri="{FF2B5EF4-FFF2-40B4-BE49-F238E27FC236}">
              <a16:creationId xmlns:a16="http://schemas.microsoft.com/office/drawing/2014/main" id="{89EE5C46-52D0-48FB-B1D4-6DB43E78790B}"/>
            </a:ext>
          </a:extLst>
        </xdr:cNvPr>
        <xdr:cNvSpPr/>
      </xdr:nvSpPr>
      <xdr:spPr>
        <a:xfrm>
          <a:off x="3616778" y="23570294"/>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604157</xdr:colOff>
      <xdr:row>18</xdr:row>
      <xdr:rowOff>100694</xdr:rowOff>
    </xdr:from>
    <xdr:to>
      <xdr:col>4</xdr:col>
      <xdr:colOff>761039</xdr:colOff>
      <xdr:row>18</xdr:row>
      <xdr:rowOff>257576</xdr:rowOff>
    </xdr:to>
    <xdr:sp macro="" textlink="">
      <xdr:nvSpPr>
        <xdr:cNvPr id="18" name="34 Conector">
          <a:extLst>
            <a:ext uri="{FF2B5EF4-FFF2-40B4-BE49-F238E27FC236}">
              <a16:creationId xmlns:a16="http://schemas.microsoft.com/office/drawing/2014/main" id="{95836AA7-043B-4C4A-9CFD-46350B6E8D1E}"/>
            </a:ext>
          </a:extLst>
        </xdr:cNvPr>
        <xdr:cNvSpPr/>
      </xdr:nvSpPr>
      <xdr:spPr>
        <a:xfrm>
          <a:off x="3633107" y="24151319"/>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593271</xdr:colOff>
      <xdr:row>19</xdr:row>
      <xdr:rowOff>103415</xdr:rowOff>
    </xdr:from>
    <xdr:to>
      <xdr:col>4</xdr:col>
      <xdr:colOff>750153</xdr:colOff>
      <xdr:row>19</xdr:row>
      <xdr:rowOff>260297</xdr:rowOff>
    </xdr:to>
    <xdr:sp macro="" textlink="">
      <xdr:nvSpPr>
        <xdr:cNvPr id="19" name="35 Conector">
          <a:extLst>
            <a:ext uri="{FF2B5EF4-FFF2-40B4-BE49-F238E27FC236}">
              <a16:creationId xmlns:a16="http://schemas.microsoft.com/office/drawing/2014/main" id="{B2F962D5-98D9-4789-86D9-B913E8C6B5D7}"/>
            </a:ext>
          </a:extLst>
        </xdr:cNvPr>
        <xdr:cNvSpPr/>
      </xdr:nvSpPr>
      <xdr:spPr>
        <a:xfrm>
          <a:off x="3622221" y="24925565"/>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595993</xdr:colOff>
      <xdr:row>20</xdr:row>
      <xdr:rowOff>106136</xdr:rowOff>
    </xdr:from>
    <xdr:to>
      <xdr:col>4</xdr:col>
      <xdr:colOff>752875</xdr:colOff>
      <xdr:row>20</xdr:row>
      <xdr:rowOff>263018</xdr:rowOff>
    </xdr:to>
    <xdr:sp macro="" textlink="">
      <xdr:nvSpPr>
        <xdr:cNvPr id="20" name="36 Conector">
          <a:extLst>
            <a:ext uri="{FF2B5EF4-FFF2-40B4-BE49-F238E27FC236}">
              <a16:creationId xmlns:a16="http://schemas.microsoft.com/office/drawing/2014/main" id="{B7E22DE7-5677-4098-B122-B0167EE10022}"/>
            </a:ext>
          </a:extLst>
        </xdr:cNvPr>
        <xdr:cNvSpPr/>
      </xdr:nvSpPr>
      <xdr:spPr>
        <a:xfrm>
          <a:off x="3624943" y="25699811"/>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598715</xdr:colOff>
      <xdr:row>21</xdr:row>
      <xdr:rowOff>95250</xdr:rowOff>
    </xdr:from>
    <xdr:to>
      <xdr:col>4</xdr:col>
      <xdr:colOff>755597</xdr:colOff>
      <xdr:row>21</xdr:row>
      <xdr:rowOff>252132</xdr:rowOff>
    </xdr:to>
    <xdr:sp macro="" textlink="">
      <xdr:nvSpPr>
        <xdr:cNvPr id="21" name="37 Conector">
          <a:extLst>
            <a:ext uri="{FF2B5EF4-FFF2-40B4-BE49-F238E27FC236}">
              <a16:creationId xmlns:a16="http://schemas.microsoft.com/office/drawing/2014/main" id="{97CBBAB9-D001-4E8B-92E5-8545809F6C14}"/>
            </a:ext>
          </a:extLst>
        </xdr:cNvPr>
        <xdr:cNvSpPr/>
      </xdr:nvSpPr>
      <xdr:spPr>
        <a:xfrm>
          <a:off x="3627665" y="26765250"/>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615044</xdr:colOff>
      <xdr:row>22</xdr:row>
      <xdr:rowOff>84364</xdr:rowOff>
    </xdr:from>
    <xdr:to>
      <xdr:col>4</xdr:col>
      <xdr:colOff>771926</xdr:colOff>
      <xdr:row>22</xdr:row>
      <xdr:rowOff>241246</xdr:rowOff>
    </xdr:to>
    <xdr:sp macro="" textlink="">
      <xdr:nvSpPr>
        <xdr:cNvPr id="22" name="38 Conector">
          <a:extLst>
            <a:ext uri="{FF2B5EF4-FFF2-40B4-BE49-F238E27FC236}">
              <a16:creationId xmlns:a16="http://schemas.microsoft.com/office/drawing/2014/main" id="{AA9A9560-B7FC-4F93-A2CE-2ECC2BCB0C79}"/>
            </a:ext>
          </a:extLst>
        </xdr:cNvPr>
        <xdr:cNvSpPr/>
      </xdr:nvSpPr>
      <xdr:spPr>
        <a:xfrm>
          <a:off x="3643994" y="27525889"/>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590551</xdr:colOff>
      <xdr:row>23</xdr:row>
      <xdr:rowOff>155121</xdr:rowOff>
    </xdr:from>
    <xdr:to>
      <xdr:col>4</xdr:col>
      <xdr:colOff>747433</xdr:colOff>
      <xdr:row>23</xdr:row>
      <xdr:rowOff>312003</xdr:rowOff>
    </xdr:to>
    <xdr:sp macro="" textlink="">
      <xdr:nvSpPr>
        <xdr:cNvPr id="23" name="39 Conector">
          <a:extLst>
            <a:ext uri="{FF2B5EF4-FFF2-40B4-BE49-F238E27FC236}">
              <a16:creationId xmlns:a16="http://schemas.microsoft.com/office/drawing/2014/main" id="{754493A7-EFCA-4003-B1CD-7288608E350B}"/>
            </a:ext>
          </a:extLst>
        </xdr:cNvPr>
        <xdr:cNvSpPr/>
      </xdr:nvSpPr>
      <xdr:spPr>
        <a:xfrm>
          <a:off x="3619501" y="28672971"/>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620487</xdr:colOff>
      <xdr:row>24</xdr:row>
      <xdr:rowOff>198663</xdr:rowOff>
    </xdr:from>
    <xdr:to>
      <xdr:col>4</xdr:col>
      <xdr:colOff>777369</xdr:colOff>
      <xdr:row>24</xdr:row>
      <xdr:rowOff>355545</xdr:rowOff>
    </xdr:to>
    <xdr:sp macro="" textlink="">
      <xdr:nvSpPr>
        <xdr:cNvPr id="24" name="40 Conector">
          <a:extLst>
            <a:ext uri="{FF2B5EF4-FFF2-40B4-BE49-F238E27FC236}">
              <a16:creationId xmlns:a16="http://schemas.microsoft.com/office/drawing/2014/main" id="{48A4FD75-1925-4EF2-95CD-F23D9BD7E496}"/>
            </a:ext>
          </a:extLst>
        </xdr:cNvPr>
        <xdr:cNvSpPr/>
      </xdr:nvSpPr>
      <xdr:spPr>
        <a:xfrm>
          <a:off x="3649437" y="29792838"/>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568779</xdr:colOff>
      <xdr:row>25</xdr:row>
      <xdr:rowOff>160563</xdr:rowOff>
    </xdr:from>
    <xdr:to>
      <xdr:col>4</xdr:col>
      <xdr:colOff>725661</xdr:colOff>
      <xdr:row>25</xdr:row>
      <xdr:rowOff>317445</xdr:rowOff>
    </xdr:to>
    <xdr:sp macro="" textlink="">
      <xdr:nvSpPr>
        <xdr:cNvPr id="25" name="46 Conector">
          <a:extLst>
            <a:ext uri="{FF2B5EF4-FFF2-40B4-BE49-F238E27FC236}">
              <a16:creationId xmlns:a16="http://schemas.microsoft.com/office/drawing/2014/main" id="{B88DD807-89AA-4A9F-8A16-54DD9BE9F627}"/>
            </a:ext>
          </a:extLst>
        </xdr:cNvPr>
        <xdr:cNvSpPr/>
      </xdr:nvSpPr>
      <xdr:spPr>
        <a:xfrm>
          <a:off x="3597729" y="31288263"/>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625929</xdr:colOff>
      <xdr:row>26</xdr:row>
      <xdr:rowOff>449035</xdr:rowOff>
    </xdr:from>
    <xdr:to>
      <xdr:col>4</xdr:col>
      <xdr:colOff>782811</xdr:colOff>
      <xdr:row>26</xdr:row>
      <xdr:rowOff>605917</xdr:rowOff>
    </xdr:to>
    <xdr:sp macro="" textlink="">
      <xdr:nvSpPr>
        <xdr:cNvPr id="26" name="47 Conector">
          <a:extLst>
            <a:ext uri="{FF2B5EF4-FFF2-40B4-BE49-F238E27FC236}">
              <a16:creationId xmlns:a16="http://schemas.microsoft.com/office/drawing/2014/main" id="{E005DB1F-7F4B-4D52-B56D-2DBA07CCB60B}"/>
            </a:ext>
          </a:extLst>
        </xdr:cNvPr>
        <xdr:cNvSpPr/>
      </xdr:nvSpPr>
      <xdr:spPr>
        <a:xfrm>
          <a:off x="3654879" y="32348260"/>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617764</xdr:colOff>
      <xdr:row>27</xdr:row>
      <xdr:rowOff>114300</xdr:rowOff>
    </xdr:from>
    <xdr:to>
      <xdr:col>4</xdr:col>
      <xdr:colOff>774646</xdr:colOff>
      <xdr:row>27</xdr:row>
      <xdr:rowOff>271182</xdr:rowOff>
    </xdr:to>
    <xdr:sp macro="" textlink="">
      <xdr:nvSpPr>
        <xdr:cNvPr id="27" name="49 Conector">
          <a:extLst>
            <a:ext uri="{FF2B5EF4-FFF2-40B4-BE49-F238E27FC236}">
              <a16:creationId xmlns:a16="http://schemas.microsoft.com/office/drawing/2014/main" id="{DFEDD593-8D33-4D44-AD30-149B398CB93C}"/>
            </a:ext>
          </a:extLst>
        </xdr:cNvPr>
        <xdr:cNvSpPr/>
      </xdr:nvSpPr>
      <xdr:spPr>
        <a:xfrm>
          <a:off x="3646714" y="33699450"/>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579664</xdr:colOff>
      <xdr:row>28</xdr:row>
      <xdr:rowOff>185056</xdr:rowOff>
    </xdr:from>
    <xdr:to>
      <xdr:col>4</xdr:col>
      <xdr:colOff>736546</xdr:colOff>
      <xdr:row>28</xdr:row>
      <xdr:rowOff>341938</xdr:rowOff>
    </xdr:to>
    <xdr:sp macro="" textlink="">
      <xdr:nvSpPr>
        <xdr:cNvPr id="28" name="50 Conector">
          <a:extLst>
            <a:ext uri="{FF2B5EF4-FFF2-40B4-BE49-F238E27FC236}">
              <a16:creationId xmlns:a16="http://schemas.microsoft.com/office/drawing/2014/main" id="{05128BB3-7A60-4225-BAA4-809B1042E1BB}"/>
            </a:ext>
          </a:extLst>
        </xdr:cNvPr>
        <xdr:cNvSpPr/>
      </xdr:nvSpPr>
      <xdr:spPr>
        <a:xfrm>
          <a:off x="3608614" y="35456131"/>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611439</xdr:colOff>
      <xdr:row>29</xdr:row>
      <xdr:rowOff>51146</xdr:rowOff>
    </xdr:from>
    <xdr:to>
      <xdr:col>4</xdr:col>
      <xdr:colOff>768321</xdr:colOff>
      <xdr:row>29</xdr:row>
      <xdr:rowOff>208028</xdr:rowOff>
    </xdr:to>
    <xdr:sp macro="" textlink="">
      <xdr:nvSpPr>
        <xdr:cNvPr id="29" name="17 Conector">
          <a:extLst>
            <a:ext uri="{FF2B5EF4-FFF2-40B4-BE49-F238E27FC236}">
              <a16:creationId xmlns:a16="http://schemas.microsoft.com/office/drawing/2014/main" id="{1FD8B13C-5825-4371-B3B2-8BC3D6D11853}"/>
            </a:ext>
          </a:extLst>
        </xdr:cNvPr>
        <xdr:cNvSpPr/>
      </xdr:nvSpPr>
      <xdr:spPr>
        <a:xfrm>
          <a:off x="3640389" y="36093746"/>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616482</xdr:colOff>
      <xdr:row>30</xdr:row>
      <xdr:rowOff>129026</xdr:rowOff>
    </xdr:from>
    <xdr:to>
      <xdr:col>4</xdr:col>
      <xdr:colOff>773364</xdr:colOff>
      <xdr:row>30</xdr:row>
      <xdr:rowOff>285908</xdr:rowOff>
    </xdr:to>
    <xdr:sp macro="" textlink="">
      <xdr:nvSpPr>
        <xdr:cNvPr id="30" name="17 Conector">
          <a:extLst>
            <a:ext uri="{FF2B5EF4-FFF2-40B4-BE49-F238E27FC236}">
              <a16:creationId xmlns:a16="http://schemas.microsoft.com/office/drawing/2014/main" id="{FA92B40C-0C08-4396-9C01-B96536C7DA2D}"/>
            </a:ext>
          </a:extLst>
        </xdr:cNvPr>
        <xdr:cNvSpPr/>
      </xdr:nvSpPr>
      <xdr:spPr>
        <a:xfrm>
          <a:off x="3645432" y="36790751"/>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612000</xdr:colOff>
      <xdr:row>31</xdr:row>
      <xdr:rowOff>281427</xdr:rowOff>
    </xdr:from>
    <xdr:to>
      <xdr:col>4</xdr:col>
      <xdr:colOff>768882</xdr:colOff>
      <xdr:row>31</xdr:row>
      <xdr:rowOff>438309</xdr:rowOff>
    </xdr:to>
    <xdr:sp macro="" textlink="">
      <xdr:nvSpPr>
        <xdr:cNvPr id="31" name="17 Conector">
          <a:extLst>
            <a:ext uri="{FF2B5EF4-FFF2-40B4-BE49-F238E27FC236}">
              <a16:creationId xmlns:a16="http://schemas.microsoft.com/office/drawing/2014/main" id="{64DD5016-9723-46BF-A002-4284C893774E}"/>
            </a:ext>
          </a:extLst>
        </xdr:cNvPr>
        <xdr:cNvSpPr/>
      </xdr:nvSpPr>
      <xdr:spPr>
        <a:xfrm>
          <a:off x="3640950" y="37562277"/>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647859</xdr:colOff>
      <xdr:row>32</xdr:row>
      <xdr:rowOff>104373</xdr:rowOff>
    </xdr:from>
    <xdr:to>
      <xdr:col>4</xdr:col>
      <xdr:colOff>804741</xdr:colOff>
      <xdr:row>32</xdr:row>
      <xdr:rowOff>261255</xdr:rowOff>
    </xdr:to>
    <xdr:sp macro="" textlink="">
      <xdr:nvSpPr>
        <xdr:cNvPr id="32" name="17 Conector">
          <a:extLst>
            <a:ext uri="{FF2B5EF4-FFF2-40B4-BE49-F238E27FC236}">
              <a16:creationId xmlns:a16="http://schemas.microsoft.com/office/drawing/2014/main" id="{6637C8F3-1152-4AB9-92D6-82012439C87F}"/>
            </a:ext>
          </a:extLst>
        </xdr:cNvPr>
        <xdr:cNvSpPr/>
      </xdr:nvSpPr>
      <xdr:spPr>
        <a:xfrm>
          <a:off x="3676809" y="38613948"/>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609759</xdr:colOff>
      <xdr:row>33</xdr:row>
      <xdr:rowOff>436067</xdr:rowOff>
    </xdr:from>
    <xdr:to>
      <xdr:col>4</xdr:col>
      <xdr:colOff>766641</xdr:colOff>
      <xdr:row>33</xdr:row>
      <xdr:rowOff>592949</xdr:rowOff>
    </xdr:to>
    <xdr:sp macro="" textlink="">
      <xdr:nvSpPr>
        <xdr:cNvPr id="33" name="17 Conector">
          <a:extLst>
            <a:ext uri="{FF2B5EF4-FFF2-40B4-BE49-F238E27FC236}">
              <a16:creationId xmlns:a16="http://schemas.microsoft.com/office/drawing/2014/main" id="{1DDEE3A4-7CD3-4CDE-B39D-72C497B99BC3}"/>
            </a:ext>
          </a:extLst>
        </xdr:cNvPr>
        <xdr:cNvSpPr/>
      </xdr:nvSpPr>
      <xdr:spPr>
        <a:xfrm>
          <a:off x="3638709" y="39564767"/>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605276</xdr:colOff>
      <xdr:row>34</xdr:row>
      <xdr:rowOff>106613</xdr:rowOff>
    </xdr:from>
    <xdr:to>
      <xdr:col>4</xdr:col>
      <xdr:colOff>762158</xdr:colOff>
      <xdr:row>34</xdr:row>
      <xdr:rowOff>263495</xdr:rowOff>
    </xdr:to>
    <xdr:sp macro="" textlink="">
      <xdr:nvSpPr>
        <xdr:cNvPr id="34" name="17 Conector">
          <a:extLst>
            <a:ext uri="{FF2B5EF4-FFF2-40B4-BE49-F238E27FC236}">
              <a16:creationId xmlns:a16="http://schemas.microsoft.com/office/drawing/2014/main" id="{2851C2A5-4AE3-408D-8796-34F9D8179507}"/>
            </a:ext>
          </a:extLst>
        </xdr:cNvPr>
        <xdr:cNvSpPr/>
      </xdr:nvSpPr>
      <xdr:spPr>
        <a:xfrm>
          <a:off x="3634226" y="40768838"/>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611997</xdr:colOff>
      <xdr:row>35</xdr:row>
      <xdr:rowOff>292631</xdr:rowOff>
    </xdr:from>
    <xdr:to>
      <xdr:col>4</xdr:col>
      <xdr:colOff>768879</xdr:colOff>
      <xdr:row>35</xdr:row>
      <xdr:rowOff>449513</xdr:rowOff>
    </xdr:to>
    <xdr:sp macro="" textlink="">
      <xdr:nvSpPr>
        <xdr:cNvPr id="35" name="17 Conector">
          <a:extLst>
            <a:ext uri="{FF2B5EF4-FFF2-40B4-BE49-F238E27FC236}">
              <a16:creationId xmlns:a16="http://schemas.microsoft.com/office/drawing/2014/main" id="{7DF8DB51-0BF8-41D6-AC52-FF76DF2BB84A}"/>
            </a:ext>
          </a:extLst>
        </xdr:cNvPr>
        <xdr:cNvSpPr/>
      </xdr:nvSpPr>
      <xdr:spPr>
        <a:xfrm>
          <a:off x="3640947" y="41573981"/>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594069</xdr:colOff>
      <xdr:row>36</xdr:row>
      <xdr:rowOff>95408</xdr:rowOff>
    </xdr:from>
    <xdr:to>
      <xdr:col>4</xdr:col>
      <xdr:colOff>750951</xdr:colOff>
      <xdr:row>36</xdr:row>
      <xdr:rowOff>252290</xdr:rowOff>
    </xdr:to>
    <xdr:sp macro="" textlink="">
      <xdr:nvSpPr>
        <xdr:cNvPr id="36" name="17 Conector">
          <a:extLst>
            <a:ext uri="{FF2B5EF4-FFF2-40B4-BE49-F238E27FC236}">
              <a16:creationId xmlns:a16="http://schemas.microsoft.com/office/drawing/2014/main" id="{70171418-9F7A-40F1-B207-439EA7DC027E}"/>
            </a:ext>
          </a:extLst>
        </xdr:cNvPr>
        <xdr:cNvSpPr/>
      </xdr:nvSpPr>
      <xdr:spPr>
        <a:xfrm>
          <a:off x="3623019" y="42148283"/>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589586</xdr:colOff>
      <xdr:row>37</xdr:row>
      <xdr:rowOff>113337</xdr:rowOff>
    </xdr:from>
    <xdr:to>
      <xdr:col>4</xdr:col>
      <xdr:colOff>746468</xdr:colOff>
      <xdr:row>37</xdr:row>
      <xdr:rowOff>270219</xdr:rowOff>
    </xdr:to>
    <xdr:sp macro="" textlink="">
      <xdr:nvSpPr>
        <xdr:cNvPr id="37" name="17 Conector">
          <a:extLst>
            <a:ext uri="{FF2B5EF4-FFF2-40B4-BE49-F238E27FC236}">
              <a16:creationId xmlns:a16="http://schemas.microsoft.com/office/drawing/2014/main" id="{D5313E14-5E70-4EDC-8E47-718CC1C03B52}"/>
            </a:ext>
          </a:extLst>
        </xdr:cNvPr>
        <xdr:cNvSpPr/>
      </xdr:nvSpPr>
      <xdr:spPr>
        <a:xfrm>
          <a:off x="3618536" y="42785337"/>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647857</xdr:colOff>
      <xdr:row>38</xdr:row>
      <xdr:rowOff>496578</xdr:rowOff>
    </xdr:from>
    <xdr:to>
      <xdr:col>4</xdr:col>
      <xdr:colOff>804739</xdr:colOff>
      <xdr:row>38</xdr:row>
      <xdr:rowOff>653460</xdr:rowOff>
    </xdr:to>
    <xdr:sp macro="" textlink="">
      <xdr:nvSpPr>
        <xdr:cNvPr id="38" name="17 Conector">
          <a:extLst>
            <a:ext uri="{FF2B5EF4-FFF2-40B4-BE49-F238E27FC236}">
              <a16:creationId xmlns:a16="http://schemas.microsoft.com/office/drawing/2014/main" id="{334B4A60-CD89-4293-B74E-609E557CF539}"/>
            </a:ext>
          </a:extLst>
        </xdr:cNvPr>
        <xdr:cNvSpPr/>
      </xdr:nvSpPr>
      <xdr:spPr>
        <a:xfrm>
          <a:off x="3676807" y="43787703"/>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632169</xdr:colOff>
      <xdr:row>39</xdr:row>
      <xdr:rowOff>99891</xdr:rowOff>
    </xdr:from>
    <xdr:to>
      <xdr:col>4</xdr:col>
      <xdr:colOff>789051</xdr:colOff>
      <xdr:row>39</xdr:row>
      <xdr:rowOff>256773</xdr:rowOff>
    </xdr:to>
    <xdr:sp macro="" textlink="">
      <xdr:nvSpPr>
        <xdr:cNvPr id="39" name="17 Conector">
          <a:extLst>
            <a:ext uri="{FF2B5EF4-FFF2-40B4-BE49-F238E27FC236}">
              <a16:creationId xmlns:a16="http://schemas.microsoft.com/office/drawing/2014/main" id="{BF6C7B53-9CF9-4767-B100-F0695071FB55}"/>
            </a:ext>
          </a:extLst>
        </xdr:cNvPr>
        <xdr:cNvSpPr/>
      </xdr:nvSpPr>
      <xdr:spPr>
        <a:xfrm>
          <a:off x="3661119" y="45076941"/>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616480</xdr:colOff>
      <xdr:row>40</xdr:row>
      <xdr:rowOff>106614</xdr:rowOff>
    </xdr:from>
    <xdr:to>
      <xdr:col>4</xdr:col>
      <xdr:colOff>773362</xdr:colOff>
      <xdr:row>40</xdr:row>
      <xdr:rowOff>263496</xdr:rowOff>
    </xdr:to>
    <xdr:sp macro="" textlink="">
      <xdr:nvSpPr>
        <xdr:cNvPr id="40" name="17 Conector">
          <a:extLst>
            <a:ext uri="{FF2B5EF4-FFF2-40B4-BE49-F238E27FC236}">
              <a16:creationId xmlns:a16="http://schemas.microsoft.com/office/drawing/2014/main" id="{DC676071-0E40-4BC9-B8B2-441558F77F72}"/>
            </a:ext>
          </a:extLst>
        </xdr:cNvPr>
        <xdr:cNvSpPr/>
      </xdr:nvSpPr>
      <xdr:spPr>
        <a:xfrm>
          <a:off x="3645430" y="45702789"/>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600792</xdr:colOff>
      <xdr:row>41</xdr:row>
      <xdr:rowOff>483131</xdr:rowOff>
    </xdr:from>
    <xdr:to>
      <xdr:col>4</xdr:col>
      <xdr:colOff>757674</xdr:colOff>
      <xdr:row>41</xdr:row>
      <xdr:rowOff>640013</xdr:rowOff>
    </xdr:to>
    <xdr:sp macro="" textlink="">
      <xdr:nvSpPr>
        <xdr:cNvPr id="41" name="17 Conector">
          <a:extLst>
            <a:ext uri="{FF2B5EF4-FFF2-40B4-BE49-F238E27FC236}">
              <a16:creationId xmlns:a16="http://schemas.microsoft.com/office/drawing/2014/main" id="{D9517277-F32F-4DE2-B009-23E8C28FFCF6}"/>
            </a:ext>
          </a:extLst>
        </xdr:cNvPr>
        <xdr:cNvSpPr/>
      </xdr:nvSpPr>
      <xdr:spPr>
        <a:xfrm>
          <a:off x="3629742" y="46698431"/>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616479</xdr:colOff>
      <xdr:row>42</xdr:row>
      <xdr:rowOff>72997</xdr:rowOff>
    </xdr:from>
    <xdr:to>
      <xdr:col>4</xdr:col>
      <xdr:colOff>773361</xdr:colOff>
      <xdr:row>42</xdr:row>
      <xdr:rowOff>229879</xdr:rowOff>
    </xdr:to>
    <xdr:sp macro="" textlink="">
      <xdr:nvSpPr>
        <xdr:cNvPr id="42" name="17 Conector">
          <a:extLst>
            <a:ext uri="{FF2B5EF4-FFF2-40B4-BE49-F238E27FC236}">
              <a16:creationId xmlns:a16="http://schemas.microsoft.com/office/drawing/2014/main" id="{408E19FF-CC3B-4283-81D5-30A0F1401F28}"/>
            </a:ext>
          </a:extLst>
        </xdr:cNvPr>
        <xdr:cNvSpPr/>
      </xdr:nvSpPr>
      <xdr:spPr>
        <a:xfrm>
          <a:off x="3645429" y="47974222"/>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609754</xdr:colOff>
      <xdr:row>43</xdr:row>
      <xdr:rowOff>346422</xdr:rowOff>
    </xdr:from>
    <xdr:to>
      <xdr:col>4</xdr:col>
      <xdr:colOff>766636</xdr:colOff>
      <xdr:row>43</xdr:row>
      <xdr:rowOff>503304</xdr:rowOff>
    </xdr:to>
    <xdr:sp macro="" textlink="">
      <xdr:nvSpPr>
        <xdr:cNvPr id="43" name="17 Conector">
          <a:extLst>
            <a:ext uri="{FF2B5EF4-FFF2-40B4-BE49-F238E27FC236}">
              <a16:creationId xmlns:a16="http://schemas.microsoft.com/office/drawing/2014/main" id="{354F7875-AE67-4262-A411-94586F2EE5E5}"/>
            </a:ext>
          </a:extLst>
        </xdr:cNvPr>
        <xdr:cNvSpPr/>
      </xdr:nvSpPr>
      <xdr:spPr>
        <a:xfrm>
          <a:off x="3638704" y="48866772"/>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639536</xdr:colOff>
      <xdr:row>44</xdr:row>
      <xdr:rowOff>299357</xdr:rowOff>
    </xdr:from>
    <xdr:to>
      <xdr:col>4</xdr:col>
      <xdr:colOff>796418</xdr:colOff>
      <xdr:row>44</xdr:row>
      <xdr:rowOff>456239</xdr:rowOff>
    </xdr:to>
    <xdr:sp macro="" textlink="">
      <xdr:nvSpPr>
        <xdr:cNvPr id="44" name="17 Conector">
          <a:extLst>
            <a:ext uri="{FF2B5EF4-FFF2-40B4-BE49-F238E27FC236}">
              <a16:creationId xmlns:a16="http://schemas.microsoft.com/office/drawing/2014/main" id="{9638D1C8-B230-4870-8632-BA657CC1A685}"/>
            </a:ext>
          </a:extLst>
        </xdr:cNvPr>
        <xdr:cNvSpPr/>
      </xdr:nvSpPr>
      <xdr:spPr>
        <a:xfrm>
          <a:off x="3668486" y="50200832"/>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628650</xdr:colOff>
      <xdr:row>45</xdr:row>
      <xdr:rowOff>356508</xdr:rowOff>
    </xdr:from>
    <xdr:to>
      <xdr:col>4</xdr:col>
      <xdr:colOff>785532</xdr:colOff>
      <xdr:row>45</xdr:row>
      <xdr:rowOff>513390</xdr:rowOff>
    </xdr:to>
    <xdr:sp macro="" textlink="">
      <xdr:nvSpPr>
        <xdr:cNvPr id="45" name="17 Conector">
          <a:extLst>
            <a:ext uri="{FF2B5EF4-FFF2-40B4-BE49-F238E27FC236}">
              <a16:creationId xmlns:a16="http://schemas.microsoft.com/office/drawing/2014/main" id="{D80C8729-930C-4B33-9260-16E13DF21A4A}"/>
            </a:ext>
          </a:extLst>
        </xdr:cNvPr>
        <xdr:cNvSpPr/>
      </xdr:nvSpPr>
      <xdr:spPr>
        <a:xfrm>
          <a:off x="3657600" y="51639108"/>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617764</xdr:colOff>
      <xdr:row>46</xdr:row>
      <xdr:rowOff>291193</xdr:rowOff>
    </xdr:from>
    <xdr:to>
      <xdr:col>4</xdr:col>
      <xdr:colOff>774646</xdr:colOff>
      <xdr:row>46</xdr:row>
      <xdr:rowOff>448075</xdr:rowOff>
    </xdr:to>
    <xdr:sp macro="" textlink="">
      <xdr:nvSpPr>
        <xdr:cNvPr id="46" name="17 Conector">
          <a:extLst>
            <a:ext uri="{FF2B5EF4-FFF2-40B4-BE49-F238E27FC236}">
              <a16:creationId xmlns:a16="http://schemas.microsoft.com/office/drawing/2014/main" id="{A21129EE-86E8-4DFF-BF7D-499C60D4297A}"/>
            </a:ext>
          </a:extLst>
        </xdr:cNvPr>
        <xdr:cNvSpPr/>
      </xdr:nvSpPr>
      <xdr:spPr>
        <a:xfrm>
          <a:off x="3646714" y="52954918"/>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634092</xdr:colOff>
      <xdr:row>47</xdr:row>
      <xdr:rowOff>280307</xdr:rowOff>
    </xdr:from>
    <xdr:to>
      <xdr:col>4</xdr:col>
      <xdr:colOff>790974</xdr:colOff>
      <xdr:row>47</xdr:row>
      <xdr:rowOff>437189</xdr:rowOff>
    </xdr:to>
    <xdr:sp macro="" textlink="">
      <xdr:nvSpPr>
        <xdr:cNvPr id="47" name="17 Conector">
          <a:extLst>
            <a:ext uri="{FF2B5EF4-FFF2-40B4-BE49-F238E27FC236}">
              <a16:creationId xmlns:a16="http://schemas.microsoft.com/office/drawing/2014/main" id="{D97A8F15-F350-4B26-BA71-1B9EB59C076D}"/>
            </a:ext>
          </a:extLst>
        </xdr:cNvPr>
        <xdr:cNvSpPr/>
      </xdr:nvSpPr>
      <xdr:spPr>
        <a:xfrm>
          <a:off x="3663042" y="54172757"/>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636813</xdr:colOff>
      <xdr:row>48</xdr:row>
      <xdr:rowOff>201386</xdr:rowOff>
    </xdr:from>
    <xdr:to>
      <xdr:col>4</xdr:col>
      <xdr:colOff>793695</xdr:colOff>
      <xdr:row>48</xdr:row>
      <xdr:rowOff>358268</xdr:rowOff>
    </xdr:to>
    <xdr:sp macro="" textlink="">
      <xdr:nvSpPr>
        <xdr:cNvPr id="48" name="17 Conector">
          <a:extLst>
            <a:ext uri="{FF2B5EF4-FFF2-40B4-BE49-F238E27FC236}">
              <a16:creationId xmlns:a16="http://schemas.microsoft.com/office/drawing/2014/main" id="{CA2061B1-6CF5-43CB-8EB5-5AC069B6135E}"/>
            </a:ext>
          </a:extLst>
        </xdr:cNvPr>
        <xdr:cNvSpPr/>
      </xdr:nvSpPr>
      <xdr:spPr>
        <a:xfrm>
          <a:off x="3665763" y="55322561"/>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625927</xdr:colOff>
      <xdr:row>49</xdr:row>
      <xdr:rowOff>54428</xdr:rowOff>
    </xdr:from>
    <xdr:to>
      <xdr:col>4</xdr:col>
      <xdr:colOff>782809</xdr:colOff>
      <xdr:row>49</xdr:row>
      <xdr:rowOff>211310</xdr:rowOff>
    </xdr:to>
    <xdr:sp macro="" textlink="">
      <xdr:nvSpPr>
        <xdr:cNvPr id="49" name="17 Conector">
          <a:extLst>
            <a:ext uri="{FF2B5EF4-FFF2-40B4-BE49-F238E27FC236}">
              <a16:creationId xmlns:a16="http://schemas.microsoft.com/office/drawing/2014/main" id="{E8F03F37-7911-4055-8F9B-750DFDA1D30E}"/>
            </a:ext>
          </a:extLst>
        </xdr:cNvPr>
        <xdr:cNvSpPr/>
      </xdr:nvSpPr>
      <xdr:spPr>
        <a:xfrm>
          <a:off x="3654877" y="56251928"/>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615041</xdr:colOff>
      <xdr:row>50</xdr:row>
      <xdr:rowOff>138793</xdr:rowOff>
    </xdr:from>
    <xdr:to>
      <xdr:col>4</xdr:col>
      <xdr:colOff>771923</xdr:colOff>
      <xdr:row>50</xdr:row>
      <xdr:rowOff>295675</xdr:rowOff>
    </xdr:to>
    <xdr:sp macro="" textlink="">
      <xdr:nvSpPr>
        <xdr:cNvPr id="50" name="17 Conector">
          <a:extLst>
            <a:ext uri="{FF2B5EF4-FFF2-40B4-BE49-F238E27FC236}">
              <a16:creationId xmlns:a16="http://schemas.microsoft.com/office/drawing/2014/main" id="{8763BF25-1CAD-4019-82AC-07DEE6715886}"/>
            </a:ext>
          </a:extLst>
        </xdr:cNvPr>
        <xdr:cNvSpPr/>
      </xdr:nvSpPr>
      <xdr:spPr>
        <a:xfrm>
          <a:off x="3643991" y="56955418"/>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617762</xdr:colOff>
      <xdr:row>51</xdr:row>
      <xdr:rowOff>114300</xdr:rowOff>
    </xdr:from>
    <xdr:to>
      <xdr:col>4</xdr:col>
      <xdr:colOff>774644</xdr:colOff>
      <xdr:row>51</xdr:row>
      <xdr:rowOff>271182</xdr:rowOff>
    </xdr:to>
    <xdr:sp macro="" textlink="">
      <xdr:nvSpPr>
        <xdr:cNvPr id="51" name="17 Conector">
          <a:extLst>
            <a:ext uri="{FF2B5EF4-FFF2-40B4-BE49-F238E27FC236}">
              <a16:creationId xmlns:a16="http://schemas.microsoft.com/office/drawing/2014/main" id="{19D80AD3-FCB9-41C2-83A6-F3DC01F938E3}"/>
            </a:ext>
          </a:extLst>
        </xdr:cNvPr>
        <xdr:cNvSpPr/>
      </xdr:nvSpPr>
      <xdr:spPr>
        <a:xfrm>
          <a:off x="3646712" y="57750075"/>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620483</xdr:colOff>
      <xdr:row>52</xdr:row>
      <xdr:rowOff>157843</xdr:rowOff>
    </xdr:from>
    <xdr:to>
      <xdr:col>4</xdr:col>
      <xdr:colOff>777365</xdr:colOff>
      <xdr:row>52</xdr:row>
      <xdr:rowOff>314725</xdr:rowOff>
    </xdr:to>
    <xdr:sp macro="" textlink="">
      <xdr:nvSpPr>
        <xdr:cNvPr id="52" name="17 Conector">
          <a:extLst>
            <a:ext uri="{FF2B5EF4-FFF2-40B4-BE49-F238E27FC236}">
              <a16:creationId xmlns:a16="http://schemas.microsoft.com/office/drawing/2014/main" id="{2B1DD331-9B90-4B6B-BB37-4CFCBEF2F619}"/>
            </a:ext>
          </a:extLst>
        </xdr:cNvPr>
        <xdr:cNvSpPr/>
      </xdr:nvSpPr>
      <xdr:spPr>
        <a:xfrm>
          <a:off x="3649433" y="58565143"/>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623204</xdr:colOff>
      <xdr:row>53</xdr:row>
      <xdr:rowOff>119743</xdr:rowOff>
    </xdr:from>
    <xdr:to>
      <xdr:col>4</xdr:col>
      <xdr:colOff>780086</xdr:colOff>
      <xdr:row>53</xdr:row>
      <xdr:rowOff>276625</xdr:rowOff>
    </xdr:to>
    <xdr:sp macro="" textlink="">
      <xdr:nvSpPr>
        <xdr:cNvPr id="53" name="17 Conector">
          <a:extLst>
            <a:ext uri="{FF2B5EF4-FFF2-40B4-BE49-F238E27FC236}">
              <a16:creationId xmlns:a16="http://schemas.microsoft.com/office/drawing/2014/main" id="{7B8E8725-BEF4-4568-B1BE-95BF3ECE7597}"/>
            </a:ext>
          </a:extLst>
        </xdr:cNvPr>
        <xdr:cNvSpPr/>
      </xdr:nvSpPr>
      <xdr:spPr>
        <a:xfrm>
          <a:off x="3652154" y="59450968"/>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625925</xdr:colOff>
      <xdr:row>54</xdr:row>
      <xdr:rowOff>136071</xdr:rowOff>
    </xdr:from>
    <xdr:to>
      <xdr:col>4</xdr:col>
      <xdr:colOff>782807</xdr:colOff>
      <xdr:row>54</xdr:row>
      <xdr:rowOff>292953</xdr:rowOff>
    </xdr:to>
    <xdr:sp macro="" textlink="">
      <xdr:nvSpPr>
        <xdr:cNvPr id="54" name="17 Conector">
          <a:extLst>
            <a:ext uri="{FF2B5EF4-FFF2-40B4-BE49-F238E27FC236}">
              <a16:creationId xmlns:a16="http://schemas.microsoft.com/office/drawing/2014/main" id="{A8680101-58D1-4642-A509-8F34E1DF5FEB}"/>
            </a:ext>
          </a:extLst>
        </xdr:cNvPr>
        <xdr:cNvSpPr/>
      </xdr:nvSpPr>
      <xdr:spPr>
        <a:xfrm>
          <a:off x="3654875" y="60286446"/>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615039</xdr:colOff>
      <xdr:row>55</xdr:row>
      <xdr:rowOff>125185</xdr:rowOff>
    </xdr:from>
    <xdr:to>
      <xdr:col>4</xdr:col>
      <xdr:colOff>771921</xdr:colOff>
      <xdr:row>55</xdr:row>
      <xdr:rowOff>282067</xdr:rowOff>
    </xdr:to>
    <xdr:sp macro="" textlink="">
      <xdr:nvSpPr>
        <xdr:cNvPr id="55" name="17 Conector">
          <a:extLst>
            <a:ext uri="{FF2B5EF4-FFF2-40B4-BE49-F238E27FC236}">
              <a16:creationId xmlns:a16="http://schemas.microsoft.com/office/drawing/2014/main" id="{D36550E2-3F1C-44C4-8ED9-9F324207D60A}"/>
            </a:ext>
          </a:extLst>
        </xdr:cNvPr>
        <xdr:cNvSpPr/>
      </xdr:nvSpPr>
      <xdr:spPr>
        <a:xfrm>
          <a:off x="3643989" y="61094710"/>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617760</xdr:colOff>
      <xdr:row>56</xdr:row>
      <xdr:rowOff>155120</xdr:rowOff>
    </xdr:from>
    <xdr:to>
      <xdr:col>4</xdr:col>
      <xdr:colOff>774642</xdr:colOff>
      <xdr:row>56</xdr:row>
      <xdr:rowOff>312002</xdr:rowOff>
    </xdr:to>
    <xdr:sp macro="" textlink="">
      <xdr:nvSpPr>
        <xdr:cNvPr id="56" name="17 Conector">
          <a:extLst>
            <a:ext uri="{FF2B5EF4-FFF2-40B4-BE49-F238E27FC236}">
              <a16:creationId xmlns:a16="http://schemas.microsoft.com/office/drawing/2014/main" id="{7F8FE3B6-C991-42FA-BD02-9000737F4BFF}"/>
            </a:ext>
          </a:extLst>
        </xdr:cNvPr>
        <xdr:cNvSpPr/>
      </xdr:nvSpPr>
      <xdr:spPr>
        <a:xfrm>
          <a:off x="3646710" y="61943795"/>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620481</xdr:colOff>
      <xdr:row>57</xdr:row>
      <xdr:rowOff>225878</xdr:rowOff>
    </xdr:from>
    <xdr:to>
      <xdr:col>4</xdr:col>
      <xdr:colOff>777363</xdr:colOff>
      <xdr:row>57</xdr:row>
      <xdr:rowOff>382760</xdr:rowOff>
    </xdr:to>
    <xdr:sp macro="" textlink="">
      <xdr:nvSpPr>
        <xdr:cNvPr id="57" name="17 Conector">
          <a:extLst>
            <a:ext uri="{FF2B5EF4-FFF2-40B4-BE49-F238E27FC236}">
              <a16:creationId xmlns:a16="http://schemas.microsoft.com/office/drawing/2014/main" id="{7D7EE50C-6918-42C8-9395-EC2BFE300649}"/>
            </a:ext>
          </a:extLst>
        </xdr:cNvPr>
        <xdr:cNvSpPr/>
      </xdr:nvSpPr>
      <xdr:spPr>
        <a:xfrm>
          <a:off x="3649431" y="62938478"/>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609595</xdr:colOff>
      <xdr:row>58</xdr:row>
      <xdr:rowOff>160563</xdr:rowOff>
    </xdr:from>
    <xdr:to>
      <xdr:col>4</xdr:col>
      <xdr:colOff>766477</xdr:colOff>
      <xdr:row>58</xdr:row>
      <xdr:rowOff>317445</xdr:rowOff>
    </xdr:to>
    <xdr:sp macro="" textlink="">
      <xdr:nvSpPr>
        <xdr:cNvPr id="58" name="17 Conector">
          <a:extLst>
            <a:ext uri="{FF2B5EF4-FFF2-40B4-BE49-F238E27FC236}">
              <a16:creationId xmlns:a16="http://schemas.microsoft.com/office/drawing/2014/main" id="{3446AA41-FDCC-4AF2-A08E-AEFFFA613712}"/>
            </a:ext>
          </a:extLst>
        </xdr:cNvPr>
        <xdr:cNvSpPr/>
      </xdr:nvSpPr>
      <xdr:spPr>
        <a:xfrm>
          <a:off x="3638545" y="63949488"/>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612316</xdr:colOff>
      <xdr:row>59</xdr:row>
      <xdr:rowOff>149677</xdr:rowOff>
    </xdr:from>
    <xdr:to>
      <xdr:col>4</xdr:col>
      <xdr:colOff>769198</xdr:colOff>
      <xdr:row>59</xdr:row>
      <xdr:rowOff>306559</xdr:rowOff>
    </xdr:to>
    <xdr:sp macro="" textlink="">
      <xdr:nvSpPr>
        <xdr:cNvPr id="59" name="17 Conector">
          <a:extLst>
            <a:ext uri="{FF2B5EF4-FFF2-40B4-BE49-F238E27FC236}">
              <a16:creationId xmlns:a16="http://schemas.microsoft.com/office/drawing/2014/main" id="{29F804C3-8A52-4C21-B05E-CDADA4B90506}"/>
            </a:ext>
          </a:extLst>
        </xdr:cNvPr>
        <xdr:cNvSpPr/>
      </xdr:nvSpPr>
      <xdr:spPr>
        <a:xfrm>
          <a:off x="3641266" y="64862527"/>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615037</xdr:colOff>
      <xdr:row>60</xdr:row>
      <xdr:rowOff>166005</xdr:rowOff>
    </xdr:from>
    <xdr:to>
      <xdr:col>4</xdr:col>
      <xdr:colOff>771919</xdr:colOff>
      <xdr:row>60</xdr:row>
      <xdr:rowOff>322887</xdr:rowOff>
    </xdr:to>
    <xdr:sp macro="" textlink="">
      <xdr:nvSpPr>
        <xdr:cNvPr id="60" name="17 Conector">
          <a:extLst>
            <a:ext uri="{FF2B5EF4-FFF2-40B4-BE49-F238E27FC236}">
              <a16:creationId xmlns:a16="http://schemas.microsoft.com/office/drawing/2014/main" id="{1E1C5259-EF4F-4AE5-90D1-CDBC35E98519}"/>
            </a:ext>
          </a:extLst>
        </xdr:cNvPr>
        <xdr:cNvSpPr/>
      </xdr:nvSpPr>
      <xdr:spPr>
        <a:xfrm>
          <a:off x="3643987" y="65802780"/>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617758</xdr:colOff>
      <xdr:row>61</xdr:row>
      <xdr:rowOff>155120</xdr:rowOff>
    </xdr:from>
    <xdr:to>
      <xdr:col>4</xdr:col>
      <xdr:colOff>774640</xdr:colOff>
      <xdr:row>61</xdr:row>
      <xdr:rowOff>312002</xdr:rowOff>
    </xdr:to>
    <xdr:sp macro="" textlink="">
      <xdr:nvSpPr>
        <xdr:cNvPr id="61" name="17 Conector">
          <a:extLst>
            <a:ext uri="{FF2B5EF4-FFF2-40B4-BE49-F238E27FC236}">
              <a16:creationId xmlns:a16="http://schemas.microsoft.com/office/drawing/2014/main" id="{FC5A7E74-9940-4160-8245-48D1920390D5}"/>
            </a:ext>
          </a:extLst>
        </xdr:cNvPr>
        <xdr:cNvSpPr/>
      </xdr:nvSpPr>
      <xdr:spPr>
        <a:xfrm>
          <a:off x="3646708" y="66715820"/>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606872</xdr:colOff>
      <xdr:row>62</xdr:row>
      <xdr:rowOff>76198</xdr:rowOff>
    </xdr:from>
    <xdr:to>
      <xdr:col>4</xdr:col>
      <xdr:colOff>763754</xdr:colOff>
      <xdr:row>62</xdr:row>
      <xdr:rowOff>233080</xdr:rowOff>
    </xdr:to>
    <xdr:sp macro="" textlink="">
      <xdr:nvSpPr>
        <xdr:cNvPr id="62" name="17 Conector">
          <a:extLst>
            <a:ext uri="{FF2B5EF4-FFF2-40B4-BE49-F238E27FC236}">
              <a16:creationId xmlns:a16="http://schemas.microsoft.com/office/drawing/2014/main" id="{D1A34431-6FDE-4182-9AAA-17BA9B534B62}"/>
            </a:ext>
          </a:extLst>
        </xdr:cNvPr>
        <xdr:cNvSpPr/>
      </xdr:nvSpPr>
      <xdr:spPr>
        <a:xfrm>
          <a:off x="3635822" y="67456048"/>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623200</xdr:colOff>
      <xdr:row>63</xdr:row>
      <xdr:rowOff>119741</xdr:rowOff>
    </xdr:from>
    <xdr:to>
      <xdr:col>4</xdr:col>
      <xdr:colOff>780082</xdr:colOff>
      <xdr:row>63</xdr:row>
      <xdr:rowOff>276623</xdr:rowOff>
    </xdr:to>
    <xdr:sp macro="" textlink="">
      <xdr:nvSpPr>
        <xdr:cNvPr id="63" name="17 Conector">
          <a:extLst>
            <a:ext uri="{FF2B5EF4-FFF2-40B4-BE49-F238E27FC236}">
              <a16:creationId xmlns:a16="http://schemas.microsoft.com/office/drawing/2014/main" id="{399F44D9-1786-488F-BD59-984BE88216F6}"/>
            </a:ext>
          </a:extLst>
        </xdr:cNvPr>
        <xdr:cNvSpPr/>
      </xdr:nvSpPr>
      <xdr:spPr>
        <a:xfrm>
          <a:off x="3652150" y="68156816"/>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612314</xdr:colOff>
      <xdr:row>64</xdr:row>
      <xdr:rowOff>95249</xdr:rowOff>
    </xdr:from>
    <xdr:to>
      <xdr:col>4</xdr:col>
      <xdr:colOff>769196</xdr:colOff>
      <xdr:row>64</xdr:row>
      <xdr:rowOff>252131</xdr:rowOff>
    </xdr:to>
    <xdr:sp macro="" textlink="">
      <xdr:nvSpPr>
        <xdr:cNvPr id="64" name="17 Conector">
          <a:extLst>
            <a:ext uri="{FF2B5EF4-FFF2-40B4-BE49-F238E27FC236}">
              <a16:creationId xmlns:a16="http://schemas.microsoft.com/office/drawing/2014/main" id="{B2C0FEDD-3CA9-4E7C-9B68-EC36B4F82D2E}"/>
            </a:ext>
          </a:extLst>
        </xdr:cNvPr>
        <xdr:cNvSpPr/>
      </xdr:nvSpPr>
      <xdr:spPr>
        <a:xfrm>
          <a:off x="3641264" y="68951474"/>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615035</xdr:colOff>
      <xdr:row>65</xdr:row>
      <xdr:rowOff>97970</xdr:rowOff>
    </xdr:from>
    <xdr:to>
      <xdr:col>4</xdr:col>
      <xdr:colOff>771917</xdr:colOff>
      <xdr:row>65</xdr:row>
      <xdr:rowOff>254852</xdr:rowOff>
    </xdr:to>
    <xdr:sp macro="" textlink="">
      <xdr:nvSpPr>
        <xdr:cNvPr id="65" name="17 Conector">
          <a:extLst>
            <a:ext uri="{FF2B5EF4-FFF2-40B4-BE49-F238E27FC236}">
              <a16:creationId xmlns:a16="http://schemas.microsoft.com/office/drawing/2014/main" id="{465D808F-D2ED-4084-9644-586DE3C9EB58}"/>
            </a:ext>
          </a:extLst>
        </xdr:cNvPr>
        <xdr:cNvSpPr/>
      </xdr:nvSpPr>
      <xdr:spPr>
        <a:xfrm>
          <a:off x="3643985" y="69611420"/>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631363</xdr:colOff>
      <xdr:row>66</xdr:row>
      <xdr:rowOff>100691</xdr:rowOff>
    </xdr:from>
    <xdr:to>
      <xdr:col>4</xdr:col>
      <xdr:colOff>788245</xdr:colOff>
      <xdr:row>66</xdr:row>
      <xdr:rowOff>257573</xdr:rowOff>
    </xdr:to>
    <xdr:sp macro="" textlink="">
      <xdr:nvSpPr>
        <xdr:cNvPr id="66" name="17 Conector">
          <a:extLst>
            <a:ext uri="{FF2B5EF4-FFF2-40B4-BE49-F238E27FC236}">
              <a16:creationId xmlns:a16="http://schemas.microsoft.com/office/drawing/2014/main" id="{B8757E72-C19D-4B9F-B29E-3BF73D05FE41}"/>
            </a:ext>
          </a:extLst>
        </xdr:cNvPr>
        <xdr:cNvSpPr/>
      </xdr:nvSpPr>
      <xdr:spPr>
        <a:xfrm>
          <a:off x="3660313" y="70433291"/>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605117</xdr:colOff>
      <xdr:row>67</xdr:row>
      <xdr:rowOff>459441</xdr:rowOff>
    </xdr:from>
    <xdr:to>
      <xdr:col>4</xdr:col>
      <xdr:colOff>761999</xdr:colOff>
      <xdr:row>67</xdr:row>
      <xdr:rowOff>616323</xdr:rowOff>
    </xdr:to>
    <xdr:sp macro="" textlink="">
      <xdr:nvSpPr>
        <xdr:cNvPr id="67" name="17 Conector">
          <a:extLst>
            <a:ext uri="{FF2B5EF4-FFF2-40B4-BE49-F238E27FC236}">
              <a16:creationId xmlns:a16="http://schemas.microsoft.com/office/drawing/2014/main" id="{A5F4C577-EBE4-4B2F-B075-38CE2FD074B5}"/>
            </a:ext>
          </a:extLst>
        </xdr:cNvPr>
        <xdr:cNvSpPr/>
      </xdr:nvSpPr>
      <xdr:spPr>
        <a:xfrm>
          <a:off x="3634067" y="71449266"/>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616324</xdr:colOff>
      <xdr:row>68</xdr:row>
      <xdr:rowOff>123264</xdr:rowOff>
    </xdr:from>
    <xdr:to>
      <xdr:col>4</xdr:col>
      <xdr:colOff>773206</xdr:colOff>
      <xdr:row>68</xdr:row>
      <xdr:rowOff>280146</xdr:rowOff>
    </xdr:to>
    <xdr:sp macro="" textlink="">
      <xdr:nvSpPr>
        <xdr:cNvPr id="68" name="17 Conector">
          <a:extLst>
            <a:ext uri="{FF2B5EF4-FFF2-40B4-BE49-F238E27FC236}">
              <a16:creationId xmlns:a16="http://schemas.microsoft.com/office/drawing/2014/main" id="{F8C82302-4A9A-4E55-8D06-AD3C179B035C}"/>
            </a:ext>
          </a:extLst>
        </xdr:cNvPr>
        <xdr:cNvSpPr/>
      </xdr:nvSpPr>
      <xdr:spPr>
        <a:xfrm>
          <a:off x="3645274" y="72494214"/>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605117</xdr:colOff>
      <xdr:row>69</xdr:row>
      <xdr:rowOff>448236</xdr:rowOff>
    </xdr:from>
    <xdr:to>
      <xdr:col>4</xdr:col>
      <xdr:colOff>761999</xdr:colOff>
      <xdr:row>69</xdr:row>
      <xdr:rowOff>605118</xdr:rowOff>
    </xdr:to>
    <xdr:sp macro="" textlink="">
      <xdr:nvSpPr>
        <xdr:cNvPr id="69" name="17 Conector">
          <a:extLst>
            <a:ext uri="{FF2B5EF4-FFF2-40B4-BE49-F238E27FC236}">
              <a16:creationId xmlns:a16="http://schemas.microsoft.com/office/drawing/2014/main" id="{0D6A5117-9867-44B2-A819-5F010DADB649}"/>
            </a:ext>
          </a:extLst>
        </xdr:cNvPr>
        <xdr:cNvSpPr/>
      </xdr:nvSpPr>
      <xdr:spPr>
        <a:xfrm>
          <a:off x="3634067" y="73438311"/>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605118</xdr:colOff>
      <xdr:row>70</xdr:row>
      <xdr:rowOff>257736</xdr:rowOff>
    </xdr:from>
    <xdr:to>
      <xdr:col>4</xdr:col>
      <xdr:colOff>762000</xdr:colOff>
      <xdr:row>70</xdr:row>
      <xdr:rowOff>414618</xdr:rowOff>
    </xdr:to>
    <xdr:sp macro="" textlink="">
      <xdr:nvSpPr>
        <xdr:cNvPr id="70" name="17 Conector">
          <a:extLst>
            <a:ext uri="{FF2B5EF4-FFF2-40B4-BE49-F238E27FC236}">
              <a16:creationId xmlns:a16="http://schemas.microsoft.com/office/drawing/2014/main" id="{603FBC98-2B5D-4CEA-B78D-3EB17BA11801}"/>
            </a:ext>
          </a:extLst>
        </xdr:cNvPr>
        <xdr:cNvSpPr/>
      </xdr:nvSpPr>
      <xdr:spPr>
        <a:xfrm>
          <a:off x="3634068" y="74476536"/>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605117</xdr:colOff>
      <xdr:row>71</xdr:row>
      <xdr:rowOff>302559</xdr:rowOff>
    </xdr:from>
    <xdr:to>
      <xdr:col>4</xdr:col>
      <xdr:colOff>761999</xdr:colOff>
      <xdr:row>71</xdr:row>
      <xdr:rowOff>459441</xdr:rowOff>
    </xdr:to>
    <xdr:sp macro="" textlink="">
      <xdr:nvSpPr>
        <xdr:cNvPr id="71" name="17 Conector">
          <a:extLst>
            <a:ext uri="{FF2B5EF4-FFF2-40B4-BE49-F238E27FC236}">
              <a16:creationId xmlns:a16="http://schemas.microsoft.com/office/drawing/2014/main" id="{2CCBD23B-4C73-419C-B3BB-D2BB14FF6D99}"/>
            </a:ext>
          </a:extLst>
        </xdr:cNvPr>
        <xdr:cNvSpPr/>
      </xdr:nvSpPr>
      <xdr:spPr>
        <a:xfrm>
          <a:off x="3634067" y="75445284"/>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616323</xdr:colOff>
      <xdr:row>72</xdr:row>
      <xdr:rowOff>638735</xdr:rowOff>
    </xdr:from>
    <xdr:to>
      <xdr:col>4</xdr:col>
      <xdr:colOff>773205</xdr:colOff>
      <xdr:row>72</xdr:row>
      <xdr:rowOff>795617</xdr:rowOff>
    </xdr:to>
    <xdr:sp macro="" textlink="">
      <xdr:nvSpPr>
        <xdr:cNvPr id="72" name="17 Conector">
          <a:extLst>
            <a:ext uri="{FF2B5EF4-FFF2-40B4-BE49-F238E27FC236}">
              <a16:creationId xmlns:a16="http://schemas.microsoft.com/office/drawing/2014/main" id="{DAFF327E-35B7-4102-9C93-044D3E0D0043}"/>
            </a:ext>
          </a:extLst>
        </xdr:cNvPr>
        <xdr:cNvSpPr/>
      </xdr:nvSpPr>
      <xdr:spPr>
        <a:xfrm>
          <a:off x="3645273" y="76857785"/>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616324</xdr:colOff>
      <xdr:row>73</xdr:row>
      <xdr:rowOff>437029</xdr:rowOff>
    </xdr:from>
    <xdr:to>
      <xdr:col>4</xdr:col>
      <xdr:colOff>773206</xdr:colOff>
      <xdr:row>73</xdr:row>
      <xdr:rowOff>593911</xdr:rowOff>
    </xdr:to>
    <xdr:sp macro="" textlink="">
      <xdr:nvSpPr>
        <xdr:cNvPr id="73" name="17 Conector">
          <a:extLst>
            <a:ext uri="{FF2B5EF4-FFF2-40B4-BE49-F238E27FC236}">
              <a16:creationId xmlns:a16="http://schemas.microsoft.com/office/drawing/2014/main" id="{A46935FE-0F89-4307-99B0-B04D49F13C5F}"/>
            </a:ext>
          </a:extLst>
        </xdr:cNvPr>
        <xdr:cNvSpPr/>
      </xdr:nvSpPr>
      <xdr:spPr>
        <a:xfrm>
          <a:off x="3645274" y="78494404"/>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605118</xdr:colOff>
      <xdr:row>74</xdr:row>
      <xdr:rowOff>493059</xdr:rowOff>
    </xdr:from>
    <xdr:to>
      <xdr:col>4</xdr:col>
      <xdr:colOff>762000</xdr:colOff>
      <xdr:row>74</xdr:row>
      <xdr:rowOff>649941</xdr:rowOff>
    </xdr:to>
    <xdr:sp macro="" textlink="">
      <xdr:nvSpPr>
        <xdr:cNvPr id="74" name="17 Conector">
          <a:extLst>
            <a:ext uri="{FF2B5EF4-FFF2-40B4-BE49-F238E27FC236}">
              <a16:creationId xmlns:a16="http://schemas.microsoft.com/office/drawing/2014/main" id="{12512191-8634-4243-A953-DCA7A8CAD579}"/>
            </a:ext>
          </a:extLst>
        </xdr:cNvPr>
        <xdr:cNvSpPr/>
      </xdr:nvSpPr>
      <xdr:spPr>
        <a:xfrm>
          <a:off x="3634068" y="80083959"/>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593912</xdr:colOff>
      <xdr:row>75</xdr:row>
      <xdr:rowOff>627530</xdr:rowOff>
    </xdr:from>
    <xdr:to>
      <xdr:col>4</xdr:col>
      <xdr:colOff>750794</xdr:colOff>
      <xdr:row>75</xdr:row>
      <xdr:rowOff>784412</xdr:rowOff>
    </xdr:to>
    <xdr:sp macro="" textlink="">
      <xdr:nvSpPr>
        <xdr:cNvPr id="75" name="17 Conector">
          <a:extLst>
            <a:ext uri="{FF2B5EF4-FFF2-40B4-BE49-F238E27FC236}">
              <a16:creationId xmlns:a16="http://schemas.microsoft.com/office/drawing/2014/main" id="{CF050CF4-84E5-48EF-A67C-AA528DEFB75F}"/>
            </a:ext>
          </a:extLst>
        </xdr:cNvPr>
        <xdr:cNvSpPr/>
      </xdr:nvSpPr>
      <xdr:spPr>
        <a:xfrm>
          <a:off x="3622862" y="81751955"/>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616324</xdr:colOff>
      <xdr:row>76</xdr:row>
      <xdr:rowOff>224117</xdr:rowOff>
    </xdr:from>
    <xdr:to>
      <xdr:col>4</xdr:col>
      <xdr:colOff>773206</xdr:colOff>
      <xdr:row>76</xdr:row>
      <xdr:rowOff>380999</xdr:rowOff>
    </xdr:to>
    <xdr:sp macro="" textlink="">
      <xdr:nvSpPr>
        <xdr:cNvPr id="76" name="17 Conector">
          <a:extLst>
            <a:ext uri="{FF2B5EF4-FFF2-40B4-BE49-F238E27FC236}">
              <a16:creationId xmlns:a16="http://schemas.microsoft.com/office/drawing/2014/main" id="{4A51E871-9E09-4C7D-A0D7-77CC3682C906}"/>
            </a:ext>
          </a:extLst>
        </xdr:cNvPr>
        <xdr:cNvSpPr/>
      </xdr:nvSpPr>
      <xdr:spPr>
        <a:xfrm>
          <a:off x="3645274" y="83186867"/>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605117</xdr:colOff>
      <xdr:row>77</xdr:row>
      <xdr:rowOff>190500</xdr:rowOff>
    </xdr:from>
    <xdr:to>
      <xdr:col>4</xdr:col>
      <xdr:colOff>761999</xdr:colOff>
      <xdr:row>77</xdr:row>
      <xdr:rowOff>347382</xdr:rowOff>
    </xdr:to>
    <xdr:sp macro="" textlink="">
      <xdr:nvSpPr>
        <xdr:cNvPr id="77" name="17 Conector">
          <a:extLst>
            <a:ext uri="{FF2B5EF4-FFF2-40B4-BE49-F238E27FC236}">
              <a16:creationId xmlns:a16="http://schemas.microsoft.com/office/drawing/2014/main" id="{F5A6E01C-D68E-4F33-AF2C-60A06BA98ACF}"/>
            </a:ext>
          </a:extLst>
        </xdr:cNvPr>
        <xdr:cNvSpPr/>
      </xdr:nvSpPr>
      <xdr:spPr>
        <a:xfrm>
          <a:off x="3634067" y="84077175"/>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605118</xdr:colOff>
      <xdr:row>78</xdr:row>
      <xdr:rowOff>89647</xdr:rowOff>
    </xdr:from>
    <xdr:to>
      <xdr:col>4</xdr:col>
      <xdr:colOff>762000</xdr:colOff>
      <xdr:row>78</xdr:row>
      <xdr:rowOff>246529</xdr:rowOff>
    </xdr:to>
    <xdr:sp macro="" textlink="">
      <xdr:nvSpPr>
        <xdr:cNvPr id="78" name="17 Conector">
          <a:extLst>
            <a:ext uri="{FF2B5EF4-FFF2-40B4-BE49-F238E27FC236}">
              <a16:creationId xmlns:a16="http://schemas.microsoft.com/office/drawing/2014/main" id="{5A628861-AB30-42FE-9107-3B85FC177348}"/>
            </a:ext>
          </a:extLst>
        </xdr:cNvPr>
        <xdr:cNvSpPr/>
      </xdr:nvSpPr>
      <xdr:spPr>
        <a:xfrm>
          <a:off x="3634068" y="84900247"/>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605118</xdr:colOff>
      <xdr:row>79</xdr:row>
      <xdr:rowOff>739589</xdr:rowOff>
    </xdr:from>
    <xdr:to>
      <xdr:col>4</xdr:col>
      <xdr:colOff>762000</xdr:colOff>
      <xdr:row>79</xdr:row>
      <xdr:rowOff>896471</xdr:rowOff>
    </xdr:to>
    <xdr:sp macro="" textlink="">
      <xdr:nvSpPr>
        <xdr:cNvPr id="79" name="17 Conector">
          <a:extLst>
            <a:ext uri="{FF2B5EF4-FFF2-40B4-BE49-F238E27FC236}">
              <a16:creationId xmlns:a16="http://schemas.microsoft.com/office/drawing/2014/main" id="{1922EAA1-8781-4777-9D27-3837A14286E6}"/>
            </a:ext>
          </a:extLst>
        </xdr:cNvPr>
        <xdr:cNvSpPr/>
      </xdr:nvSpPr>
      <xdr:spPr>
        <a:xfrm>
          <a:off x="3634068" y="86169314"/>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593912</xdr:colOff>
      <xdr:row>80</xdr:row>
      <xdr:rowOff>134470</xdr:rowOff>
    </xdr:from>
    <xdr:to>
      <xdr:col>4</xdr:col>
      <xdr:colOff>750794</xdr:colOff>
      <xdr:row>80</xdr:row>
      <xdr:rowOff>291352</xdr:rowOff>
    </xdr:to>
    <xdr:sp macro="" textlink="">
      <xdr:nvSpPr>
        <xdr:cNvPr id="80" name="17 Conector">
          <a:extLst>
            <a:ext uri="{FF2B5EF4-FFF2-40B4-BE49-F238E27FC236}">
              <a16:creationId xmlns:a16="http://schemas.microsoft.com/office/drawing/2014/main" id="{6215A2FE-F96A-4CDB-AC7B-55C0735F54BB}"/>
            </a:ext>
          </a:extLst>
        </xdr:cNvPr>
        <xdr:cNvSpPr/>
      </xdr:nvSpPr>
      <xdr:spPr>
        <a:xfrm>
          <a:off x="3622862" y="87554920"/>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605117</xdr:colOff>
      <xdr:row>81</xdr:row>
      <xdr:rowOff>78441</xdr:rowOff>
    </xdr:from>
    <xdr:to>
      <xdr:col>4</xdr:col>
      <xdr:colOff>761999</xdr:colOff>
      <xdr:row>81</xdr:row>
      <xdr:rowOff>235323</xdr:rowOff>
    </xdr:to>
    <xdr:sp macro="" textlink="">
      <xdr:nvSpPr>
        <xdr:cNvPr id="81" name="17 Conector">
          <a:extLst>
            <a:ext uri="{FF2B5EF4-FFF2-40B4-BE49-F238E27FC236}">
              <a16:creationId xmlns:a16="http://schemas.microsoft.com/office/drawing/2014/main" id="{0D7B6796-5F5E-4B4C-93C6-D28E8696C59E}"/>
            </a:ext>
          </a:extLst>
        </xdr:cNvPr>
        <xdr:cNvSpPr/>
      </xdr:nvSpPr>
      <xdr:spPr>
        <a:xfrm>
          <a:off x="3634067" y="88270416"/>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616323</xdr:colOff>
      <xdr:row>82</xdr:row>
      <xdr:rowOff>89648</xdr:rowOff>
    </xdr:from>
    <xdr:to>
      <xdr:col>4</xdr:col>
      <xdr:colOff>773205</xdr:colOff>
      <xdr:row>82</xdr:row>
      <xdr:rowOff>246530</xdr:rowOff>
    </xdr:to>
    <xdr:sp macro="" textlink="">
      <xdr:nvSpPr>
        <xdr:cNvPr id="82" name="17 Conector">
          <a:extLst>
            <a:ext uri="{FF2B5EF4-FFF2-40B4-BE49-F238E27FC236}">
              <a16:creationId xmlns:a16="http://schemas.microsoft.com/office/drawing/2014/main" id="{1F514E24-76CF-4D77-BC2C-23E695A57953}"/>
            </a:ext>
          </a:extLst>
        </xdr:cNvPr>
        <xdr:cNvSpPr/>
      </xdr:nvSpPr>
      <xdr:spPr>
        <a:xfrm>
          <a:off x="3645273" y="88938848"/>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rge Hernando Rodriguez Morales" refreshedDate="42698.700139004628" createdVersion="6" refreshedVersion="6" minRefreshableVersion="3" recordCount="83" xr:uid="{00000000-000A-0000-FFFF-FFFF0E000000}">
  <cacheSource type="worksheet">
    <worksheetSource ref="A1:N84" sheet="CONSOLIDADO"/>
  </cacheSource>
  <cacheFields count="14">
    <cacheField name="CÓDIGO DE LA ENTIDAD" numFmtId="0">
      <sharedItems containsSemiMixedTypes="0" containsString="0" containsNumber="1" containsInteger="1" minValue="104" maxValue="104"/>
    </cacheField>
    <cacheField name="VIGENCIA PAD AUDITORIA o VISITA" numFmtId="0">
      <sharedItems/>
    </cacheField>
    <cacheField name="CODIGO AUDITORIA SEGÚN PAD DE LA VIGENCIA" numFmtId="0">
      <sharedItems containsSemiMixedTypes="0" containsString="0" containsNumber="1" containsInteger="1" minValue="40" maxValue="310"/>
    </cacheField>
    <cacheField name="No. HALLAZGO o Numeral del Informe de la Auditoría o Visita" numFmtId="0">
      <sharedItems count="66">
        <s v="2.1.1.2.1"/>
        <s v="2.1.3.2.1"/>
        <s v="2.1.3.2.2"/>
        <s v="2.1.3.2.3"/>
        <s v="2.1.3.2.4"/>
        <s v="2.1.3.2.5"/>
        <s v="2.1.3.2.6"/>
        <s v="2.1.3.2.7"/>
        <s v="2.1.3.2.8"/>
        <s v="2.1.3.2.9"/>
        <s v="2.1.3.2.10"/>
        <s v="2.1.3.2.11"/>
        <s v="2.1.3.2.12"/>
        <s v="2.1.3.2.14"/>
        <s v="2.1.3.2.15"/>
        <s v="2.1.3.2.16"/>
        <s v="2.1.3.2.17"/>
        <s v="2.1.3.2.18"/>
        <s v="2.2.1.1.2"/>
        <s v="2.2.1.2.1"/>
        <s v="2.2.1.2.2"/>
        <s v="2.2.1.2.3"/>
        <s v="2.2.1.2.4"/>
        <s v="2.2.1.2.5"/>
        <s v="2.2.1.2.6"/>
        <s v="2.2.1.2.7"/>
        <s v="2.3.1.2.2.1.1"/>
        <s v="2.3.1.2.3.1"/>
        <s v="2.3.1.2.10.1"/>
        <s v="2.2.1.2"/>
        <s v="2.3.2.3"/>
        <s v="2.2.1.4.1"/>
        <s v="2.2.2.1.1"/>
        <s v="2.2.2.1.2"/>
        <s v="3.1.1"/>
        <s v="2.2.1.3.2"/>
        <s v="3.1"/>
        <s v="3.2"/>
        <s v="3.3"/>
        <s v="3.4"/>
        <s v="3.5"/>
        <s v="3.6"/>
        <s v="3.7"/>
        <s v="3.8"/>
        <s v="3.9"/>
        <s v="3.10"/>
        <s v="3.12"/>
        <s v="3.13"/>
        <s v="3.14"/>
        <s v="3.15"/>
        <s v="3.16"/>
        <s v="3.17"/>
        <s v="3.18"/>
        <s v="3.19"/>
        <s v="3.20"/>
        <s v=" 3.21"/>
        <s v="3.22"/>
        <s v="3.23"/>
        <s v="3.24"/>
        <s v="3.25"/>
        <s v="3.26"/>
        <s v="3.27"/>
        <s v="3.28"/>
        <s v="3.29"/>
        <s v="3.30"/>
        <s v="3.31"/>
      </sharedItems>
    </cacheField>
    <cacheField name="CAUSA DEL HALLAZGO" numFmtId="0">
      <sharedItems longText="1"/>
    </cacheField>
    <cacheField name="CÓDIGO ACCIÓN" numFmtId="0">
      <sharedItems containsSemiMixedTypes="0" containsString="0" containsNumber="1" containsInteger="1" minValue="1" maxValue="2"/>
    </cacheField>
    <cacheField name="DESCRIPCIÓN ACCION" numFmtId="0">
      <sharedItems count="48" longText="1">
        <s v="Solicitar a la Contraloría de Bogotá una capacitación para los funcionarios de la Subdirección de Contratación sobre el adecuado manejo de la herramienta del SIVICOF"/>
        <s v="Revisar  como mínimo el 50% de las actas de inicio enviadas por los supervisores a la Subdirección de Contratación , con el fin de verificar sí es necesario ampliar la garantía única por el tiempo transcurrido desde la fecha de suscripción del contrato."/>
        <s v="Elaborar un instructivo para la publicación de los documentos que por disposición legal deban publicarse en el SECOP"/>
        <s v="Estructurar un procedimiento para la Secretaría General respecto de la actualización del PAA y su publicación en el SECOP. Su medición dependerá de su aprobación e inclusión en el sistema de calidad de la Secretaría"/>
        <s v="Elaborar guía metodológica de alertas, chequeos y controles de componentes, estructura y soportes de Estudio Previos, teniendo en cuenta las diferentes modalidades de contratación, que sirva de insumo como herramienta de trabajo interna del proyecto de inversión, aplicable tanto para quien elabora como para quien revisa Estudios Previos"/>
        <s v="Adelantar una capacitación con los responsables de los proyectos sobre la estructuración de los documentos previos al proceso contractual"/>
        <s v="Solicitar a la Dirección de Archivo de Bogotá una capacitación para los funcionarios encargados del archivo contractual, sobre normas archivísticas."/>
        <s v="Estructurar un procedimiento interno en la Subdirección de Contratación para la publicación de los documentos que por disposición legal deban publicarse en el SECOP"/>
        <s v="Incluir dentro de los estudios previos para que quede implícita en la minuta del contrato un parágrafo condicionante de desembolso, indicando como requisito para previo  de giro de recursos en los convenios interadministrativos que se suscriban con otros organismos distritales, la acreditación de los conceptos y actos administrativos exigidos por el Manual Operativo de Presupuesto o la norma correspondiente."/>
        <s v="Elaborar comunicaciones dirigidas a la entidad ejecutora por parte de la Supervisión del Convenio, para la legalización de los recursos y solicitar copias de los respectivos reintegros al Tesoro por recursos no utilizados o consignación de intereses generados por los aportes en cuenta del asociado."/>
        <s v="Elaborar formato modelo de estimación de costos y desagregación presupuestal para todas la adiciones de contratos y convenios, identificando la asignación de la inversión de los recursos."/>
        <s v="Sensibilizar a las diferentes áreas de la Secretaría General respecto del manual de contratación y de supervisión, así como de las obligaciones de la supervisión, a través de la expedición de 1 circular."/>
        <s v="Sensibilizar a las diferentes áreas de la Secretaría General respecto del manual de contratación y de supervisión, así como de las obligaciones de la supervisión, a través de 1 capacitación."/>
        <s v="Sensibilizar a las diferentes áreas de la Secretaría General respecto del manual de contratación y de supervisión, así como de las obligaciones de la supervisión, a través de 1 capacitación"/>
        <s v="Fijar una directriz conjunta con la Subdirección de contratos para el tratamiento de los pasivos exigibles. Realizar mínimo dos (2) reuniones con las dependencias involucradas para definir acciones que permitan finiquitar los saldos de los contratos."/>
        <s v="Se pretende a través de una prueba piloto realizar la mejora de los instrumentos de planeación y formulación de proyectos."/>
        <s v="Se pretende a través de una prueba piloto realizar la mejora de los instrumentos de planeación y formulación de proyectos"/>
        <s v="Elaborar un control para realizar el informe de &quot;Balance Social&quot; de tal modo que el mismo cumpla con las disposiciones legales vigentes se se dictan para tal fin."/>
        <s v="Requerir al supervisor del convenio 328-2013, para que una vez suscrita el acta de liquidación la remita a la Subdirección Financiera para proceder con la cancelación del saldo en la cuenta del balance, lo cual no puede superar la actual vigencia."/>
        <s v="Efectuar los ajustes contables necesarios para reflejar los valores que correspondan a las incapacidades reportadas y/o reintegradas. La Subdirección de Talento Humano levantará el procedimiento para el trámite de incapacidades. "/>
        <s v="Incorporar las cuentas contables de Orden que se requieran para el registro de los contratos que suscriba la entidad y realizar el registro  de los contratos vigentes a la fecha."/>
        <s v="Realizar seguimiento y control trimestral, a la consistencia y concordancia entre las cifras y metas propuestas, consignadas en el Plan Contractual, PREDIS y el Plan de Acción 2012-2016."/>
        <s v="Se realizará 1 actividad:  1. Continuar realizando las gestiones para que el IDU elabore la escritura del predio (mesas de trabajo, comunicaciones oficiales), toda vez que no es de gobernabilidad de la Dirección Distrital de Servicio al Ciudadano, realizar el trámite para la elaboración y firma de la escritura pública correspondiente."/>
        <s v="Diseñar un instrumento en el cual se definan los parámetros de medición de las metas (física y presupuestal) que permitan determinar en forma precisa a qué corresponde el avance en cada etapa de los proyectos de inversión, socializar la herramienta con los gerentes de proyectos de inversión y darle asesoría y capacitación para su implementación."/>
        <s v="Elaborar y presentar el informe de &quot;Balance Social 2015&quot; en el Formato CB-0021 conforme a la normatividad y disposiciones legales vigentes se se dictan para tal fin."/>
        <s v="Liquidar el contrato dentro del mes siguiente"/>
        <s v="Publicación trimestral del Plan Anual de Adquisiciones actualizado, en el Sistema electrónico de Contratación Pública – SECOP.   Estructurar el procedimiento que regule las modificaciones y el seguimiento a lo proyectado en el Plan Anual de Adquisiciones vs. lo ejecutado del mismo.   Seguimiento  del  cumplimiento de la publicacion de las modificaciones al Plan anual de Adquisiones. por la Oficina de Contro lInterno"/>
        <s v="Ajustar el procedimiento 2211500-PR148 &quot;Ingreso o entrada de bienes&quot; en la actividad 3 &quot;solicitar el ingreso de bienes&quot; y en la   En la actividad 5 &quot;Ingresar bienes al sistema&quot; Incorporar un formato determinado &quot;lista de chequeo&quot; como control documental, que sirva de evidencia al soporte de pago.  Actividad realizada por el responsable de esta actividad."/>
        <s v="Ajustar el procedimiento 2211500-PR148  en la actividad 3  y en  la actividad 5 ."/>
        <s v="Para futuras adquisiciones revisar que el contratista entregue las remisiones de los bienes, debidamente fechadas y con la información pertinente y acorde con el contrato para solicitar el ingreso de los bienes al Almacén"/>
        <s v="1. Proyectar una Circular  donde se recuerde a los supervisores el control   a los contratistas para la actualización de la Garantía única constituida , según sea el caso. 2.  Incluir en el Procedimiento 2211200-PR-024 Modificaciones, adiciones y prórrogas del contrato, una actividad en la que se realice un seguimiento para que el supervisor  cumpla su obligación de reportar a la aseguradora las modificaciones, adiciones y/o prórrogas al contrato para que esta emita los anexos de la garantía"/>
        <s v="Los profesionales de la Subdirección de Contratación realizarán  2 charlas informativas a los supervisores donde se hable acerca de la importancia y la responsabilidad que tienen sobre el tema de las modificaciones y/o adiciones y/o ampliaciones de pólizas según está consignado en el Procedimiento 2211200-PR-024 “Modificaciones, adiciones y prórrogas” y el numeral 12.4.1 literal “a” y literal “e” del Manual de Contratación publicado mediante Resolución 643 de 2015."/>
        <s v="Realizar una capacitación a los funcionarios de la Subdirección de Contratación  en los requisitos específicos que debe contener cada póliza para amparar los riesgos pactados en los contratos."/>
        <s v="Los profesionales de la Subdirección de Contratación realizarán 2 capacitaciones a los supervisores acerca del Manual de Contratación,  Interventoría y Supervisión."/>
        <s v="Suscribir contrato de mantenimiento para los dispensadores en aras de conservarlos  en funcionamiento que permita el uso y disfrute de los mismos por los servidores de la Secretaria General.     Solicitar al proveedor cronograma de mantenimiento.   Estudiar la posibilidad de traslado a otras sedes de la Secretaria General de los dispensadores."/>
        <s v="Realizar una mesa técnica integrada por miembros del EquipoPsicosocial y de Reparaciones de la ACDVPR, con el fin de determinar las lineas de articulación de la estrategia con las acciones desarrolladas desde el componente psicosocial de atención a víctimas del conflicto armado."/>
        <s v="Fijar un punto de control en cada minuta previo a la firma y visto bueno por parte del (la) Subdirector (a) de Contratación donde conste que se revisó. "/>
        <s v="Establecer controles de revisión de las características uniformes de los elementos a adquirir a fin de obtener precisión en las Fichas Técnicas."/>
        <s v="Actualizar el proceso &quot;Presupuesto&quot; y procedimiento &quot;Ejecución Presupuestal&quot; donde se incluya la actividad de comunicar a  la Subdirección de Contratos cualquier trámite de devolución de retenciones que se requiera, por mayores liquidados en una OP y que surta trámite ante la Dirección Distrital de Tesorería."/>
        <s v="Se realizará una comunicación oficial informando y recordando la importancia del correcto diligenciamiento de los listados de asistencia de las actividades que desarrollen. De igual forma, se solicitará la inclusión de notas aclaratorias en casos especiales (ej: población analfabeta, situación de seguridad, entre otros)  que impidan el diligenciamiento completo de los formatos.  La comunicación se enviará a través de correo electrónico mensual hasta diciembre de 2016. "/>
        <s v="Construir un modelo de seguimiento que permita evidenciar cada una de las acciones y decisiones que se tomen frente a la ejecución del contrato, con los respectivos soportes."/>
        <s v="Elaborar un memorando masivo a los supervisores de contratos en donde se les indique la necesidad de solicitarle a los contratistas alleguen en los plazos establecidos en los documentos contractuales y postcontractuales el cumplimiento de la Clausula de Garantías propias de cada uno de los contratos que estos supervisan y que así lo requieran, informandolos de los riesgos que existen si no se cumple con este requisito de perfeccionamiento. "/>
        <s v="Sensibilizar a las diferentes áreas de la Secretaría General respecto del manual de contratación y de supervisión con énfasis en manejo de pólizas, a través de 2 capacitaciónes. "/>
        <s v="Elaborar un memorando masivo a los supervisores de contratos en donde se les reitere la importancia de verificar el cumplimiento de la Cláusula de liquidación del contrato, mencionándoles los plazos legales con que cuentan para liquidar los mismos y solicitándoles en este sentido el estado en que se encuentran los contratos sujetos a este trámite."/>
        <s v="Revisar el 100% de las actas de liquidación radicadas en la Subdirección de Contratación, generando un control previo a la firma por parte del ordenador del gasto en donde se indique que se verificó la información allí reportada y que la misma corresponde a la realidad del contrato sujeto a liquidación."/>
        <s v="Publicación trimestral del Plan Anual de Adquisiciones actualizado, en el Sistema electrónico de Contratación Pública – SECOP.   Estructurar el procedimiento que regule las modificaciones y el seguimiento a lo proyectado en el Plan Anual de Adquisiciones vs. lo ejecutado del mismo.   Seguimiento  del  cumplimiento de la publicacion de las modificaciones al Plan anual de Adquisiones. "/>
        <s v="Publicación trimestral del Plan Anual de Adquisiciones actualizado, en el Sistema electrónico de Contratación Pública – SECOP.   Estructurar el procedimiento que regule las modificaciones y el seguimiento a lo proyectado en el Plan Anual de Adquisiciones vs. lo ejecutado del mismo.   Seguimiento  del  cumplimiento de la publicacion de las modificaciones al Plan anual de Adquisiones."/>
        <s v="Se enviará una comunicación oficial informando y recordando la importancia de diligenciar la información en el formato que corresponda según el procedimiento. De igual forma se recordará la necesidad que los documentos deben estar firmados por el respectivo supervisor del contrato. "/>
      </sharedItems>
    </cacheField>
    <cacheField name="NOMBRE DEL INDICADOR" numFmtId="0">
      <sharedItems/>
    </cacheField>
    <cacheField name="FORMULA DEL INDICADOR" numFmtId="0">
      <sharedItems/>
    </cacheField>
    <cacheField name="META" numFmtId="9">
      <sharedItems containsSemiMixedTypes="0" containsString="0" containsNumber="1" minValue="0.01" maxValue="5"/>
    </cacheField>
    <cacheField name="AREA RESPONSABLE" numFmtId="0">
      <sharedItems count="21">
        <s v="Subdirección de Contratación"/>
        <s v="Oficina de Comunicaciones"/>
        <s v="Subdirección de Contratación y Subdirección Financiera"/>
        <s v=" Alta Consejeria de Victimas y Oficina Asesora de Planeación"/>
        <s v="Alta Consejeria de Victimas y Oficina Asesora de Planeación"/>
        <s v="Oficina Asesora de Planeación y Subsecretaria General"/>
        <s v="Oficina Asesora de Planeación"/>
        <s v="Subdirección Financiera y Alta Consejería de TIC"/>
        <s v="Subdirección de Talento Humano y Subdirección Financiera"/>
        <s v="Subdirección Financiera"/>
        <s v="Alta Consejeria Distrital de TIC"/>
        <s v="Dirección Distrital de Servicio al Ciudadano"/>
        <s v="Oficina Asesora de Planeación_x000a_Subdirección Financiera_x000a_Alta Consejería Victimas"/>
        <s v="Oficina de Planeación_x000a_Subdirección  Financiera_x000a_Alta Consejería de Victimas"/>
        <s v="Oficina Asesora de Planeción"/>
        <s v="Subdirección Administrativa"/>
        <s v="Subdirección de Informática y Sistemas"/>
        <s v="Alta Consejería de Víctimas"/>
        <s v="Comunicaciones Proyecto 1143"/>
        <s v="Subdirección de Contratación_x000a_Alta Consejería de Víctimas_x000a_Alta Consejería de TIC"/>
        <s v="Alta Consejería de Victimas"/>
      </sharedItems>
    </cacheField>
    <cacheField name="FECHA DE INICIO" numFmtId="14">
      <sharedItems containsDate="1" containsMixedTypes="1" minDate="2014-09-20T00:00:00" maxDate="2017-01-12T00:00:00"/>
    </cacheField>
    <cacheField name="FECHA DE TERMINACIÓN" numFmtId="14">
      <sharedItems containsDate="1" containsMixedTypes="1" minDate="2015-12-31T00:00:00" maxDate="2017-08-29T00:00:00" count="13">
        <d v="2017-05-31T00:00:00"/>
        <d v="2017-03-31T00:00:00"/>
        <d v="2017-02-28T00:00:00"/>
        <d v="2016-09-30T00:00:00"/>
        <d v="2017-02-08T00:00:00"/>
        <d v="2016-12-31T00:00:00"/>
        <d v="2016-08-02T00:00:00"/>
        <s v="2016/03/31"/>
        <d v="2015-12-31T00:00:00"/>
        <d v="2016-07-31T00:00:00"/>
        <d v="2017-06-30T00:00:00"/>
        <d v="2017-01-31T00:00:00"/>
        <d v="2017-08-28T00:00:00"/>
      </sharedItems>
    </cacheField>
    <cacheField name="Nivel de Ejecución_x000a_(Seguimiento Control Interno)" numFmtId="9">
      <sharedItems containsSemiMixedTypes="0" containsString="0" containsNumber="1" minValue="0" maxValue="1" count="7">
        <n v="1"/>
        <n v="0"/>
        <n v="0.3"/>
        <n v="0.5"/>
        <n v="0.8"/>
        <n v="0.2"/>
        <n v="0.66"/>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3">
  <r>
    <n v="104"/>
    <s v="2016 2016"/>
    <n v="40"/>
    <x v="0"/>
    <s v="Este hecho, se genera por la falta de controles efectivos, en la información reportada a la Contraloría de Bogotá, en la cuenta de la vigencia 2015, a través del sistema SIVICOF"/>
    <n v="1"/>
    <x v="0"/>
    <s v="Capacitación"/>
    <s v="Número de capacitaciones programadas / número de capacitaciones realizadas"/>
    <n v="1"/>
    <x v="0"/>
    <d v="2016-07-01T00:00:00"/>
    <x v="0"/>
    <x v="0"/>
  </r>
  <r>
    <n v="104"/>
    <s v="2016 2016"/>
    <n v="40"/>
    <x v="1"/>
    <s v="Este hecho, se genera por la falta de aplicación de procedimientos y controles efectivos así como el cuidado en la dinámica contractual, que permitan verificar con exactitud el otorgamiento de las pólizas y sus amparos."/>
    <n v="1"/>
    <x v="1"/>
    <s v="Actas de inicio verificadas.  "/>
    <s v="Número de actas de inicio enviadas a la Subdirección de Contratación / número de actas revisadas."/>
    <n v="1"/>
    <x v="0"/>
    <d v="2016-07-01T00:00:00"/>
    <x v="0"/>
    <x v="0"/>
  </r>
  <r>
    <n v="104"/>
    <s v="2016 2016"/>
    <n v="40"/>
    <x v="2"/>
    <s v="Este hecho, se genera por la falta de aplicación de procedimientos y controles efectivos, que permitan verificar el cumplimiento de la publicación en el SECOP de los actos administrativos del Proceso de Contratación en los términos establecidos por la ley"/>
    <n v="1"/>
    <x v="2"/>
    <s v="Elaboración de un instructivo para publicación en el SECOP."/>
    <s v="Elaboración  y publicación en el sistema de calidad de la Secretaría de un instructivo para la publicación en el SECOP . "/>
    <n v="1"/>
    <x v="0"/>
    <d v="2016-07-01T00:00:00"/>
    <x v="0"/>
    <x v="1"/>
  </r>
  <r>
    <n v="104"/>
    <s v="2016 2016"/>
    <n v="40"/>
    <x v="3"/>
    <s v="Este hecho, se genera por la falta de aplicación de procedimientos y controles efectivos, que permitan verificar el cumplimiento de la publicación de la actualización del plan anual de adquisiciones en el SECOP en los términos establecidos por la ley."/>
    <n v="1"/>
    <x v="3"/>
    <s v="Elaboración de un procedimiento de actualización y publicación del PAA en el SECOP.  "/>
    <s v="Elaboración de un procedimiento para la publicación en el SECOP"/>
    <n v="1"/>
    <x v="0"/>
    <d v="2016-07-01T00:00:00"/>
    <x v="0"/>
    <x v="2"/>
  </r>
  <r>
    <n v="104"/>
    <s v="2016 2016"/>
    <n v="40"/>
    <x v="4"/>
    <s v="Este hecho, denota falta de cuidado en el cumplimiento de las condiciones mínimas requeridas para estructurar el documento de estudios previos conforme lo previsto en el artículo 2.2.1.1.2.1.1. y se genera por la falta de aplicación de procedimientos y controles efectivos, que permitan verificar el contenido y estructuración del documento de estudios previos que sirve de soporte para la elaboración del contrato interadministrativo"/>
    <n v="1"/>
    <x v="4"/>
    <s v="Guía metodológica elaborada de alertas, chequeos y controles para estudios previos"/>
    <s v="Porcentaje de avance en la elaboración de la guía metodológica"/>
    <n v="1"/>
    <x v="1"/>
    <d v="2016-08-01T00:00:00"/>
    <x v="1"/>
    <x v="2"/>
  </r>
  <r>
    <n v="104"/>
    <s v="2016 2016"/>
    <n v="40"/>
    <x v="4"/>
    <s v="Este hecho, denota falta de cuidado en el cumplimiento de las condiciones mínimas requeridas para estructurar el documento de estudios previos conforme lo previsto en el artículo 2.2.1.1.2.1.1. y se genera por la falta de aplicación de procedimientos y controles efectivos, que permitan verificar el contenido y estructuración del documento de estudios previos que sirve de soporte para la elaboración del contrato interadministrativo"/>
    <n v="2"/>
    <x v="5"/>
    <s v="Capacitación adelantada"/>
    <s v="Número de capacitaciones realizadas / Número de capacitaciones programadas"/>
    <n v="1"/>
    <x v="0"/>
    <d v="2016-07-01T00:00:00"/>
    <x v="2"/>
    <x v="3"/>
  </r>
  <r>
    <n v="104"/>
    <s v="2016 2016"/>
    <n v="40"/>
    <x v="5"/>
    <s v="Este hecho, se genera por la falta de aplicación de procedimientos y controles efectivos, que permitan verificar el cumplimiento de la foliatura de las carpetas del contrato, en los términos establecidos por las reglas internas de la entidad"/>
    <n v="1"/>
    <x v="6"/>
    <s v="Capacitación"/>
    <s v="Número de capacitaciones programadas / número de capacitaciones realizadas"/>
    <n v="1"/>
    <x v="0"/>
    <d v="2016-07-01T00:00:00"/>
    <x v="0"/>
    <x v="1"/>
  </r>
  <r>
    <n v="104"/>
    <s v="2016 2016"/>
    <n v="40"/>
    <x v="6"/>
    <s v="Este hecho, se genera por la falta de aplicación de procedimientos y controles efectivos, que permitan verificar el cumplimiento de la obligación de publicar en el SECOP los Documentos del Proceso y los actos administrativos del Proceso de Contratación, en los términos establecidos por la ley."/>
    <n v="1"/>
    <x v="2"/>
    <s v="Elaboración de un instructivo para publicación en el SECOP."/>
    <s v="Elaboración  y publicación en el sistema de calidad de la Secretaría de un instructivo para la publicación en el SECOP . "/>
    <n v="1"/>
    <x v="0"/>
    <d v="2016-07-01T00:00:00"/>
    <x v="0"/>
    <x v="1"/>
  </r>
  <r>
    <n v="104"/>
    <s v="2016 2016"/>
    <n v="40"/>
    <x v="7"/>
    <s v="Este hecho, se genera por la falta de aplicación de procedimientos y controles efectivos, que permitan verificar el cumplimiento de la obligación de publicar en el SECOP los actos administrativos del Proceso de Contratación, en los términos establecidos por la ley."/>
    <n v="1"/>
    <x v="2"/>
    <s v="Elaboración de un instructivo para publicación en el SECOP."/>
    <s v="Elaboración  y publicación en el sistema de calidad de la Secretaría de un instructivo para la publicación en el SECOP . "/>
    <n v="1"/>
    <x v="0"/>
    <d v="2016-07-01T00:00:00"/>
    <x v="0"/>
    <x v="1"/>
  </r>
  <r>
    <n v="104"/>
    <s v="2016 2016"/>
    <n v="40"/>
    <x v="8"/>
    <s v="Este hecho, se genera por la falta de aplicación de procedimientos y controles efectivos, que permitan verificar el cumplimiento de la obligación de publicar en el SECOP los actos administrativos del Proceso de Contratación, en los términos establecidos por la ley."/>
    <n v="1"/>
    <x v="7"/>
    <s v="Elaboración de un instructivo para publicación en el SECOP."/>
    <s v="Elaboración  y publicación en el sistema de calidad de la Secretaría de un instructivo para la publicación en el SECOP . "/>
    <n v="1"/>
    <x v="0"/>
    <d v="2016-07-01T00:00:00"/>
    <x v="0"/>
    <x v="2"/>
  </r>
  <r>
    <n v="104"/>
    <s v="2016 2016"/>
    <n v="40"/>
    <x v="9"/>
    <s v="Inconsistencias que generan riegos en el trámite de legalización de los recursos aportados, en razón a la celebración del convenio interadministrativo 371/15, sin que la entidad SGA como aportante de los recursos efectué en oportunidad la verificación y controles del ingreso a la entidad ejecutora de estos recursos."/>
    <n v="1"/>
    <x v="8"/>
    <s v="Parágrafo elaborado con la viabilidad técnica de la Subdirección de Contratación de la SGAM"/>
    <s v="Estudio y análisis jurídico del parágrafo socializado a la Subdirección de Contratación y Subdirección Financiera "/>
    <n v="1"/>
    <x v="1"/>
    <d v="2016-08-01T00:00:00"/>
    <x v="1"/>
    <x v="0"/>
  </r>
  <r>
    <n v="104"/>
    <s v="2016 2016"/>
    <n v="40"/>
    <x v="10"/>
    <s v="Inconsistencias que reflejan carencia de procedimientos y controles que permitan cumplir con la normatividad pertinente"/>
    <n v="1"/>
    <x v="2"/>
    <s v="Elaboración de un instructivo para publicación en el SECOP."/>
    <s v="Elaboración  y publicación en el sistema de calidad de la Secretaría de un instructivo para la publicación en el SECOP . "/>
    <n v="1"/>
    <x v="0"/>
    <d v="2016-07-01T00:00:00"/>
    <x v="0"/>
    <x v="1"/>
  </r>
  <r>
    <n v="104"/>
    <s v="2016 2016"/>
    <n v="40"/>
    <x v="11"/>
    <s v="Inconsistencias por carencia de procedimientos y controles que permitan cumplir con la normatividad pertinente, .deviniendo en falta de democratización de la información contractual y vulneración al derecho al libre acceso de los ciudadanos a la información pública."/>
    <n v="1"/>
    <x v="2"/>
    <s v="Elaboración de un instructivo para publicación en el SECOP."/>
    <s v="Elaboración  y publicación en el sistema de calidad de la Secretaría de un instructivo para la publicación en el SECOP . "/>
    <n v="1"/>
    <x v="0"/>
    <d v="2016-07-01T00:00:00"/>
    <x v="0"/>
    <x v="1"/>
  </r>
  <r>
    <n v="104"/>
    <s v="2016 2016"/>
    <n v="40"/>
    <x v="12"/>
    <s v="Irregularidades generadas por falta de controles y procedimientos por parte de la supervisión del convenio en el seguimiento a los recursos aportados por la entidad"/>
    <n v="1"/>
    <x v="9"/>
    <s v="Requerimientos de recursos  objeto de reintegro por aportes a Convenio "/>
    <s v="# Numero de hechos generadores de recursos objeto de reintegro  / # Numero de comunicaciones exigentes de reintegro a la entidad ejecutora de convenios"/>
    <n v="1"/>
    <x v="1"/>
    <d v="2016-08-01T00:00:00"/>
    <x v="1"/>
    <x v="4"/>
  </r>
  <r>
    <n v="104"/>
    <s v="2016 2016"/>
    <n v="40"/>
    <x v="13"/>
    <s v="inconsistencia que surge en la actividad de supervisión, falta de controles y procedimientos para las adiciones y prórrogas de convenios interadministrativos"/>
    <n v="1"/>
    <x v="10"/>
    <s v="Formato modelo elaborado de estimación presupuestal y/o costos"/>
    <s v="Porcentaje de avance en la elaboración del formato modelo de estructura de costos"/>
    <n v="1"/>
    <x v="1"/>
    <d v="2016-08-01T00:00:00"/>
    <x v="1"/>
    <x v="5"/>
  </r>
  <r>
    <n v="104"/>
    <s v="2016 2016"/>
    <n v="40"/>
    <x v="14"/>
    <s v="Inconsistencias que reflejan carencia de procedimientos y controles que permitan cumplir con la normatividad pertinente."/>
    <n v="1"/>
    <x v="2"/>
    <s v="Elaboración de un instructivo para publicación en el SECOP."/>
    <s v="Elaboración  y publicación en el sistema de calidad de la Secretaría de un instructivo para la publicación en el SECOP . "/>
    <n v="1"/>
    <x v="0"/>
    <d v="2016-07-01T00:00:00"/>
    <x v="0"/>
    <x v="1"/>
  </r>
  <r>
    <n v="104"/>
    <s v="2016 2016"/>
    <n v="40"/>
    <x v="15"/>
    <s v="carencia de procedimientos y controles para la publicación de los documentos y actos administrativos de los procesos contractuales desde la etapa precontractual hasta la liquidación."/>
    <n v="1"/>
    <x v="2"/>
    <s v="Elaboración de un instructivo para publicación en el SECOP."/>
    <s v="Elaboración  y publicación en el sistema de calidad de la Secretaría de un instructivo para la publicación en el SECOP ."/>
    <n v="1"/>
    <x v="0"/>
    <d v="2016-07-01T00:00:00"/>
    <x v="0"/>
    <x v="1"/>
  </r>
  <r>
    <n v="104"/>
    <s v="2016 2016"/>
    <n v="40"/>
    <x v="16"/>
    <s v="falta de controles en la vigilancia al cumplimiento de términos establecidos contractualmente para el aporte de los documentos que hacen parte de la legalización y ejecución del contrato"/>
    <n v="1"/>
    <x v="11"/>
    <s v="Circular expedida"/>
    <s v="1 Circular expedida"/>
    <n v="1"/>
    <x v="0"/>
    <d v="2016-07-13T00:00:00"/>
    <x v="0"/>
    <x v="1"/>
  </r>
  <r>
    <n v="104"/>
    <s v="2016 2016"/>
    <n v="40"/>
    <x v="16"/>
    <s v="falta de controles en la vigilancia al cumplimiento de términos establecidos contractualmente para el aporte de los documentos que hacen parte de la legalización y ejecución del contrato"/>
    <n v="2"/>
    <x v="12"/>
    <s v="Capacitación"/>
    <s v="Número de capacitaciones realizadas / Número de capacitaciones programadas"/>
    <n v="1"/>
    <x v="0"/>
    <d v="2016-07-13T00:00:00"/>
    <x v="0"/>
    <x v="0"/>
  </r>
  <r>
    <n v="104"/>
    <s v="2016 2016"/>
    <n v="40"/>
    <x v="17"/>
    <s v="falta de controles en la vigilancia al cumplimiento de términos establecidos contractualmente para el aporte de los documentos que hacen parte de la legalización y ejecución del contrato"/>
    <n v="1"/>
    <x v="11"/>
    <s v="Circular expedida"/>
    <s v="Circulares expedida"/>
    <n v="1"/>
    <x v="0"/>
    <d v="2016-07-13T00:00:00"/>
    <x v="0"/>
    <x v="1"/>
  </r>
  <r>
    <n v="104"/>
    <s v="2016 2016"/>
    <n v="40"/>
    <x v="17"/>
    <s v="falta de controles en la vigilancia al cumplimiento de términos establecidos contractualmente para el aporte de los documentos que hacen parte de la legalización y ejecución del contrato"/>
    <n v="2"/>
    <x v="13"/>
    <s v="Capacitación"/>
    <s v="Número de capacitaciones realizadas / Número de capacitaciones programadas"/>
    <n v="1"/>
    <x v="0"/>
    <d v="2016-07-13T00:00:00"/>
    <x v="0"/>
    <x v="0"/>
  </r>
  <r>
    <n v="104"/>
    <s v="2016 2016"/>
    <n v="40"/>
    <x v="18"/>
    <s v="Lo anterior se presentó por cuanto la entidad no liquidó de manera bilateral y unilateral los contratos en cumplimiento a los artículos 60 y 61 de la Ley 80 de 1993 y el artículo 11 de la Ley 1150 de 2007 que establece el término para la liquidación de los contratos."/>
    <n v="1"/>
    <x v="14"/>
    <s v="Comunicaciones expedidas"/>
    <s v=" N° Dependencias Notificadas /N° Dependencias programadas a notificar"/>
    <n v="1"/>
    <x v="2"/>
    <d v="2016-07-01T00:00:00"/>
    <x v="0"/>
    <x v="1"/>
  </r>
  <r>
    <n v="104"/>
    <s v="2016 2016"/>
    <n v="40"/>
    <x v="18"/>
    <s v="Lo anterior se presentó por cuanto la entidad no liquidó de manera bilateral y unilateral los contratos en cumplimiento a los artículos 60 y 61 de la Ley 80 de 1993 y el artículo 11 de la Ley 1150 de 2007 que establece el término para la liquidación de los contratos."/>
    <n v="2"/>
    <x v="14"/>
    <s v="Reuniones realizadas."/>
    <s v=" Reuniones Realizadas/ Reuniones Programadas"/>
    <n v="1"/>
    <x v="2"/>
    <d v="2016-07-01T00:00:00"/>
    <x v="0"/>
    <x v="1"/>
  </r>
  <r>
    <n v="104"/>
    <s v="2016 2016"/>
    <n v="40"/>
    <x v="19"/>
    <s v="Incumplimiento de metas fisicas"/>
    <n v="1"/>
    <x v="15"/>
    <s v="Un instrumeno para el control de proyectos de la Secretaría General."/>
    <s v="Un instrumeno elaborado."/>
    <n v="1"/>
    <x v="3"/>
    <d v="2016-06-03T00:00:00"/>
    <x v="3"/>
    <x v="0"/>
  </r>
  <r>
    <n v="104"/>
    <s v="2016 2016"/>
    <n v="40"/>
    <x v="20"/>
    <s v="no hay unificación de la información a suministrar por parte de las diferentes áreas que manejan los proyectos de inversión, así como la falta de control o filtros necesarios para revisar todo tipo de informes."/>
    <n v="1"/>
    <x v="15"/>
    <s v="Un instrumeno para el control de proyectos de la Secretaría General."/>
    <s v="Un instrumeno elaborado."/>
    <n v="1"/>
    <x v="3"/>
    <d v="2016-06-03T00:00:00"/>
    <x v="3"/>
    <x v="0"/>
  </r>
  <r>
    <n v="104"/>
    <s v="2016 2016"/>
    <n v="40"/>
    <x v="21"/>
    <s v="Inconsistencias en la información y cifras"/>
    <n v="1"/>
    <x v="15"/>
    <s v="Un instrumeno para el control de proyectos de la Secretaría General."/>
    <s v="Un instrumeno elaborado."/>
    <n v="1"/>
    <x v="4"/>
    <d v="2016-06-03T00:00:00"/>
    <x v="3"/>
    <x v="0"/>
  </r>
  <r>
    <n v="104"/>
    <s v="2016 2016"/>
    <n v="40"/>
    <x v="22"/>
    <s v="No existe una unificación de la información presentada por la entidad"/>
    <n v="1"/>
    <x v="16"/>
    <s v="Un instrumeno para el control de proyectos de la Secretaría General."/>
    <s v="Un instrumeno elaborado."/>
    <n v="1"/>
    <x v="4"/>
    <d v="2016-06-03T00:00:00"/>
    <x v="3"/>
    <x v="0"/>
  </r>
  <r>
    <n v="104"/>
    <s v="2016 2016"/>
    <n v="40"/>
    <x v="23"/>
    <s v="falta de control, no se unifica la información que se envía a diferentes entidades, lo que origina que la evaluación, análisis de la misma, no corresponda a la realidad del proyecto y de la gestión realizada en una vigencia,"/>
    <n v="1"/>
    <x v="15"/>
    <s v="Un instrumeno para el control de proyectos de la Secretaría General."/>
    <s v="Un instrumeno elaborado."/>
    <n v="1"/>
    <x v="5"/>
    <d v="2016-06-03T00:00:00"/>
    <x v="3"/>
    <x v="0"/>
  </r>
  <r>
    <n v="104"/>
    <s v="2016 2016"/>
    <n v="40"/>
    <x v="24"/>
    <s v="Elaborar un control para realizar el informe de &quot;Balance Social&quot; de tal modo que el mismo cumpla con las disposiciones legales vigentes se se dictan para tal fin."/>
    <n v="1"/>
    <x v="17"/>
    <s v="Control implementado para cumplir la normatividad vigente."/>
    <s v="Un control"/>
    <n v="1"/>
    <x v="6"/>
    <d v="2017-01-11T00:00:00"/>
    <x v="4"/>
    <x v="1"/>
  </r>
  <r>
    <n v="104"/>
    <s v="2016 2016"/>
    <n v="40"/>
    <x v="25"/>
    <s v="Las cifras e información de los diferentes informes no concuerda, no se unifica, no se revisa como se observa en el balance social que es oficial por parte de la Entidad lo que genera interpretaciones que no corresponde a la realidad del proyecto, las acciones adelantadas frente una problemática identificada o la ejecución y cumplimiento de metas. Otros aspectos son generados por los deficientes controles."/>
    <n v="1"/>
    <x v="17"/>
    <s v="Control implementado para cumplir la normatividad vigente."/>
    <s v="Un control"/>
    <n v="1"/>
    <x v="6"/>
    <d v="2017-01-11T00:00:00"/>
    <x v="4"/>
    <x v="1"/>
  </r>
  <r>
    <n v="104"/>
    <s v="2016 2016"/>
    <n v="40"/>
    <x v="26"/>
    <s v="falta de controles y procedimientos conjuntos entre la actividad de supervisión y el área financiera, como es el caso del Convenio Interadministrativo No. 328 de 2013"/>
    <n v="1"/>
    <x v="18"/>
    <s v="Acta recibida"/>
    <s v="Acta solicitada/Acta recibida"/>
    <n v="1"/>
    <x v="7"/>
    <d v="2016-07-01T00:00:00"/>
    <x v="5"/>
    <x v="1"/>
  </r>
  <r>
    <n v="104"/>
    <s v="2016 2016"/>
    <n v="40"/>
    <x v="27"/>
    <s v="Falta de controles y procedimientos conjuntos entre la Subdirección de Talento Humano y la Subdirección Financiera para el registro de las incapacidades"/>
    <n v="1"/>
    <x v="19"/>
    <s v="Procedimiento aprobado y socializado"/>
    <s v="1 Procedimiento aprobado y socializado"/>
    <n v="1"/>
    <x v="8"/>
    <d v="2016-07-01T00:00:00"/>
    <x v="0"/>
    <x v="3"/>
  </r>
  <r>
    <n v="104"/>
    <s v="2016 2016"/>
    <n v="40"/>
    <x v="28"/>
    <s v="No se registran en las cuentas de orden los derechos y obligaciones que requieren ser controlados administrativamente."/>
    <n v="1"/>
    <x v="20"/>
    <s v="Contratos registrados en cuentas de Orden"/>
    <s v="# Contratos registrados en Cuentas de Orden / # Contratos vigentes"/>
    <n v="1"/>
    <x v="9"/>
    <d v="2016-07-01T00:00:00"/>
    <x v="0"/>
    <x v="0"/>
  </r>
  <r>
    <n v="104"/>
    <s v="2014 2014"/>
    <n v="89"/>
    <x v="29"/>
    <s v="La anterior situación obedece a la falta de consistencia en la información, suministrada al ente de control, y a la presentada en el SIVICOF. Circunstancia que conlleva al incumplimiento del literal d) y e) del articulo segundo de la a Ley 87 de 1993. Lo que puede conllevar riesgos al no asegurar la oportunidad y confiabilidad de la información, para la toma de decisiones."/>
    <n v="1"/>
    <x v="21"/>
    <s v="Seguimiento y control trimestral al Plan Contractual, PREDIS y el Plan de Acción 2012-2016."/>
    <s v="1 Informe Trimestral"/>
    <n v="4"/>
    <x v="10"/>
    <d v="2014-09-30T00:00:00"/>
    <x v="6"/>
    <x v="1"/>
  </r>
  <r>
    <n v="104"/>
    <s v="2014 2014"/>
    <n v="89"/>
    <x v="30"/>
    <s v="La anterior situación trasgrede lo señalado en los numerales b), c) y d) del artículo 2 de la Ley 87 de 1993, el numeral 1.2.3 del Instructivo 002 del 13 de diciembre de 2013 de la Contaduría General de la Nación."/>
    <n v="1"/>
    <x v="22"/>
    <s v="Gestiones ante el IDU"/>
    <s v="Número de actividades ejecutadas / Número de actividades programadas"/>
    <n v="1"/>
    <x v="11"/>
    <d v="2014-09-20T00:00:00"/>
    <x v="6"/>
    <x v="1"/>
  </r>
  <r>
    <n v="104"/>
    <s v="2015 2015"/>
    <n v="41"/>
    <x v="31"/>
    <s v="Lo enunciado presenta irregularidades en la planeación presupuestal, debido a que hay algunos proyectos con baja ejecución real, dejando recursos congelados que podrían estar alimentando otras inversiones con prioridad para la institución; además, esto conlleva a afectar objetivos propuestos en el Plan de Desarrollo y por consiguiente a la población que se pretende beneficiar."/>
    <n v="1"/>
    <x v="23"/>
    <s v="Diseñar un instrumento"/>
    <s v="Instrumento diseñado socializado e implementado."/>
    <n v="1"/>
    <x v="12"/>
    <d v="2015-06-01T00:00:00"/>
    <x v="6"/>
    <x v="0"/>
  </r>
  <r>
    <n v="104"/>
    <s v="2015 2015"/>
    <n v="41"/>
    <x v="32"/>
    <s v="Analizada la información reportada por la entidad a la Secretaría Distrital de Planeación, respecto al avance del proyecto de inversión y con base en la revisión a la contratación celebrada para ejecutar las metas, se concluye que los porcentajes reportados de cumplimiento físico del proyecto no evidencian su gestión, originado por el incumplimiento de las metas."/>
    <n v="1"/>
    <x v="23"/>
    <s v="Diseñar un instrumento"/>
    <s v="Instrumento diseñado socializado e implementado."/>
    <n v="0.01"/>
    <x v="13"/>
    <d v="2015-06-01T00:00:00"/>
    <x v="6"/>
    <x v="0"/>
  </r>
  <r>
    <n v="104"/>
    <s v="2015 2015"/>
    <n v="41"/>
    <x v="33"/>
    <s v="En el formato &quot;Informe Balance Social 14188 CB-0021&quot;, de la Contraloría de Bogotá, presentado en la cuenta por la Secretaría General de la Alcaldía Mayor de Bogotá, en desarrollo de la gestión  fiscal del año 2014"/>
    <n v="1"/>
    <x v="24"/>
    <s v="Elaborar y presentar el informe de &quot;Balance Social 2015&quot;"/>
    <s v="Informe ajustado a la normatividad vigente."/>
    <n v="1"/>
    <x v="14"/>
    <s v="2016/01/10"/>
    <x v="6"/>
    <x v="1"/>
  </r>
  <r>
    <n v="104"/>
    <s v="2015 2015"/>
    <n v="41"/>
    <x v="34"/>
    <s v="Lo anterior obedece a deficiencias en la supervisión del contrato, afectando la oportunidad y confiabilidad de la información y de sus registros, tal como lo dispone el literal e) del artículo 2° de la Ley 87 de 1993."/>
    <n v="2"/>
    <x v="25"/>
    <s v="Liquidar el contrato"/>
    <s v="Procedimiento modificado, publicado y socializado."/>
    <n v="1"/>
    <x v="10"/>
    <s v="2015/06/03"/>
    <x v="6"/>
    <x v="1"/>
  </r>
  <r>
    <n v="104"/>
    <s v="2015 2015"/>
    <n v="41"/>
    <x v="35"/>
    <s v="Revisado el Portal de Contratación SECOP, en el Plan Anual de Adquisición para la vigencia 2014, se presentan diferencias frente al entregado al cierre de la vigencia fiscal, debido al elevado número de modificaciones que sufrió el mismo."/>
    <n v="1"/>
    <x v="26"/>
    <s v="Publicación trimestral del Plan Anual de Adquisiciones actualizado"/>
    <s v="2 publicaciones en el SECOP   Publicación y socialización del procedimiento  Seguimiento a las 2 publicaciones en el SECOP"/>
    <n v="2"/>
    <x v="0"/>
    <s v="2015/06/01"/>
    <x v="6"/>
    <x v="3"/>
  </r>
  <r>
    <n v="104"/>
    <s v="2015 2015"/>
    <n v="57"/>
    <x v="36"/>
    <s v="Motivo por el cual se requirió a la entidad mediante oficio 1142-02 del 23 de octubre de 2015, para que aclarara y documentara las diferencias,manifestando que “se realizarán los ajustes contables a que haya lugar con el fin de ingresar los equipos por el 100%...”. Generando subvaloración de los elementos e incumplimiento a lo establecido en el numeral 3.1 de la Resolución 001 de 2001 (...)"/>
    <n v="1"/>
    <x v="27"/>
    <s v="Ajustar el procedimiento 2211500-PR148 &quot;Ingreso o entrada de bienes&quot;"/>
    <s v="Procediemitno actualizado junto con formato de lista de chequeo."/>
    <n v="1"/>
    <x v="15"/>
    <s v="2015/12/01"/>
    <x v="7"/>
    <x v="0"/>
  </r>
  <r>
    <n v="104"/>
    <s v="2015 2015"/>
    <n v="57"/>
    <x v="37"/>
    <s v="Caso 1: Lo que motivó las prórrogas 1 y 2 , en la prórroga y modificación No. 1 clausula segunda, literal c) las partes acordaron modificar la forma de pago así: “Un tercer pago equivalente al 5% del valor total del contrato que será desembolsado una vez se expida el recibo a satisfacción de los bienes ( unidades fusoras) por parte del supervisor del contrato y se emitan las constancias de ingreso de los bienes al almacén de la Secretaria General de la Alcaldía Mayor de Bogotá D.C.”."/>
    <n v="1"/>
    <x v="28"/>
    <s v="Ajustar el procedimiento 2211500-PR148 &quot;Ingreso o entrada de bienes&quot;"/>
    <s v="Procediemitno actualizado junto con formato de lista de chequeo."/>
    <n v="1"/>
    <x v="15"/>
    <s v="2015/12/01"/>
    <x v="7"/>
    <x v="0"/>
  </r>
  <r>
    <n v="104"/>
    <s v="2015 2015"/>
    <n v="57"/>
    <x v="37"/>
    <s v="Caso 2:que no permiten establecer con certeza el cumplimiento en la entrega de bienes por parte del contratista, mas aun si tenemos en cuenta que el supervisor del contrato expidió la certificación de cumplimiento hasta el 16 de marzo de 2015"/>
    <n v="2"/>
    <x v="29"/>
    <s v="Entrega de las remisiones de los bienes, debidamente fechadas y con la información pertinente"/>
    <s v="Remisiones completamente diligenciadas con sus respectivas fechas"/>
    <n v="1"/>
    <x v="16"/>
    <s v="2015/12/01"/>
    <x v="5"/>
    <x v="0"/>
  </r>
  <r>
    <n v="104"/>
    <s v="2015 2015"/>
    <n v="57"/>
    <x v="38"/>
    <s v="observando así mismo, que dicho documento no fue radicado conforme la exigencia del Sistema Integrado de Gestión y el aplicativo SIGA que obliga a que las comunicaciones oficiales deben ser registradas en el aplicativo SIGA. Inconsistencias que ocasionan incumplimiento a lo previsto en el Artículo 10º del Acuerdo 60 de 2001 expedido por el Consejo Directivo del Archivo General de la Nación."/>
    <n v="1"/>
    <x v="30"/>
    <s v="Proyectar una Circular"/>
    <s v="1. Circular proyectada / Circular socializada. 2. Actividad incluída en el Procedimiento 2211200-PR-024 (Si / No)"/>
    <n v="2"/>
    <x v="0"/>
    <s v="2015/11/20"/>
    <x v="8"/>
    <x v="0"/>
  </r>
  <r>
    <n v="104"/>
    <s v="2015 2015"/>
    <n v="310"/>
    <x v="36"/>
    <s v="Falta de aplicación de procedimientos y controles efectivos así como el cuidado en la dinámica contractual, que permitan verificar con exactitud el otorgamiento de la pólizas y sus amparos, para posteriormente emitir con oportunidad su aprobación."/>
    <n v="1"/>
    <x v="31"/>
    <s v="Avance en charlas programadas"/>
    <s v="No. de charlas realizadas / No. de charlas programadas"/>
    <n v="1"/>
    <x v="0"/>
    <d v="2016-02-03T00:00:00"/>
    <x v="9"/>
    <x v="0"/>
  </r>
  <r>
    <n v="104"/>
    <s v="2015 2015"/>
    <n v="310"/>
    <x v="36"/>
    <s v="Falta de aplicación de procedimientos y controles efectivos así como el cuidado en la dinámica contractual, que permitan verificar con exactitud el otorgamiento de la pólizas y sus amparos, para posteriormente emitir con oportunidad su aprobación."/>
    <n v="2"/>
    <x v="32"/>
    <s v="Avance en funcionarios capacitados"/>
    <s v="No. de funcionarios capacitados / No. total de funcionarios a capacitar"/>
    <n v="1"/>
    <x v="0"/>
    <d v="2016-02-03T00:00:00"/>
    <x v="9"/>
    <x v="0"/>
  </r>
  <r>
    <n v="104"/>
    <s v="2015 2015"/>
    <n v="310"/>
    <x v="37"/>
    <s v="Falta de controles efectivos en el momento de aprobación de las pólizas; generando posibles riesgos en la cobertura de los amparos en la póliza."/>
    <n v="1"/>
    <x v="32"/>
    <s v="Avance en funcionarios capacitados"/>
    <s v="No. de funcionarios capacitados / No. total de funcionarios a capacitar"/>
    <n v="1"/>
    <x v="0"/>
    <d v="2016-02-03T00:00:00"/>
    <x v="9"/>
    <x v="0"/>
  </r>
  <r>
    <n v="104"/>
    <s v="2015 2015"/>
    <n v="310"/>
    <x v="38"/>
    <s v="Las irregularidades y omisiones en el desarrollo del contrato pusieron en riesgo el cumplimiento de las obligaciones contractuales, dilatando el plazo inicial. _x000a_La razón de ser del contrato de consultaría para satisfacer la necesidad de la entidad no se realizó de manera oportuna y eficiente."/>
    <n v="1"/>
    <x v="33"/>
    <s v="Avance en capacitaciones programadas"/>
    <s v="No. de capacitaciones dictadas / No. de capacitaciones programadas"/>
    <n v="1"/>
    <x v="0"/>
    <d v="2016-02-03T00:00:00"/>
    <x v="9"/>
    <x v="3"/>
  </r>
  <r>
    <n v="104"/>
    <s v="2015 2015"/>
    <n v="310"/>
    <x v="39"/>
    <s v="La falta de vigencia de los amparos de calidad y cumplimiento del contrato generan riesgos en la actividad contractual, en razón de la omisión de las funciones y responsabilidades de los supervisores."/>
    <n v="1"/>
    <x v="31"/>
    <s v="Avance en charlas programadas"/>
    <s v="No. de charlas realizadas / No. de charlas programadas"/>
    <n v="1"/>
    <x v="0"/>
    <d v="2016-02-03T00:00:00"/>
    <x v="9"/>
    <x v="0"/>
  </r>
  <r>
    <n v="104"/>
    <s v="2016 2016"/>
    <n v="45"/>
    <x v="36"/>
    <s v="Las situaciones descritas denotan debilidades en la planeación y carencia de controles efectivos por parte de la supervisión de los contratos y demás funcionarios de la Entidad"/>
    <n v="1"/>
    <x v="34"/>
    <s v="Dispensadores en excelente estado "/>
    <s v="# de dispensadores con mantenimiento / # Total de dispensadores"/>
    <n v="1"/>
    <x v="15"/>
    <d v="2016-09-01T00:00:00"/>
    <x v="5"/>
    <x v="1"/>
  </r>
  <r>
    <n v="104"/>
    <s v="2016 2016"/>
    <n v="45"/>
    <x v="37"/>
    <s v="(...) han pasado más de 10 meses sin que la herramienta contratada a través del convenio No. 561, se haya implementado, o incluido como parte de la política pública de victimas constituyendo en consecuencia un detrimento por el valor del aporte que hizo la secretaria general, esto es $222.324.000 (...)."/>
    <n v="1"/>
    <x v="35"/>
    <s v="Mesa técnica"/>
    <s v="Mesas técnica realizada  / Mesa técnica programada"/>
    <n v="1"/>
    <x v="17"/>
    <d v="2016-09-15T00:00:00"/>
    <x v="5"/>
    <x v="1"/>
  </r>
  <r>
    <n v="104"/>
    <s v="2016 2016"/>
    <n v="45"/>
    <x v="38"/>
    <s v="Cifras diferentes en los documentos que se emiten, por lo que no se unifican, ni se revisan los valores a registrar en los documentos que hacen parte del contrato"/>
    <n v="1"/>
    <x v="36"/>
    <s v="Solicitudes de contratos revisadas"/>
    <s v="Número de solicitudes a contratos revisadas /Número de solicitudes  de contratos radicadas a la Subdirección de Contratación"/>
    <n v="1"/>
    <x v="0"/>
    <d v="2016-09-01T00:00:00"/>
    <x v="5"/>
    <x v="0"/>
  </r>
  <r>
    <n v="104"/>
    <s v="2016 2016"/>
    <n v="45"/>
    <x v="39"/>
    <s v="No hay un control adecuado de la documentación en las diferentes etapas así como de su publicación en SECOP._x000a_"/>
    <n v="1"/>
    <x v="2"/>
    <s v="Elaboración de un instructivo para publicación en el SECOP."/>
    <s v="Elaboración  y publicación en el sistema de calidad de la Secretaría de un instructivo para la publicación en el SECOP "/>
    <n v="1"/>
    <x v="0"/>
    <d v="2016-09-01T00:00:00"/>
    <x v="0"/>
    <x v="1"/>
  </r>
  <r>
    <n v="104"/>
    <s v="2016 2016"/>
    <n v="45"/>
    <x v="40"/>
    <s v="Debilidades en los estudios previos que ocasionaron que no fueran completos, precisos y claros_x000a_"/>
    <n v="1"/>
    <x v="37"/>
    <s v="Formato de Control de Revisión de Ficha Técnica"/>
    <s v="Formato de Control de Ficha Técnica"/>
    <n v="1"/>
    <x v="18"/>
    <d v="2016-10-01T00:00:00"/>
    <x v="1"/>
    <x v="1"/>
  </r>
  <r>
    <n v="104"/>
    <s v="2016 2016"/>
    <n v="45"/>
    <x v="41"/>
    <s v="En el caso de la U. Distrital el valor base debe ser la misma, el cual se aplicó a un valor base diferente de $27.000.000; valor que no corresponden al valor real base del descuento, por lo que se retuvo un valor mayor al que debería ser."/>
    <n v="1"/>
    <x v="38"/>
    <s v="Número de comunicaciones remitidas a la Subdirección de Contratos"/>
    <s v="Número de comunicaciones remitidas a la Subdirección de Contratos/ Número de comunicaciones remitidas a la DDT"/>
    <n v="1"/>
    <x v="9"/>
    <d v="2016-11-01T00:00:00"/>
    <x v="10"/>
    <x v="1"/>
  </r>
  <r>
    <n v="104"/>
    <s v="2016 2016"/>
    <n v="45"/>
    <x v="42"/>
    <s v="Los listados soporte de las personas que asistieron a las actividades desarrolladas se encuentra incompletas_x000a_No hay un control adecuado de la documentación en las diferentes etapas así como de su publicación en SECOP._x000a_"/>
    <n v="1"/>
    <x v="39"/>
    <s v="Comunicación Diligenciamiento Listados de Asistencia "/>
    <s v="# comunicaciones enviadas / # comunicaciones programadas"/>
    <n v="1"/>
    <x v="17"/>
    <d v="2016-09-15T00:00:00"/>
    <x v="5"/>
    <x v="1"/>
  </r>
  <r>
    <n v="104"/>
    <s v="2016 2016"/>
    <n v="45"/>
    <x v="43"/>
    <s v="No hay un control adecuado de la documentación en las diferentes etapas así como de su publicación en SECOP._x000a_"/>
    <n v="1"/>
    <x v="2"/>
    <s v="Elaboración de un instructivo para publicación en el SECOP."/>
    <s v="Elaboración  y publicación en el sistema de calidad de la Secretaría de un instructivo para la publicación en el SECOP "/>
    <n v="1"/>
    <x v="0"/>
    <d v="2016-09-01T00:00:00"/>
    <x v="0"/>
    <x v="1"/>
  </r>
  <r>
    <n v="104"/>
    <s v="2016 2016"/>
    <n v="45"/>
    <x v="44"/>
    <s v="La supervisión por parte de la Secretaria General, se limitó a tramitar la certificación para el pago periódico de acuerdo a la cuenta de cobro del contratista, pero no hacer un efectivo seguimiento a la ejecución del contrato, que permita evidenciar requerimientos por escrito por parte de la supervisión de la Secretaría General._x000a_"/>
    <n v="1"/>
    <x v="40"/>
    <s v="Modelo de seguimiento"/>
    <s v="# seguimientos realizados con el modelo implementado"/>
    <n v="5"/>
    <x v="11"/>
    <d v="2016-09-01T00:00:00"/>
    <x v="11"/>
    <x v="1"/>
  </r>
  <r>
    <n v="104"/>
    <s v="2016 2016"/>
    <n v="45"/>
    <x v="45"/>
    <s v="No cumplió con la obligación de publicar la actividad contractual relacionada con el contrato 416 de 2014."/>
    <n v="1"/>
    <x v="2"/>
    <s v="Elaboración de un instructivo para publicación en el SECOP."/>
    <s v="Elaboración  y publicación en el sistema de calidad de la Secretaría de un instructivo para la publicación en el SECOP"/>
    <n v="1"/>
    <x v="0"/>
    <d v="2016-09-01T00:00:00"/>
    <x v="0"/>
    <x v="1"/>
  </r>
  <r>
    <n v="104"/>
    <s v="2016 2016"/>
    <n v="45"/>
    <x v="46"/>
    <s v="Inconsistencias que evidencia carencia de controles administrativos para proceder a la firma de los contratos, el debido cuidado en la elaboración, revisión y aprobación de los documentos contractuales, errores que acarrean riesgos jurídicos, desatendiendo el objeto del Pliego de Condiciones_x000a_"/>
    <n v="1"/>
    <x v="36"/>
    <s v="Porcentaje de solicitudes de contratos revisadas"/>
    <s v="# de solicitudes a contratos revisadas /# de solicitudes  de contratos radicadas a la Subdirección de Contratación"/>
    <n v="1"/>
    <x v="0"/>
    <d v="2016-09-01T00:00:00"/>
    <x v="5"/>
    <x v="4"/>
  </r>
  <r>
    <n v="104"/>
    <s v="2016 2016"/>
    <n v="45"/>
    <x v="47"/>
    <s v="La entidad contratante por medio de la supervisión, no requirió al contratista el cumplimiento oportuno de la modificación o ampliación de la garantía tal como así lo dispone el artículo 127 del Decreto 1510 de 2013, quedando los riesgos de estos amparos sin ajustarse a la prórroga y adición._x000a_"/>
    <n v="1"/>
    <x v="41"/>
    <s v="Elaboración de un memorando masivo a los supervisores de contratos "/>
    <s v="Memorando radicado"/>
    <n v="1"/>
    <x v="0"/>
    <d v="2016-09-01T00:00:00"/>
    <x v="5"/>
    <x v="5"/>
  </r>
  <r>
    <n v="104"/>
    <s v="2016 2016"/>
    <n v="45"/>
    <x v="47"/>
    <s v="La entidad contratante por medio de la supervisión, no requirió al contratista el cumplimiento oportuno de la modificación o ampliación de la garantía tal como así lo dispone el artículo 127 del Decreto 1510 de 2013, quedando los riesgos de estos amparos sin ajustarse a la prórroga y adición._x000a_"/>
    <n v="2"/>
    <x v="42"/>
    <s v="Sensibilizar a las diferentes áreas de la Secretaría General "/>
    <s v="# de capacitaciones realizadas / # de capacitaciones programadas"/>
    <n v="1"/>
    <x v="0"/>
    <d v="2016-09-01T00:00:00"/>
    <x v="0"/>
    <x v="1"/>
  </r>
  <r>
    <n v="104"/>
    <s v="2016 2016"/>
    <n v="45"/>
    <x v="48"/>
    <s v="Se evidencia incumplimiento de la Cláusula Décima Novena del contrato, en la cual las partes se obligaron en primer término a liquidar el contrato dentro de los seis (6) meses, contados a partir de la fecha de terminación del plazo de ejecución,_x000a_"/>
    <n v="1"/>
    <x v="43"/>
    <s v="Elaboración de un memorando masivo a los supervisores de contratos "/>
    <s v="Memorando radicado"/>
    <n v="1"/>
    <x v="19"/>
    <d v="2016-09-01T00:00:00"/>
    <x v="5"/>
    <x v="5"/>
  </r>
  <r>
    <n v="104"/>
    <s v="2016 2016"/>
    <n v="45"/>
    <x v="48"/>
    <s v="Se evidencia incumplimiento de la Cláusula Décima Novena del contrato, en la cual las partes se obligaron en primer término a liquidar el contrato dentro de los seis (6) meses, contados a partir de la fecha de terminación del plazo de ejecución,_x000a_"/>
    <n v="2"/>
    <x v="42"/>
    <s v="Sensibilizar a las diferentes áreas de la Secretaría General"/>
    <s v="# de capacitaciones realizadas / # de capacitaciones programadas"/>
    <n v="1"/>
    <x v="19"/>
    <d v="2016-09-01T00:00:00"/>
    <x v="0"/>
    <x v="1"/>
  </r>
  <r>
    <n v="104"/>
    <s v="2016 2016"/>
    <n v="45"/>
    <x v="49"/>
    <s v="No se observan controles internos administrativos para la revisión y aprobación de la facturación presentada por el contratista._x000a_"/>
    <n v="1"/>
    <x v="42"/>
    <s v="Sensibilizar a las diferentes áreas de la Secretaría General"/>
    <s v="# de capacitaciones realizadas / # de capacitaciones programadas"/>
    <n v="1"/>
    <x v="15"/>
    <d v="2016-09-01T00:00:00"/>
    <x v="0"/>
    <x v="1"/>
  </r>
  <r>
    <n v="104"/>
    <s v="2016 2016"/>
    <n v="45"/>
    <x v="50"/>
    <s v="La función de supervisión se limitó al trámite de pago, expedir certificación de cumplimiento por parte del contratista sin que existan controles formales del cumplimiento de servicios (…) los controles de parte de la supervisión a los sitios dependencias o áreas donde se prestó el servicio, que demuestren el cabal cumplimiento de las obligaciones contractuales tales como planillas diarias de verificación del personal de aseo, cafetería y mantenimiento, horario de trabajo"/>
    <n v="1"/>
    <x v="43"/>
    <s v="Elaboración de un memorando masivo a los supervisores de contratos "/>
    <s v="Memorando radicado"/>
    <n v="1"/>
    <x v="15"/>
    <d v="2016-09-01T00:00:00"/>
    <x v="5"/>
    <x v="1"/>
  </r>
  <r>
    <n v="104"/>
    <s v="2016 2016"/>
    <n v="45"/>
    <x v="51"/>
    <s v="Carencia de controles administrativos para proceder a la firma de los contratos, el debido cuidado en la elaboración, revisión y aprobación de los documentos contractuales, errores que acarrean riesgos jurídicos, desatendiendo el objeto del Pliego de Condiciones"/>
    <n v="1"/>
    <x v="36"/>
    <s v="Porcentaje de solicitudes de contratos revisadas"/>
    <s v="# de solicitudes a contratos revisadas / # de solicitudes  de contratos radicadas a la Subdirección de Contratación"/>
    <n v="1"/>
    <x v="0"/>
    <d v="2016-09-01T00:00:00"/>
    <x v="5"/>
    <x v="4"/>
  </r>
  <r>
    <n v="104"/>
    <s v="2016 2016"/>
    <n v="45"/>
    <x v="52"/>
    <s v="Carencia de controles administrativos para proceder a la firma de los contratos, el debido cuidado en la elaboración, revisión y aprobación de los documentos contractuales."/>
    <n v="1"/>
    <x v="36"/>
    <s v="Porcentaje de solicitudes de contratos revisadas"/>
    <s v="# de solicitudes a contratos revisadas /# de solicitudes  de contratos radicadas a la Subdirección de Contratación"/>
    <n v="1"/>
    <x v="0"/>
    <d v="2016-09-01T00:00:00"/>
    <x v="5"/>
    <x v="4"/>
  </r>
  <r>
    <n v="104"/>
    <s v="2016 2016"/>
    <n v="45"/>
    <x v="53"/>
    <s v="No hay un control adecuado de la documentación en las diferentes etapas así como de su publicación en SECOP."/>
    <n v="1"/>
    <x v="2"/>
    <s v="Elaboración de un instructivo para publicación en el SECOP."/>
    <s v="Elaboración  y publicación en el sistema de calidad de la Secretaría de un instructivo para la publicación en el SECOP"/>
    <n v="1"/>
    <x v="0"/>
    <d v="2016-09-01T00:00:00"/>
    <x v="0"/>
    <x v="1"/>
  </r>
  <r>
    <n v="104"/>
    <s v="2016 2016"/>
    <n v="45"/>
    <x v="54"/>
    <s v="No hay un control adecuado de la documentación en las diferentes etapas así como de su publicación en SECOP"/>
    <n v="1"/>
    <x v="2"/>
    <s v="Elaboración de un instructivo para publicación en el SECOP."/>
    <s v="Elaboración  y publicación en el sistema de calidad de la Secretaría de un instructivo para la publicación en el SECOP"/>
    <n v="1"/>
    <x v="0"/>
    <d v="2016-09-01T00:00:00"/>
    <x v="0"/>
    <x v="1"/>
  </r>
  <r>
    <n v="104"/>
    <s v="2016 2016"/>
    <n v="45"/>
    <x v="55"/>
    <s v="Falta de cuidado en la elaboración y posterior revisión del acta de liquidación, lo que muestra deficiencia en la efectividad de los puntos de control, establecidos para el trámite de este documento, pues se está reportando una información errada justamente en el documento en donde se determina cómo queda finalmente la ejecución del contrato"/>
    <n v="1"/>
    <x v="44"/>
    <s v="Porcentaje de actas de liquidación verificadas"/>
    <s v="# de actas revisadas/ # de actas de liquidación  radicadas en la Subdirección de Contratación"/>
    <n v="1"/>
    <x v="0"/>
    <d v="2016-09-01T00:00:00"/>
    <x v="5"/>
    <x v="0"/>
  </r>
  <r>
    <n v="104"/>
    <s v="2016 2016"/>
    <n v="45"/>
    <x v="56"/>
    <s v="Falta de aplicación de controles efectivos, que permitan verificar el cumplimiento de la publicación de la actualización del plan anual de adquisiciones en el SECOP en los términos establecidos por la ley_x000a_"/>
    <n v="1"/>
    <x v="45"/>
    <s v="Publicación trimestral del Plan Anual de Adquisiciones actualizado"/>
    <s v="2 publicaciones en el SECOP   Publicación y socialización del procedimiento  Seguimiento a las 2 publicaciones en el SECOP"/>
    <n v="2"/>
    <x v="0"/>
    <d v="2016-09-01T00:00:00"/>
    <x v="12"/>
    <x v="6"/>
  </r>
  <r>
    <n v="104"/>
    <s v="2016 2016"/>
    <n v="45"/>
    <x v="57"/>
    <s v="No hay un control adecuado de la documentación en las diferentes etapas así como de su publicación en SECOP."/>
    <n v="1"/>
    <x v="2"/>
    <s v="Elaboración de un instructivo para publicación en el SECOP."/>
    <s v="Elaboración  y publicación en el sistema de calidad de la Secretaría de un instructivo para la publicación en el SECOP "/>
    <n v="1"/>
    <x v="0"/>
    <d v="2016-09-01T00:00:00"/>
    <x v="0"/>
    <x v="1"/>
  </r>
  <r>
    <n v="104"/>
    <s v="2016 2016"/>
    <n v="45"/>
    <x v="58"/>
    <s v="No hay un control adecuado de la documentación en las diferentes etapas así como de su publicación en SECOP."/>
    <n v="1"/>
    <x v="2"/>
    <s v="Elaboración de un instructivo para publicación en el SECOP."/>
    <s v="Elaboración  y publicación en el sistema de calidad de la Secretaría de un instructivo para la publicación en el SECOP "/>
    <n v="1"/>
    <x v="0"/>
    <d v="2016-09-01T00:00:00"/>
    <x v="0"/>
    <x v="1"/>
  </r>
  <r>
    <n v="104"/>
    <s v="2016 2016"/>
    <n v="45"/>
    <x v="59"/>
    <s v="La contratación correspondiente al Contrato No. 510 de 2014 suscrito con CRUZ ROJA COLOMBIANA - SECCIONAL CUNDINAMARCA Y BOGOTÁ, no está publicada con el Plan Anual de Adquisiciones 2014, Como quiera que el objeto del convenio, la duración estimada y el valor estimado del mismo, no están allí registrados._x000a_"/>
    <n v="1"/>
    <x v="46"/>
    <s v="Publicación trimestral del Plan Anual de Adquisiciones actualizado"/>
    <s v="2 publicaciones en el SECOP   Publicación y socialización del procedimiento  Seguimiento a las 2 publicaciones en el SECOP"/>
    <n v="2"/>
    <x v="0"/>
    <d v="2016-09-01T00:00:00"/>
    <x v="12"/>
    <x v="6"/>
  </r>
  <r>
    <n v="104"/>
    <s v="2016 2016"/>
    <n v="45"/>
    <x v="60"/>
    <s v="El informe de ejecución correspondiente al mes de abril de 2015 (fls. 276 y 277), no está firmado por el supervisor del convenio. No existen los procedimientos y controles, que permitieran evidenciar que se había archivado un documento sin estar debidamente firmado y fechado _x000a_"/>
    <n v="1"/>
    <x v="47"/>
    <s v="Comunicación formatos y procedimientos "/>
    <s v="# comunicaciones enviadas / # comunicaciones programadas"/>
    <n v="1"/>
    <x v="20"/>
    <d v="2016-09-15T00:00:00"/>
    <x v="5"/>
    <x v="1"/>
  </r>
  <r>
    <n v="104"/>
    <s v="2016 2016"/>
    <n v="45"/>
    <x v="61"/>
    <s v="Si bien es cierto, que con ocasión de la adición realizada posteriormente, en la modificación de la póliza se ampliaron las vigencias de los amparos, se denota falta de cuidado en el seguimiento que debe hacerse para que las pólizas se mantengan vigentes, así como falencia en los procedimientos y controles dispuestos para evitar este riesgo._x000a_"/>
    <n v="1"/>
    <x v="41"/>
    <s v="Elaboración de un memorando masivo a los supervisores de contratos "/>
    <s v="Memorando radicado"/>
    <n v="1"/>
    <x v="0"/>
    <d v="2016-09-01T00:00:00"/>
    <x v="5"/>
    <x v="5"/>
  </r>
  <r>
    <n v="104"/>
    <s v="2016 2016"/>
    <n v="45"/>
    <x v="61"/>
    <s v="Si bien es cierto, que con ocasión de la adición realizada posteriormente, en la modificación de la póliza se ampliaron las vigencias de los amparos, se denota falta de cuidado en el seguimiento que debe hacerse para que las pólizas se mantengan vigentes, así como falencia en los procedimientos y controles dispuestos para evitar este riesgo._x000a_"/>
    <n v="2"/>
    <x v="42"/>
    <s v="Sensibilizar a las diferentes áreas de la Secretaría General"/>
    <s v="# de capacitaciones realizadas / # de capacitaciones programadas"/>
    <n v="1"/>
    <x v="0"/>
    <d v="2016-09-01T00:00:00"/>
    <x v="0"/>
    <x v="3"/>
  </r>
  <r>
    <n v="104"/>
    <s v="2016 2016"/>
    <n v="45"/>
    <x v="62"/>
    <s v="No hay un control adecuado de la documentación en las diferentes etapas así como de su publicación en SECOP."/>
    <n v="1"/>
    <x v="2"/>
    <s v="Elaboración de un instructivo para publicación en el SECOP."/>
    <s v="Elaboración  y publicación en el sistema de calidad de la Secretaría de un instructivo para la publicación en el SECOP "/>
    <n v="1"/>
    <x v="0"/>
    <d v="2016-09-01T00:00:00"/>
    <x v="0"/>
    <x v="1"/>
  </r>
  <r>
    <n v="104"/>
    <s v="2016 2016"/>
    <n v="45"/>
    <x v="63"/>
    <s v="Falta de cuidado en el seguimiento que debe hacerse para que las pólizas se mantengan vigentes, así como falencia en los procedimientos y controles dispuestos para evitar este riesgo."/>
    <n v="1"/>
    <x v="41"/>
    <s v="Elaboración de un memorando masivo a los supervisores de contratos "/>
    <s v="Memorando radicado"/>
    <n v="1"/>
    <x v="0"/>
    <d v="2016-09-01T00:00:00"/>
    <x v="5"/>
    <x v="5"/>
  </r>
  <r>
    <n v="104"/>
    <s v="2016 2016"/>
    <n v="45"/>
    <x v="63"/>
    <s v="Falta de cuidado en el seguimiento que debe hacerse para que las pólizas se mantengan vigentes, así como falencia en los procedimientos y controles dispuestos para evitar este riesgo."/>
    <n v="2"/>
    <x v="42"/>
    <s v="Sensibilizar a las diferentes áreas de la Secretaría General"/>
    <s v="# de capacitaciones realizadas / # de capacitaciones programadas"/>
    <n v="1"/>
    <x v="0"/>
    <d v="2016-09-01T00:00:00"/>
    <x v="0"/>
    <x v="3"/>
  </r>
  <r>
    <n v="104"/>
    <s v="2016 2016"/>
    <n v="45"/>
    <x v="64"/>
    <s v="Se ha vuelto una costumbre mal sana que la Administración no realice las liquidaciones de los contratos de manera concertada entre las partes dentro de los cuatro (4) meses a su terminación"/>
    <n v="1"/>
    <x v="43"/>
    <s v="Elaboración de un memorando masivo a los supervisores de contratos "/>
    <s v="Memorando radicado"/>
    <n v="1"/>
    <x v="0"/>
    <d v="2016-09-01T00:00:00"/>
    <x v="5"/>
    <x v="5"/>
  </r>
  <r>
    <n v="104"/>
    <s v="2016 2016"/>
    <n v="45"/>
    <x v="65"/>
    <s v="Carencia de procedimientos y controles para la publicación oportuna de los documentos del proceso y los actos administrativos del proceso de contratación en el Sistema Electrónico para la Contratación Pública –SECOP- en los términos establecidos por la ley, así como en el seguimiento a su publicación._x000a_"/>
    <n v="1"/>
    <x v="2"/>
    <s v="Elaboración de un instructivo para publicación en el SECOP."/>
    <s v="Elaboración  y publicación en el sistema de calidad de la Secretaría de un instructivo para la publicación en el SECOP "/>
    <n v="1"/>
    <x v="0"/>
    <d v="2016-09-01T00:00:00"/>
    <x v="0"/>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TablaDinámica2" cacheId="0"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K15" firstHeaderRow="2" firstDataRow="2" firstDataCol="5"/>
  <pivotFields count="14">
    <pivotField compact="0" outline="0" showAll="0" defaultSubtotal="0"/>
    <pivotField compact="0" outline="0" showAll="0" defaultSubtotal="0"/>
    <pivotField compact="0" outline="0" showAll="0" defaultSubtotal="0"/>
    <pivotField axis="axisRow" compact="0" outline="0" showAll="0" defaultSubtotal="0">
      <items count="66">
        <item x="55"/>
        <item x="0"/>
        <item x="1"/>
        <item x="10"/>
        <item x="11"/>
        <item x="12"/>
        <item x="13"/>
        <item x="14"/>
        <item x="15"/>
        <item x="16"/>
        <item x="17"/>
        <item x="2"/>
        <item x="3"/>
        <item x="4"/>
        <item x="5"/>
        <item x="6"/>
        <item x="7"/>
        <item x="8"/>
        <item x="9"/>
        <item x="18"/>
        <item x="29"/>
        <item x="19"/>
        <item x="20"/>
        <item x="21"/>
        <item x="22"/>
        <item x="23"/>
        <item x="24"/>
        <item x="25"/>
        <item x="35"/>
        <item x="31"/>
        <item x="32"/>
        <item x="33"/>
        <item x="28"/>
        <item x="26"/>
        <item x="27"/>
        <item x="30"/>
        <item x="36"/>
        <item x="34"/>
        <item x="45"/>
        <item x="46"/>
        <item x="47"/>
        <item x="48"/>
        <item x="49"/>
        <item x="50"/>
        <item x="51"/>
        <item x="52"/>
        <item x="53"/>
        <item x="37"/>
        <item x="54"/>
        <item x="56"/>
        <item x="57"/>
        <item x="58"/>
        <item x="59"/>
        <item x="60"/>
        <item x="61"/>
        <item x="62"/>
        <item x="63"/>
        <item x="38"/>
        <item x="64"/>
        <item x="65"/>
        <item x="39"/>
        <item x="40"/>
        <item x="41"/>
        <item x="42"/>
        <item x="43"/>
        <item x="44"/>
      </items>
    </pivotField>
    <pivotField compact="0" outline="0" showAll="0" defaultSubtotal="0"/>
    <pivotField compact="0" outline="0" showAll="0" defaultSubtotal="0"/>
    <pivotField axis="axisRow" compact="0" outline="0" showAll="0" defaultSubtotal="0">
      <items count="48">
        <item x="30"/>
        <item x="38"/>
        <item x="5"/>
        <item x="28"/>
        <item x="27"/>
        <item x="40"/>
        <item x="23"/>
        <item x="19"/>
        <item x="9"/>
        <item x="10"/>
        <item x="4"/>
        <item x="17"/>
        <item x="2"/>
        <item x="41"/>
        <item x="43"/>
        <item x="24"/>
        <item x="37"/>
        <item x="7"/>
        <item x="3"/>
        <item x="36"/>
        <item x="14"/>
        <item x="8"/>
        <item x="20"/>
        <item x="25"/>
        <item x="31"/>
        <item x="33"/>
        <item x="29"/>
        <item x="46"/>
        <item x="45"/>
        <item x="26"/>
        <item x="21"/>
        <item x="32"/>
        <item x="35"/>
        <item x="18"/>
        <item x="1"/>
        <item x="44"/>
        <item x="47"/>
        <item x="16"/>
        <item x="15"/>
        <item x="22"/>
        <item x="39"/>
        <item x="42"/>
        <item x="13"/>
        <item x="12"/>
        <item x="11"/>
        <item x="0"/>
        <item x="6"/>
        <item x="34"/>
      </items>
    </pivotField>
    <pivotField compact="0" outline="0" showAll="0" defaultSubtotal="0"/>
    <pivotField compact="0" outline="0" showAll="0" defaultSubtotal="0"/>
    <pivotField compact="0" numFmtId="9" outline="0" showAll="0" defaultSubtotal="0"/>
    <pivotField axis="axisRow" compact="0" outline="0" showAll="0" defaultSubtotal="0">
      <items count="21">
        <item x="3"/>
        <item h="1" x="20"/>
        <item h="1" x="17"/>
        <item x="4"/>
        <item h="1" x="10"/>
        <item h="1" x="18"/>
        <item h="1" x="11"/>
        <item x="6"/>
        <item x="5"/>
        <item x="12"/>
        <item x="14"/>
        <item h="1" x="1"/>
        <item x="13"/>
        <item h="1" x="15"/>
        <item h="1" x="0"/>
        <item h="1" x="2"/>
        <item h="1" x="19"/>
        <item h="1" x="16"/>
        <item h="1" x="8"/>
        <item h="1" x="9"/>
        <item h="1" x="7"/>
      </items>
    </pivotField>
    <pivotField compact="0" outline="0" showAll="0" defaultSubtotal="0"/>
    <pivotField axis="axisRow" compact="0" outline="0" showAll="0" defaultSubtotal="0">
      <items count="13">
        <item x="7"/>
        <item x="8"/>
        <item x="9"/>
        <item x="6"/>
        <item x="3"/>
        <item x="5"/>
        <item x="11"/>
        <item x="4"/>
        <item x="2"/>
        <item x="1"/>
        <item x="0"/>
        <item x="10"/>
        <item x="12"/>
      </items>
    </pivotField>
    <pivotField axis="axisRow" compact="0" numFmtId="9" outline="0" showAll="0" defaultSubtotal="0">
      <items count="7">
        <item x="1"/>
        <item x="5"/>
        <item x="2"/>
        <item x="3"/>
        <item x="6"/>
        <item x="4"/>
        <item x="0"/>
      </items>
    </pivotField>
  </pivotFields>
  <rowFields count="5">
    <field x="3"/>
    <field x="10"/>
    <field x="6"/>
    <field x="12"/>
    <field x="13"/>
  </rowFields>
  <rowItems count="11">
    <i>
      <x v="21"/>
      <x/>
      <x v="38"/>
      <x v="4"/>
      <x v="6"/>
    </i>
    <i>
      <x v="22"/>
      <x/>
      <x v="38"/>
      <x v="4"/>
      <x v="6"/>
    </i>
    <i>
      <x v="23"/>
      <x v="3"/>
      <x v="38"/>
      <x v="4"/>
      <x v="6"/>
    </i>
    <i>
      <x v="24"/>
      <x v="3"/>
      <x v="37"/>
      <x v="4"/>
      <x v="6"/>
    </i>
    <i>
      <x v="25"/>
      <x v="8"/>
      <x v="38"/>
      <x v="4"/>
      <x v="6"/>
    </i>
    <i>
      <x v="26"/>
      <x v="7"/>
      <x v="11"/>
      <x v="7"/>
      <x/>
    </i>
    <i>
      <x v="27"/>
      <x v="7"/>
      <x v="11"/>
      <x v="7"/>
      <x/>
    </i>
    <i>
      <x v="29"/>
      <x v="9"/>
      <x v="6"/>
      <x v="3"/>
      <x v="6"/>
    </i>
    <i>
      <x v="30"/>
      <x v="12"/>
      <x v="6"/>
      <x v="3"/>
      <x v="6"/>
    </i>
    <i>
      <x v="31"/>
      <x v="10"/>
      <x v="15"/>
      <x v="3"/>
      <x/>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TablaDinámica2" cacheId="0"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K16" firstHeaderRow="2" firstDataRow="2" firstDataCol="5"/>
  <pivotFields count="14">
    <pivotField compact="0" outline="0" showAll="0" defaultSubtotal="0"/>
    <pivotField compact="0" outline="0" showAll="0" defaultSubtotal="0"/>
    <pivotField compact="0" outline="0" showAll="0" defaultSubtotal="0"/>
    <pivotField axis="axisRow" compact="0" outline="0" showAll="0" defaultSubtotal="0">
      <items count="66">
        <item x="55"/>
        <item x="0"/>
        <item x="1"/>
        <item x="10"/>
        <item x="11"/>
        <item x="12"/>
        <item x="13"/>
        <item x="14"/>
        <item x="15"/>
        <item x="16"/>
        <item x="17"/>
        <item x="2"/>
        <item x="3"/>
        <item x="4"/>
        <item x="5"/>
        <item x="6"/>
        <item x="7"/>
        <item x="8"/>
        <item x="9"/>
        <item x="18"/>
        <item x="29"/>
        <item x="19"/>
        <item x="20"/>
        <item x="21"/>
        <item x="22"/>
        <item x="23"/>
        <item x="24"/>
        <item x="25"/>
        <item x="35"/>
        <item x="31"/>
        <item x="32"/>
        <item x="33"/>
        <item x="28"/>
        <item x="26"/>
        <item x="27"/>
        <item x="30"/>
        <item x="36"/>
        <item x="34"/>
        <item x="45"/>
        <item x="46"/>
        <item x="47"/>
        <item x="48"/>
        <item x="49"/>
        <item x="50"/>
        <item x="51"/>
        <item x="52"/>
        <item x="53"/>
        <item x="37"/>
        <item x="54"/>
        <item x="56"/>
        <item x="57"/>
        <item x="58"/>
        <item x="59"/>
        <item x="60"/>
        <item x="61"/>
        <item x="62"/>
        <item x="63"/>
        <item x="38"/>
        <item x="64"/>
        <item x="65"/>
        <item x="39"/>
        <item x="40"/>
        <item x="41"/>
        <item x="42"/>
        <item x="43"/>
        <item x="44"/>
      </items>
    </pivotField>
    <pivotField compact="0" outline="0" showAll="0" defaultSubtotal="0"/>
    <pivotField compact="0" outline="0" showAll="0" defaultSubtotal="0"/>
    <pivotField axis="axisRow" compact="0" outline="0" showAll="0" defaultSubtotal="0">
      <items count="48">
        <item x="30"/>
        <item x="38"/>
        <item x="5"/>
        <item x="28"/>
        <item x="27"/>
        <item x="40"/>
        <item x="23"/>
        <item x="19"/>
        <item x="9"/>
        <item x="10"/>
        <item x="4"/>
        <item x="17"/>
        <item x="2"/>
        <item x="41"/>
        <item x="43"/>
        <item x="24"/>
        <item x="37"/>
        <item x="7"/>
        <item x="3"/>
        <item x="36"/>
        <item x="14"/>
        <item x="8"/>
        <item x="20"/>
        <item x="25"/>
        <item x="31"/>
        <item x="33"/>
        <item x="29"/>
        <item x="46"/>
        <item x="45"/>
        <item x="26"/>
        <item x="21"/>
        <item x="32"/>
        <item x="35"/>
        <item x="18"/>
        <item x="1"/>
        <item x="44"/>
        <item x="47"/>
        <item x="16"/>
        <item x="15"/>
        <item x="22"/>
        <item x="39"/>
        <item x="42"/>
        <item x="13"/>
        <item x="12"/>
        <item x="11"/>
        <item x="0"/>
        <item x="6"/>
        <item x="34"/>
      </items>
    </pivotField>
    <pivotField compact="0" outline="0" showAll="0" defaultSubtotal="0"/>
    <pivotField compact="0" outline="0" showAll="0" defaultSubtotal="0"/>
    <pivotField compact="0" numFmtId="9" outline="0" showAll="0" defaultSubtotal="0"/>
    <pivotField axis="axisRow" compact="0" outline="0" showAll="0" defaultSubtotal="0">
      <items count="21">
        <item x="3"/>
        <item x="20"/>
        <item x="17"/>
        <item x="4"/>
        <item h="1" x="10"/>
        <item h="1" x="18"/>
        <item h="1" x="11"/>
        <item h="1" x="6"/>
        <item h="1" x="5"/>
        <item x="12"/>
        <item h="1" x="14"/>
        <item h="1" x="1"/>
        <item x="13"/>
        <item h="1" x="15"/>
        <item h="1" x="0"/>
        <item h="1" x="2"/>
        <item x="19"/>
        <item h="1" x="16"/>
        <item h="1" x="8"/>
        <item h="1" x="9"/>
        <item h="1" x="7"/>
      </items>
    </pivotField>
    <pivotField compact="0" outline="0" showAll="0" defaultSubtotal="0"/>
    <pivotField axis="axisRow" compact="0" outline="0" showAll="0" defaultSubtotal="0">
      <items count="13">
        <item x="7"/>
        <item x="8"/>
        <item x="9"/>
        <item x="6"/>
        <item x="3"/>
        <item x="5"/>
        <item x="11"/>
        <item x="4"/>
        <item x="2"/>
        <item x="1"/>
        <item x="0"/>
        <item x="10"/>
        <item x="12"/>
      </items>
    </pivotField>
    <pivotField axis="axisRow" compact="0" numFmtId="9" outline="0" showAll="0" defaultSubtotal="0">
      <items count="7">
        <item x="1"/>
        <item x="5"/>
        <item x="2"/>
        <item x="3"/>
        <item x="6"/>
        <item x="4"/>
        <item x="0"/>
      </items>
    </pivotField>
  </pivotFields>
  <rowFields count="5">
    <field x="3"/>
    <field x="10"/>
    <field x="6"/>
    <field x="12"/>
    <field x="13"/>
  </rowFields>
  <rowItems count="12">
    <i>
      <x v="21"/>
      <x/>
      <x v="38"/>
      <x v="4"/>
      <x v="6"/>
    </i>
    <i>
      <x v="22"/>
      <x/>
      <x v="38"/>
      <x v="4"/>
      <x v="6"/>
    </i>
    <i>
      <x v="23"/>
      <x v="3"/>
      <x v="38"/>
      <x v="4"/>
      <x v="6"/>
    </i>
    <i>
      <x v="24"/>
      <x v="3"/>
      <x v="37"/>
      <x v="4"/>
      <x v="6"/>
    </i>
    <i>
      <x v="29"/>
      <x v="9"/>
      <x v="6"/>
      <x v="3"/>
      <x v="6"/>
    </i>
    <i>
      <x v="30"/>
      <x v="12"/>
      <x v="6"/>
      <x v="3"/>
      <x v="6"/>
    </i>
    <i>
      <x v="41"/>
      <x v="16"/>
      <x v="14"/>
      <x v="5"/>
      <x v="1"/>
    </i>
    <i r="2">
      <x v="41"/>
      <x v="10"/>
      <x/>
    </i>
    <i>
      <x v="47"/>
      <x v="2"/>
      <x v="32"/>
      <x v="5"/>
      <x/>
    </i>
    <i>
      <x v="53"/>
      <x v="1"/>
      <x v="36"/>
      <x v="5"/>
      <x/>
    </i>
    <i>
      <x v="63"/>
      <x v="2"/>
      <x v="40"/>
      <x v="5"/>
      <x/>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TablaDinámica2" cacheId="0"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K10" firstHeaderRow="2" firstDataRow="2" firstDataCol="5"/>
  <pivotFields count="14">
    <pivotField compact="0" outline="0" showAll="0" defaultSubtotal="0"/>
    <pivotField compact="0" outline="0" showAll="0" defaultSubtotal="0"/>
    <pivotField compact="0" outline="0" showAll="0" defaultSubtotal="0"/>
    <pivotField axis="axisRow" compact="0" outline="0" showAll="0" defaultSubtotal="0">
      <items count="66">
        <item x="55"/>
        <item x="0"/>
        <item x="1"/>
        <item x="10"/>
        <item x="11"/>
        <item x="12"/>
        <item x="13"/>
        <item x="14"/>
        <item x="15"/>
        <item x="16"/>
        <item x="17"/>
        <item x="2"/>
        <item x="3"/>
        <item x="4"/>
        <item x="5"/>
        <item x="6"/>
        <item x="7"/>
        <item x="8"/>
        <item x="9"/>
        <item x="18"/>
        <item x="29"/>
        <item x="19"/>
        <item x="20"/>
        <item x="21"/>
        <item x="22"/>
        <item x="23"/>
        <item x="24"/>
        <item x="25"/>
        <item x="35"/>
        <item x="31"/>
        <item x="32"/>
        <item x="33"/>
        <item x="28"/>
        <item x="26"/>
        <item x="27"/>
        <item x="30"/>
        <item x="36"/>
        <item x="34"/>
        <item x="45"/>
        <item x="46"/>
        <item x="47"/>
        <item x="48"/>
        <item x="49"/>
        <item x="50"/>
        <item x="51"/>
        <item x="52"/>
        <item x="53"/>
        <item x="37"/>
        <item x="54"/>
        <item x="56"/>
        <item x="57"/>
        <item x="58"/>
        <item x="59"/>
        <item x="60"/>
        <item x="61"/>
        <item x="62"/>
        <item x="63"/>
        <item x="38"/>
        <item x="64"/>
        <item x="65"/>
        <item x="39"/>
        <item x="40"/>
        <item x="41"/>
        <item x="42"/>
        <item x="43"/>
        <item x="44"/>
      </items>
    </pivotField>
    <pivotField compact="0" outline="0" showAll="0" defaultSubtotal="0"/>
    <pivotField compact="0" outline="0" showAll="0" defaultSubtotal="0"/>
    <pivotField axis="axisRow" compact="0" outline="0" showAll="0" defaultSubtotal="0">
      <items count="48">
        <item x="30"/>
        <item x="38"/>
        <item x="5"/>
        <item x="28"/>
        <item x="27"/>
        <item x="40"/>
        <item x="23"/>
        <item x="19"/>
        <item x="9"/>
        <item x="10"/>
        <item x="4"/>
        <item x="17"/>
        <item x="2"/>
        <item x="41"/>
        <item x="43"/>
        <item x="24"/>
        <item x="37"/>
        <item x="7"/>
        <item x="3"/>
        <item x="36"/>
        <item x="14"/>
        <item x="8"/>
        <item x="20"/>
        <item x="25"/>
        <item x="31"/>
        <item x="33"/>
        <item x="29"/>
        <item x="46"/>
        <item x="45"/>
        <item x="26"/>
        <item x="21"/>
        <item x="32"/>
        <item x="35"/>
        <item x="18"/>
        <item x="1"/>
        <item x="44"/>
        <item x="47"/>
        <item x="16"/>
        <item x="15"/>
        <item x="22"/>
        <item x="39"/>
        <item x="42"/>
        <item x="13"/>
        <item x="12"/>
        <item x="11"/>
        <item x="0"/>
        <item x="6"/>
        <item x="34"/>
      </items>
    </pivotField>
    <pivotField compact="0" outline="0" showAll="0" defaultSubtotal="0"/>
    <pivotField compact="0" outline="0" showAll="0" defaultSubtotal="0"/>
    <pivotField compact="0" numFmtId="9" outline="0" showAll="0" defaultSubtotal="0"/>
    <pivotField axis="axisRow" compact="0" outline="0" showAll="0" defaultSubtotal="0">
      <items count="21">
        <item h="1" x="3"/>
        <item h="1" x="20"/>
        <item h="1" x="17"/>
        <item h="1" x="4"/>
        <item x="10"/>
        <item h="1" x="18"/>
        <item h="1" x="11"/>
        <item h="1" x="6"/>
        <item h="1" x="5"/>
        <item h="1" x="12"/>
        <item h="1" x="14"/>
        <item h="1" x="1"/>
        <item h="1" x="13"/>
        <item h="1" x="15"/>
        <item h="1" x="0"/>
        <item h="1" x="2"/>
        <item x="19"/>
        <item h="1" x="16"/>
        <item h="1" x="8"/>
        <item h="1" x="9"/>
        <item x="7"/>
      </items>
    </pivotField>
    <pivotField compact="0" outline="0" showAll="0" defaultSubtotal="0"/>
    <pivotField axis="axisRow" compact="0" outline="0" showAll="0" defaultSubtotal="0">
      <items count="13">
        <item x="7"/>
        <item x="8"/>
        <item x="9"/>
        <item x="6"/>
        <item x="3"/>
        <item x="5"/>
        <item x="11"/>
        <item x="4"/>
        <item x="2"/>
        <item x="1"/>
        <item x="0"/>
        <item x="10"/>
        <item x="12"/>
      </items>
    </pivotField>
    <pivotField axis="axisRow" compact="0" numFmtId="9" outline="0" showAll="0" defaultSubtotal="0">
      <items count="7">
        <item x="1"/>
        <item x="5"/>
        <item x="2"/>
        <item x="3"/>
        <item x="6"/>
        <item x="4"/>
        <item x="0"/>
      </items>
    </pivotField>
  </pivotFields>
  <rowFields count="5">
    <field x="3"/>
    <field x="10"/>
    <field x="6"/>
    <field x="12"/>
    <field x="13"/>
  </rowFields>
  <rowItems count="6">
    <i>
      <x v="20"/>
      <x v="4"/>
      <x v="30"/>
      <x v="3"/>
      <x/>
    </i>
    <i>
      <x v="33"/>
      <x v="20"/>
      <x v="33"/>
      <x v="5"/>
      <x/>
    </i>
    <i>
      <x v="37"/>
      <x v="4"/>
      <x v="23"/>
      <x v="3"/>
      <x/>
    </i>
    <i>
      <x v="41"/>
      <x v="16"/>
      <x v="14"/>
      <x v="5"/>
      <x v="1"/>
    </i>
    <i r="2">
      <x v="41"/>
      <x v="10"/>
      <x/>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TablaDinámica2" cacheId="0"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K10" firstHeaderRow="2" firstDataRow="2" firstDataCol="5"/>
  <pivotFields count="14">
    <pivotField compact="0" outline="0" showAll="0" defaultSubtotal="0"/>
    <pivotField compact="0" outline="0" showAll="0" defaultSubtotal="0"/>
    <pivotField compact="0" outline="0" showAll="0" defaultSubtotal="0"/>
    <pivotField axis="axisRow" compact="0" outline="0" showAll="0" defaultSubtotal="0">
      <items count="66">
        <item x="55"/>
        <item x="0"/>
        <item x="1"/>
        <item x="10"/>
        <item x="11"/>
        <item x="12"/>
        <item x="13"/>
        <item x="14"/>
        <item x="15"/>
        <item x="16"/>
        <item x="17"/>
        <item x="2"/>
        <item x="3"/>
        <item x="4"/>
        <item x="5"/>
        <item x="6"/>
        <item x="7"/>
        <item x="8"/>
        <item x="9"/>
        <item x="18"/>
        <item x="29"/>
        <item x="19"/>
        <item x="20"/>
        <item x="21"/>
        <item x="22"/>
        <item x="23"/>
        <item x="24"/>
        <item x="25"/>
        <item x="35"/>
        <item x="31"/>
        <item x="32"/>
        <item x="33"/>
        <item x="28"/>
        <item x="26"/>
        <item x="27"/>
        <item x="30"/>
        <item x="36"/>
        <item x="34"/>
        <item x="45"/>
        <item x="46"/>
        <item x="47"/>
        <item x="48"/>
        <item x="49"/>
        <item x="50"/>
        <item x="51"/>
        <item x="52"/>
        <item x="53"/>
        <item x="37"/>
        <item x="54"/>
        <item x="56"/>
        <item x="57"/>
        <item x="58"/>
        <item x="59"/>
        <item x="60"/>
        <item x="61"/>
        <item x="62"/>
        <item x="63"/>
        <item x="38"/>
        <item x="64"/>
        <item x="65"/>
        <item x="39"/>
        <item x="40"/>
        <item x="41"/>
        <item x="42"/>
        <item x="43"/>
        <item x="44"/>
      </items>
    </pivotField>
    <pivotField compact="0" outline="0" showAll="0" defaultSubtotal="0"/>
    <pivotField compact="0" outline="0" showAll="0" defaultSubtotal="0"/>
    <pivotField axis="axisRow" compact="0" outline="0" showAll="0" defaultSubtotal="0">
      <items count="48">
        <item x="30"/>
        <item x="38"/>
        <item x="5"/>
        <item x="28"/>
        <item x="27"/>
        <item x="40"/>
        <item x="23"/>
        <item x="19"/>
        <item x="9"/>
        <item x="10"/>
        <item x="4"/>
        <item x="17"/>
        <item x="2"/>
        <item x="41"/>
        <item x="43"/>
        <item x="24"/>
        <item x="37"/>
        <item x="7"/>
        <item x="3"/>
        <item x="36"/>
        <item x="14"/>
        <item x="8"/>
        <item x="20"/>
        <item x="25"/>
        <item x="31"/>
        <item x="33"/>
        <item x="29"/>
        <item x="46"/>
        <item x="45"/>
        <item x="26"/>
        <item x="21"/>
        <item x="32"/>
        <item x="35"/>
        <item x="18"/>
        <item x="1"/>
        <item x="44"/>
        <item x="47"/>
        <item x="16"/>
        <item x="15"/>
        <item x="22"/>
        <item x="39"/>
        <item x="42"/>
        <item x="13"/>
        <item x="12"/>
        <item x="11"/>
        <item x="0"/>
        <item x="6"/>
        <item x="34"/>
      </items>
    </pivotField>
    <pivotField compact="0" outline="0" showAll="0" defaultSubtotal="0"/>
    <pivotField compact="0" outline="0" showAll="0" defaultSubtotal="0"/>
    <pivotField compact="0" numFmtId="9" outline="0" showAll="0" defaultSubtotal="0"/>
    <pivotField axis="axisRow" compact="0" outline="0" showAll="0" defaultSubtotal="0">
      <items count="21">
        <item h="1" x="3"/>
        <item h="1" x="20"/>
        <item h="1" x="17"/>
        <item h="1" x="4"/>
        <item h="1" x="10"/>
        <item x="18"/>
        <item h="1" x="11"/>
        <item h="1" x="6"/>
        <item h="1" x="5"/>
        <item h="1" x="12"/>
        <item h="1" x="14"/>
        <item x="1"/>
        <item h="1" x="13"/>
        <item h="1" x="15"/>
        <item h="1" x="0"/>
        <item h="1" x="2"/>
        <item h="1" x="19"/>
        <item h="1" x="16"/>
        <item h="1" x="8"/>
        <item h="1" x="9"/>
        <item h="1" x="7"/>
      </items>
    </pivotField>
    <pivotField compact="0" outline="0" showAll="0" defaultSubtotal="0"/>
    <pivotField axis="axisRow" compact="0" outline="0" showAll="0" defaultSubtotal="0">
      <items count="13">
        <item x="7"/>
        <item x="8"/>
        <item x="9"/>
        <item x="6"/>
        <item x="3"/>
        <item x="5"/>
        <item x="11"/>
        <item x="4"/>
        <item x="2"/>
        <item x="1"/>
        <item x="0"/>
        <item x="10"/>
        <item x="12"/>
      </items>
    </pivotField>
    <pivotField axis="axisRow" compact="0" numFmtId="9" outline="0" showAll="0" defaultSubtotal="0">
      <items count="7">
        <item x="1"/>
        <item x="5"/>
        <item x="2"/>
        <item x="3"/>
        <item x="6"/>
        <item x="4"/>
        <item x="0"/>
      </items>
    </pivotField>
  </pivotFields>
  <rowFields count="5">
    <field x="3"/>
    <field x="10"/>
    <field x="6"/>
    <field x="12"/>
    <field x="13"/>
  </rowFields>
  <rowItems count="6">
    <i>
      <x v="5"/>
      <x v="11"/>
      <x v="8"/>
      <x v="9"/>
      <x v="5"/>
    </i>
    <i>
      <x v="6"/>
      <x v="11"/>
      <x v="9"/>
      <x v="9"/>
      <x v="1"/>
    </i>
    <i>
      <x v="13"/>
      <x v="11"/>
      <x v="10"/>
      <x v="9"/>
      <x v="2"/>
    </i>
    <i>
      <x v="18"/>
      <x v="11"/>
      <x v="21"/>
      <x v="9"/>
      <x v="6"/>
    </i>
    <i>
      <x v="61"/>
      <x v="5"/>
      <x v="16"/>
      <x v="9"/>
      <x/>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TablaDinámica2" cacheId="0"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K7" firstHeaderRow="2" firstDataRow="2" firstDataCol="5"/>
  <pivotFields count="14">
    <pivotField compact="0" outline="0" showAll="0" defaultSubtotal="0"/>
    <pivotField compact="0" outline="0" showAll="0" defaultSubtotal="0"/>
    <pivotField compact="0" outline="0" showAll="0" defaultSubtotal="0"/>
    <pivotField axis="axisRow" compact="0" outline="0" showAll="0" defaultSubtotal="0">
      <items count="66">
        <item x="55"/>
        <item x="0"/>
        <item x="1"/>
        <item x="10"/>
        <item x="11"/>
        <item x="12"/>
        <item x="13"/>
        <item x="14"/>
        <item x="15"/>
        <item x="16"/>
        <item x="17"/>
        <item x="2"/>
        <item x="3"/>
        <item x="4"/>
        <item x="5"/>
        <item x="6"/>
        <item x="7"/>
        <item x="8"/>
        <item x="9"/>
        <item x="18"/>
        <item x="29"/>
        <item x="19"/>
        <item x="20"/>
        <item x="21"/>
        <item x="22"/>
        <item x="23"/>
        <item x="24"/>
        <item x="25"/>
        <item x="35"/>
        <item x="31"/>
        <item x="32"/>
        <item x="33"/>
        <item x="28"/>
        <item x="26"/>
        <item x="27"/>
        <item x="30"/>
        <item x="36"/>
        <item x="34"/>
        <item x="45"/>
        <item x="46"/>
        <item x="47"/>
        <item x="48"/>
        <item x="49"/>
        <item x="50"/>
        <item x="51"/>
        <item x="52"/>
        <item x="53"/>
        <item x="37"/>
        <item x="54"/>
        <item x="56"/>
        <item x="57"/>
        <item x="58"/>
        <item x="59"/>
        <item x="60"/>
        <item x="61"/>
        <item x="62"/>
        <item x="63"/>
        <item x="38"/>
        <item x="64"/>
        <item x="65"/>
        <item x="39"/>
        <item x="40"/>
        <item x="41"/>
        <item x="42"/>
        <item x="43"/>
        <item x="44"/>
      </items>
    </pivotField>
    <pivotField compact="0" outline="0" showAll="0" defaultSubtotal="0"/>
    <pivotField compact="0" outline="0" showAll="0" defaultSubtotal="0"/>
    <pivotField axis="axisRow" compact="0" outline="0" showAll="0" defaultSubtotal="0">
      <items count="48">
        <item x="30"/>
        <item x="38"/>
        <item x="5"/>
        <item x="28"/>
        <item x="27"/>
        <item x="40"/>
        <item x="23"/>
        <item x="19"/>
        <item x="9"/>
        <item x="10"/>
        <item x="4"/>
        <item x="17"/>
        <item x="2"/>
        <item x="41"/>
        <item x="43"/>
        <item x="24"/>
        <item x="37"/>
        <item x="7"/>
        <item x="3"/>
        <item x="36"/>
        <item x="14"/>
        <item x="8"/>
        <item x="20"/>
        <item x="25"/>
        <item x="31"/>
        <item x="33"/>
        <item x="29"/>
        <item x="46"/>
        <item x="45"/>
        <item x="26"/>
        <item x="21"/>
        <item x="32"/>
        <item x="35"/>
        <item x="18"/>
        <item x="1"/>
        <item x="44"/>
        <item x="47"/>
        <item x="16"/>
        <item x="15"/>
        <item x="22"/>
        <item x="39"/>
        <item x="42"/>
        <item x="13"/>
        <item x="12"/>
        <item x="11"/>
        <item x="0"/>
        <item x="6"/>
        <item x="34"/>
      </items>
    </pivotField>
    <pivotField compact="0" outline="0" showAll="0" defaultSubtotal="0"/>
    <pivotField compact="0" outline="0" showAll="0" defaultSubtotal="0"/>
    <pivotField compact="0" numFmtId="9" outline="0" showAll="0" defaultSubtotal="0"/>
    <pivotField axis="axisRow" compact="0" outline="0" showAll="0" defaultSubtotal="0">
      <items count="21">
        <item h="1" x="3"/>
        <item h="1" x="20"/>
        <item h="1" x="17"/>
        <item h="1" x="4"/>
        <item h="1" x="10"/>
        <item h="1" x="18"/>
        <item x="11"/>
        <item h="1" x="6"/>
        <item h="1" x="5"/>
        <item h="1" x="12"/>
        <item h="1" x="14"/>
        <item h="1" x="1"/>
        <item h="1" x="13"/>
        <item h="1" x="15"/>
        <item h="1" x="0"/>
        <item h="1" x="2"/>
        <item h="1" x="19"/>
        <item h="1" x="16"/>
        <item h="1" x="8"/>
        <item h="1" x="9"/>
        <item h="1" x="7"/>
      </items>
    </pivotField>
    <pivotField compact="0" outline="0" showAll="0" defaultSubtotal="0"/>
    <pivotField axis="axisRow" compact="0" outline="0" showAll="0" defaultSubtotal="0">
      <items count="13">
        <item x="7"/>
        <item x="8"/>
        <item x="9"/>
        <item x="6"/>
        <item x="3"/>
        <item x="5"/>
        <item x="11"/>
        <item x="4"/>
        <item x="2"/>
        <item x="1"/>
        <item x="0"/>
        <item x="10"/>
        <item x="12"/>
      </items>
    </pivotField>
    <pivotField axis="axisRow" compact="0" numFmtId="9" outline="0" showAll="0" defaultSubtotal="0">
      <items count="7">
        <item x="1"/>
        <item x="5"/>
        <item x="2"/>
        <item x="3"/>
        <item x="6"/>
        <item x="4"/>
        <item x="0"/>
      </items>
    </pivotField>
  </pivotFields>
  <rowFields count="5">
    <field x="3"/>
    <field x="10"/>
    <field x="6"/>
    <field x="12"/>
    <field x="13"/>
  </rowFields>
  <rowItems count="3">
    <i>
      <x v="35"/>
      <x v="6"/>
      <x v="39"/>
      <x v="3"/>
      <x/>
    </i>
    <i>
      <x v="65"/>
      <x v="6"/>
      <x v="5"/>
      <x v="6"/>
      <x/>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E00-000000000000}" name="TablaDinámica2" cacheId="0"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K12" firstHeaderRow="2" firstDataRow="2" firstDataCol="5"/>
  <pivotFields count="14">
    <pivotField compact="0" outline="0" showAll="0" defaultSubtotal="0"/>
    <pivotField compact="0" outline="0" showAll="0" defaultSubtotal="0"/>
    <pivotField compact="0" outline="0" showAll="0" defaultSubtotal="0"/>
    <pivotField axis="axisRow" compact="0" outline="0" showAll="0" defaultSubtotal="0">
      <items count="66">
        <item x="55"/>
        <item x="0"/>
        <item x="1"/>
        <item x="10"/>
        <item x="11"/>
        <item x="12"/>
        <item x="13"/>
        <item x="14"/>
        <item x="15"/>
        <item x="16"/>
        <item x="17"/>
        <item x="2"/>
        <item x="3"/>
        <item x="4"/>
        <item x="5"/>
        <item x="6"/>
        <item x="7"/>
        <item x="8"/>
        <item x="9"/>
        <item x="18"/>
        <item x="29"/>
        <item x="19"/>
        <item x="20"/>
        <item x="21"/>
        <item x="22"/>
        <item x="23"/>
        <item x="24"/>
        <item x="25"/>
        <item x="35"/>
        <item x="31"/>
        <item x="32"/>
        <item x="33"/>
        <item x="28"/>
        <item x="26"/>
        <item x="27"/>
        <item x="30"/>
        <item x="36"/>
        <item x="34"/>
        <item x="45"/>
        <item x="46"/>
        <item x="47"/>
        <item x="48"/>
        <item x="49"/>
        <item x="50"/>
        <item x="51"/>
        <item x="52"/>
        <item x="53"/>
        <item x="37"/>
        <item x="54"/>
        <item x="56"/>
        <item x="57"/>
        <item x="58"/>
        <item x="59"/>
        <item x="60"/>
        <item x="61"/>
        <item x="62"/>
        <item x="63"/>
        <item x="38"/>
        <item x="64"/>
        <item x="65"/>
        <item x="39"/>
        <item x="40"/>
        <item x="41"/>
        <item x="42"/>
        <item x="43"/>
        <item x="44"/>
      </items>
    </pivotField>
    <pivotField compact="0" outline="0" showAll="0" defaultSubtotal="0"/>
    <pivotField compact="0" outline="0" showAll="0" defaultSubtotal="0"/>
    <pivotField axis="axisRow" compact="0" outline="0" showAll="0" defaultSubtotal="0">
      <items count="48">
        <item x="30"/>
        <item x="38"/>
        <item x="5"/>
        <item x="28"/>
        <item x="27"/>
        <item x="40"/>
        <item x="23"/>
        <item x="19"/>
        <item x="9"/>
        <item x="10"/>
        <item x="4"/>
        <item x="17"/>
        <item x="2"/>
        <item x="41"/>
        <item x="43"/>
        <item x="24"/>
        <item x="37"/>
        <item x="7"/>
        <item x="3"/>
        <item x="36"/>
        <item x="14"/>
        <item x="8"/>
        <item x="20"/>
        <item x="25"/>
        <item x="31"/>
        <item x="33"/>
        <item x="29"/>
        <item x="46"/>
        <item x="45"/>
        <item x="26"/>
        <item x="21"/>
        <item x="32"/>
        <item x="35"/>
        <item x="18"/>
        <item x="1"/>
        <item x="44"/>
        <item x="47"/>
        <item x="16"/>
        <item x="15"/>
        <item x="22"/>
        <item x="39"/>
        <item x="42"/>
        <item x="13"/>
        <item x="12"/>
        <item x="11"/>
        <item x="0"/>
        <item x="6"/>
        <item x="34"/>
      </items>
    </pivotField>
    <pivotField compact="0" outline="0" showAll="0" defaultSubtotal="0"/>
    <pivotField compact="0" outline="0" showAll="0" defaultSubtotal="0"/>
    <pivotField compact="0" numFmtId="9" outline="0" showAll="0" defaultSubtotal="0"/>
    <pivotField axis="axisRow" compact="0" outline="0" showAll="0" defaultSubtotal="0">
      <items count="21">
        <item h="1" x="3"/>
        <item h="1" x="20"/>
        <item h="1" x="17"/>
        <item h="1" x="4"/>
        <item h="1" x="10"/>
        <item h="1" x="18"/>
        <item h="1" x="11"/>
        <item h="1" x="6"/>
        <item h="1" x="5"/>
        <item x="12"/>
        <item h="1" x="14"/>
        <item h="1" x="1"/>
        <item x="13"/>
        <item h="1" x="15"/>
        <item h="1" x="0"/>
        <item x="2"/>
        <item h="1" x="19"/>
        <item h="1" x="16"/>
        <item x="8"/>
        <item x="9"/>
        <item x="7"/>
      </items>
    </pivotField>
    <pivotField compact="0" outline="0" showAll="0" defaultSubtotal="0"/>
    <pivotField axis="axisRow" compact="0" outline="0" showAll="0" defaultSubtotal="0">
      <items count="13">
        <item x="7"/>
        <item x="8"/>
        <item x="9"/>
        <item x="6"/>
        <item x="3"/>
        <item x="5"/>
        <item x="11"/>
        <item x="4"/>
        <item x="2"/>
        <item x="1"/>
        <item x="0"/>
        <item x="10"/>
        <item x="12"/>
      </items>
    </pivotField>
    <pivotField axis="axisRow" compact="0" numFmtId="9" outline="0" showAll="0" defaultSubtotal="0">
      <items count="7">
        <item x="1"/>
        <item x="5"/>
        <item x="2"/>
        <item x="3"/>
        <item x="6"/>
        <item x="4"/>
        <item x="0"/>
      </items>
    </pivotField>
  </pivotFields>
  <rowFields count="5">
    <field x="3"/>
    <field x="10"/>
    <field x="6"/>
    <field x="12"/>
    <field x="13"/>
  </rowFields>
  <rowItems count="8">
    <i>
      <x v="19"/>
      <x v="15"/>
      <x v="20"/>
      <x v="10"/>
      <x/>
    </i>
    <i>
      <x v="29"/>
      <x v="9"/>
      <x v="6"/>
      <x v="3"/>
      <x v="6"/>
    </i>
    <i>
      <x v="30"/>
      <x v="12"/>
      <x v="6"/>
      <x v="3"/>
      <x v="6"/>
    </i>
    <i>
      <x v="32"/>
      <x v="19"/>
      <x v="22"/>
      <x v="10"/>
      <x v="6"/>
    </i>
    <i>
      <x v="33"/>
      <x v="20"/>
      <x v="33"/>
      <x v="5"/>
      <x/>
    </i>
    <i>
      <x v="34"/>
      <x v="18"/>
      <x v="7"/>
      <x v="10"/>
      <x v="3"/>
    </i>
    <i>
      <x v="62"/>
      <x v="19"/>
      <x v="1"/>
      <x v="11"/>
      <x/>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F00-000000000000}" name="TablaDinámica2" cacheId="0"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K10" firstHeaderRow="2" firstDataRow="2" firstDataCol="5"/>
  <pivotFields count="14">
    <pivotField compact="0" outline="0" showAll="0" defaultSubtotal="0"/>
    <pivotField compact="0" outline="0" showAll="0" defaultSubtotal="0"/>
    <pivotField compact="0" outline="0" showAll="0" defaultSubtotal="0"/>
    <pivotField axis="axisRow" compact="0" outline="0" showAll="0" defaultSubtotal="0">
      <items count="66">
        <item x="55"/>
        <item x="0"/>
        <item x="1"/>
        <item x="10"/>
        <item x="11"/>
        <item x="12"/>
        <item x="13"/>
        <item x="14"/>
        <item x="15"/>
        <item x="16"/>
        <item x="17"/>
        <item x="2"/>
        <item x="3"/>
        <item x="4"/>
        <item x="5"/>
        <item x="6"/>
        <item x="7"/>
        <item x="8"/>
        <item x="9"/>
        <item x="18"/>
        <item x="29"/>
        <item x="19"/>
        <item x="20"/>
        <item x="21"/>
        <item x="22"/>
        <item x="23"/>
        <item x="24"/>
        <item x="25"/>
        <item x="35"/>
        <item x="31"/>
        <item x="32"/>
        <item x="33"/>
        <item x="28"/>
        <item x="26"/>
        <item x="27"/>
        <item x="30"/>
        <item x="36"/>
        <item x="34"/>
        <item x="45"/>
        <item x="46"/>
        <item x="47"/>
        <item x="48"/>
        <item x="49"/>
        <item x="50"/>
        <item x="51"/>
        <item x="52"/>
        <item x="53"/>
        <item x="37"/>
        <item x="54"/>
        <item x="56"/>
        <item x="57"/>
        <item x="58"/>
        <item x="59"/>
        <item x="60"/>
        <item x="61"/>
        <item x="62"/>
        <item x="63"/>
        <item x="38"/>
        <item x="64"/>
        <item x="65"/>
        <item x="39"/>
        <item x="40"/>
        <item x="41"/>
        <item x="42"/>
        <item x="43"/>
        <item x="44"/>
      </items>
    </pivotField>
    <pivotField compact="0" outline="0" showAll="0" defaultSubtotal="0"/>
    <pivotField compact="0" outline="0" showAll="0" defaultSubtotal="0"/>
    <pivotField axis="axisRow" compact="0" outline="0" showAll="0" defaultSubtotal="0">
      <items count="48">
        <item x="30"/>
        <item x="38"/>
        <item x="5"/>
        <item x="28"/>
        <item x="27"/>
        <item x="40"/>
        <item x="23"/>
        <item x="19"/>
        <item x="9"/>
        <item x="10"/>
        <item x="4"/>
        <item x="17"/>
        <item x="2"/>
        <item x="41"/>
        <item x="43"/>
        <item x="24"/>
        <item x="37"/>
        <item x="7"/>
        <item x="3"/>
        <item x="36"/>
        <item x="14"/>
        <item x="8"/>
        <item x="20"/>
        <item x="25"/>
        <item x="31"/>
        <item x="33"/>
        <item x="29"/>
        <item x="46"/>
        <item x="45"/>
        <item x="26"/>
        <item x="21"/>
        <item x="32"/>
        <item x="35"/>
        <item x="18"/>
        <item x="1"/>
        <item x="44"/>
        <item x="47"/>
        <item x="16"/>
        <item x="15"/>
        <item x="22"/>
        <item x="39"/>
        <item x="42"/>
        <item x="13"/>
        <item x="12"/>
        <item x="11"/>
        <item x="0"/>
        <item x="6"/>
        <item x="34"/>
      </items>
    </pivotField>
    <pivotField compact="0" outline="0" showAll="0" defaultSubtotal="0"/>
    <pivotField compact="0" outline="0" showAll="0" defaultSubtotal="0"/>
    <pivotField compact="0" numFmtId="9" outline="0" showAll="0" defaultSubtotal="0"/>
    <pivotField axis="axisRow" compact="0" outline="0" showAll="0" defaultSubtotal="0">
      <items count="21">
        <item h="1" x="3"/>
        <item h="1" x="20"/>
        <item h="1" x="17"/>
        <item h="1" x="4"/>
        <item h="1" x="10"/>
        <item h="1" x="18"/>
        <item h="1" x="11"/>
        <item h="1" x="6"/>
        <item h="1" x="5"/>
        <item h="1" x="12"/>
        <item h="1" x="14"/>
        <item h="1" x="1"/>
        <item h="1" x="13"/>
        <item x="15"/>
        <item h="1" x="0"/>
        <item h="1" x="2"/>
        <item h="1" x="19"/>
        <item h="1" x="16"/>
        <item h="1" x="8"/>
        <item h="1" x="9"/>
        <item h="1" x="7"/>
      </items>
    </pivotField>
    <pivotField compact="0" outline="0" showAll="0" defaultSubtotal="0"/>
    <pivotField axis="axisRow" compact="0" outline="0" showAll="0" defaultSubtotal="0">
      <items count="13">
        <item x="7"/>
        <item x="8"/>
        <item x="9"/>
        <item x="6"/>
        <item x="3"/>
        <item x="5"/>
        <item x="11"/>
        <item x="4"/>
        <item x="2"/>
        <item x="1"/>
        <item x="0"/>
        <item x="10"/>
        <item x="12"/>
      </items>
    </pivotField>
    <pivotField axis="axisRow" compact="0" numFmtId="9" outline="0" showAll="0" defaultSubtotal="0">
      <items count="7">
        <item x="1"/>
        <item x="5"/>
        <item x="2"/>
        <item x="3"/>
        <item x="6"/>
        <item x="4"/>
        <item x="0"/>
      </items>
    </pivotField>
  </pivotFields>
  <rowFields count="5">
    <field x="3"/>
    <field x="10"/>
    <field x="6"/>
    <field x="12"/>
    <field x="13"/>
  </rowFields>
  <rowItems count="6">
    <i>
      <x v="36"/>
      <x v="13"/>
      <x v="4"/>
      <x/>
      <x v="6"/>
    </i>
    <i r="2">
      <x v="47"/>
      <x v="5"/>
      <x/>
    </i>
    <i>
      <x v="42"/>
      <x v="13"/>
      <x v="41"/>
      <x v="10"/>
      <x/>
    </i>
    <i>
      <x v="43"/>
      <x v="13"/>
      <x v="14"/>
      <x v="5"/>
      <x/>
    </i>
    <i>
      <x v="47"/>
      <x v="13"/>
      <x v="3"/>
      <x/>
      <x v="6"/>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1000-000000000000}" name="TablaDinámica2" cacheId="0"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K55" firstHeaderRow="2" firstDataRow="2" firstDataCol="5"/>
  <pivotFields count="14">
    <pivotField compact="0" outline="0" showAll="0" defaultSubtotal="0"/>
    <pivotField compact="0" outline="0" showAll="0" defaultSubtotal="0"/>
    <pivotField compact="0" outline="0" showAll="0" defaultSubtotal="0"/>
    <pivotField axis="axisRow" compact="0" outline="0" showAll="0" defaultSubtotal="0">
      <items count="66">
        <item x="55"/>
        <item x="0"/>
        <item x="1"/>
        <item x="10"/>
        <item x="11"/>
        <item x="12"/>
        <item x="13"/>
        <item x="14"/>
        <item x="15"/>
        <item x="16"/>
        <item x="17"/>
        <item x="2"/>
        <item x="3"/>
        <item x="4"/>
        <item x="5"/>
        <item x="6"/>
        <item x="7"/>
        <item x="8"/>
        <item x="9"/>
        <item x="18"/>
        <item x="29"/>
        <item x="19"/>
        <item x="20"/>
        <item x="21"/>
        <item x="22"/>
        <item x="23"/>
        <item x="24"/>
        <item x="25"/>
        <item x="35"/>
        <item x="31"/>
        <item x="32"/>
        <item x="33"/>
        <item x="28"/>
        <item x="26"/>
        <item x="27"/>
        <item x="30"/>
        <item x="36"/>
        <item x="34"/>
        <item x="45"/>
        <item x="46"/>
        <item x="47"/>
        <item x="48"/>
        <item x="49"/>
        <item x="50"/>
        <item x="51"/>
        <item x="52"/>
        <item x="53"/>
        <item x="37"/>
        <item x="54"/>
        <item x="56"/>
        <item x="57"/>
        <item x="58"/>
        <item x="59"/>
        <item x="60"/>
        <item x="61"/>
        <item x="62"/>
        <item x="63"/>
        <item x="38"/>
        <item x="64"/>
        <item x="65"/>
        <item x="39"/>
        <item x="40"/>
        <item x="41"/>
        <item x="42"/>
        <item x="43"/>
        <item x="44"/>
      </items>
    </pivotField>
    <pivotField compact="0" outline="0" showAll="0" defaultSubtotal="0"/>
    <pivotField compact="0" outline="0" showAll="0" defaultSubtotal="0"/>
    <pivotField axis="axisRow" compact="0" outline="0" showAll="0" defaultSubtotal="0">
      <items count="48">
        <item x="30"/>
        <item x="38"/>
        <item x="5"/>
        <item x="28"/>
        <item x="27"/>
        <item x="40"/>
        <item x="23"/>
        <item x="19"/>
        <item x="9"/>
        <item x="10"/>
        <item x="4"/>
        <item x="17"/>
        <item x="2"/>
        <item x="41"/>
        <item x="43"/>
        <item x="24"/>
        <item x="37"/>
        <item x="7"/>
        <item x="3"/>
        <item x="36"/>
        <item x="14"/>
        <item x="8"/>
        <item x="20"/>
        <item x="25"/>
        <item x="31"/>
        <item x="33"/>
        <item x="29"/>
        <item x="46"/>
        <item x="45"/>
        <item x="26"/>
        <item x="21"/>
        <item x="32"/>
        <item x="35"/>
        <item x="18"/>
        <item x="1"/>
        <item x="44"/>
        <item x="47"/>
        <item x="16"/>
        <item x="15"/>
        <item x="22"/>
        <item x="39"/>
        <item x="42"/>
        <item x="13"/>
        <item x="12"/>
        <item x="11"/>
        <item x="0"/>
        <item x="6"/>
        <item x="34"/>
      </items>
    </pivotField>
    <pivotField compact="0" outline="0" showAll="0" defaultSubtotal="0"/>
    <pivotField compact="0" outline="0" showAll="0" defaultSubtotal="0"/>
    <pivotField compact="0" numFmtId="9" outline="0" showAll="0" defaultSubtotal="0"/>
    <pivotField axis="axisRow" compact="0" outline="0" showAll="0" defaultSubtotal="0">
      <items count="21">
        <item h="1" x="3"/>
        <item h="1" x="20"/>
        <item h="1" x="17"/>
        <item h="1" x="4"/>
        <item h="1" x="10"/>
        <item h="1" x="18"/>
        <item h="1" x="11"/>
        <item h="1" x="6"/>
        <item h="1" x="5"/>
        <item h="1" x="12"/>
        <item h="1" x="14"/>
        <item h="1" x="1"/>
        <item h="1" x="13"/>
        <item h="1" x="15"/>
        <item x="0"/>
        <item x="2"/>
        <item x="19"/>
        <item h="1" x="16"/>
        <item h="1" x="8"/>
        <item h="1" x="9"/>
        <item h="1" x="7"/>
      </items>
    </pivotField>
    <pivotField compact="0" outline="0" showAll="0" defaultSubtotal="0"/>
    <pivotField axis="axisRow" compact="0" outline="0" showAll="0" defaultSubtotal="0">
      <items count="13">
        <item x="7"/>
        <item x="8"/>
        <item x="9"/>
        <item x="6"/>
        <item x="3"/>
        <item x="5"/>
        <item x="11"/>
        <item x="4"/>
        <item x="2"/>
        <item x="1"/>
        <item x="0"/>
        <item x="10"/>
        <item x="12"/>
      </items>
    </pivotField>
    <pivotField axis="axisRow" compact="0" numFmtId="9" outline="0" showAll="0" defaultSubtotal="0">
      <items count="7">
        <item x="1"/>
        <item x="5"/>
        <item x="2"/>
        <item x="3"/>
        <item x="6"/>
        <item x="4"/>
        <item x="0"/>
      </items>
    </pivotField>
  </pivotFields>
  <rowFields count="5">
    <field x="3"/>
    <field x="10"/>
    <field x="6"/>
    <field x="12"/>
    <field x="13"/>
  </rowFields>
  <rowItems count="51">
    <i>
      <x/>
      <x v="14"/>
      <x v="35"/>
      <x v="5"/>
      <x v="6"/>
    </i>
    <i>
      <x v="1"/>
      <x v="14"/>
      <x v="45"/>
      <x v="10"/>
      <x v="6"/>
    </i>
    <i>
      <x v="2"/>
      <x v="14"/>
      <x v="34"/>
      <x v="10"/>
      <x v="6"/>
    </i>
    <i>
      <x v="3"/>
      <x v="14"/>
      <x v="12"/>
      <x v="10"/>
      <x/>
    </i>
    <i>
      <x v="4"/>
      <x v="14"/>
      <x v="12"/>
      <x v="10"/>
      <x/>
    </i>
    <i>
      <x v="7"/>
      <x v="14"/>
      <x v="12"/>
      <x v="10"/>
      <x/>
    </i>
    <i>
      <x v="8"/>
      <x v="14"/>
      <x v="12"/>
      <x v="10"/>
      <x/>
    </i>
    <i>
      <x v="9"/>
      <x v="14"/>
      <x v="43"/>
      <x v="10"/>
      <x v="6"/>
    </i>
    <i r="2">
      <x v="44"/>
      <x v="10"/>
      <x/>
    </i>
    <i>
      <x v="10"/>
      <x v="14"/>
      <x v="42"/>
      <x v="10"/>
      <x v="6"/>
    </i>
    <i r="2">
      <x v="44"/>
      <x v="10"/>
      <x/>
    </i>
    <i>
      <x v="11"/>
      <x v="14"/>
      <x v="12"/>
      <x v="10"/>
      <x/>
    </i>
    <i>
      <x v="12"/>
      <x v="14"/>
      <x v="18"/>
      <x v="10"/>
      <x v="2"/>
    </i>
    <i>
      <x v="13"/>
      <x v="14"/>
      <x v="2"/>
      <x v="8"/>
      <x v="3"/>
    </i>
    <i>
      <x v="14"/>
      <x v="14"/>
      <x v="46"/>
      <x v="10"/>
      <x/>
    </i>
    <i>
      <x v="15"/>
      <x v="14"/>
      <x v="12"/>
      <x v="10"/>
      <x/>
    </i>
    <i>
      <x v="16"/>
      <x v="14"/>
      <x v="12"/>
      <x v="10"/>
      <x/>
    </i>
    <i>
      <x v="17"/>
      <x v="14"/>
      <x v="17"/>
      <x v="10"/>
      <x v="2"/>
    </i>
    <i>
      <x v="19"/>
      <x v="15"/>
      <x v="20"/>
      <x v="10"/>
      <x/>
    </i>
    <i>
      <x v="28"/>
      <x v="14"/>
      <x v="29"/>
      <x v="3"/>
      <x v="3"/>
    </i>
    <i>
      <x v="36"/>
      <x v="14"/>
      <x v="24"/>
      <x v="2"/>
      <x v="6"/>
    </i>
    <i r="2">
      <x v="31"/>
      <x v="2"/>
      <x v="6"/>
    </i>
    <i>
      <x v="38"/>
      <x v="14"/>
      <x v="12"/>
      <x v="10"/>
      <x/>
    </i>
    <i>
      <x v="39"/>
      <x v="14"/>
      <x v="19"/>
      <x v="5"/>
      <x v="5"/>
    </i>
    <i>
      <x v="40"/>
      <x v="14"/>
      <x v="13"/>
      <x v="5"/>
      <x v="1"/>
    </i>
    <i r="2">
      <x v="41"/>
      <x v="10"/>
      <x/>
    </i>
    <i>
      <x v="41"/>
      <x v="16"/>
      <x v="14"/>
      <x v="5"/>
      <x v="1"/>
    </i>
    <i r="2">
      <x v="41"/>
      <x v="10"/>
      <x/>
    </i>
    <i>
      <x v="44"/>
      <x v="14"/>
      <x v="19"/>
      <x v="5"/>
      <x v="5"/>
    </i>
    <i>
      <x v="45"/>
      <x v="14"/>
      <x v="19"/>
      <x v="5"/>
      <x v="5"/>
    </i>
    <i>
      <x v="46"/>
      <x v="14"/>
      <x v="12"/>
      <x v="10"/>
      <x/>
    </i>
    <i>
      <x v="47"/>
      <x v="14"/>
      <x v="31"/>
      <x v="2"/>
      <x v="6"/>
    </i>
    <i>
      <x v="48"/>
      <x v="14"/>
      <x v="12"/>
      <x v="10"/>
      <x/>
    </i>
    <i>
      <x v="49"/>
      <x v="14"/>
      <x v="28"/>
      <x v="12"/>
      <x v="4"/>
    </i>
    <i>
      <x v="50"/>
      <x v="14"/>
      <x v="12"/>
      <x v="10"/>
      <x/>
    </i>
    <i>
      <x v="51"/>
      <x v="14"/>
      <x v="12"/>
      <x v="10"/>
      <x/>
    </i>
    <i>
      <x v="52"/>
      <x v="14"/>
      <x v="27"/>
      <x v="12"/>
      <x v="4"/>
    </i>
    <i>
      <x v="54"/>
      <x v="14"/>
      <x v="13"/>
      <x v="5"/>
      <x v="1"/>
    </i>
    <i r="2">
      <x v="41"/>
      <x v="10"/>
      <x v="3"/>
    </i>
    <i>
      <x v="55"/>
      <x v="14"/>
      <x v="12"/>
      <x v="10"/>
      <x/>
    </i>
    <i>
      <x v="56"/>
      <x v="14"/>
      <x v="13"/>
      <x v="5"/>
      <x v="1"/>
    </i>
    <i r="2">
      <x v="41"/>
      <x v="10"/>
      <x v="3"/>
    </i>
    <i>
      <x v="57"/>
      <x v="14"/>
      <x/>
      <x v="1"/>
      <x v="6"/>
    </i>
    <i r="2">
      <x v="19"/>
      <x v="5"/>
      <x v="6"/>
    </i>
    <i r="2">
      <x v="25"/>
      <x v="2"/>
      <x v="3"/>
    </i>
    <i>
      <x v="58"/>
      <x v="14"/>
      <x v="14"/>
      <x v="5"/>
      <x v="1"/>
    </i>
    <i>
      <x v="59"/>
      <x v="14"/>
      <x v="12"/>
      <x v="10"/>
      <x/>
    </i>
    <i>
      <x v="60"/>
      <x v="14"/>
      <x v="12"/>
      <x v="10"/>
      <x/>
    </i>
    <i r="2">
      <x v="24"/>
      <x v="2"/>
      <x v="6"/>
    </i>
    <i>
      <x v="64"/>
      <x v="14"/>
      <x v="12"/>
      <x v="10"/>
      <x/>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1100-000000000000}" name="TablaDinámica2" cacheId="0"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K6" firstHeaderRow="2" firstDataRow="2" firstDataCol="5"/>
  <pivotFields count="14">
    <pivotField compact="0" outline="0" showAll="0" defaultSubtotal="0"/>
    <pivotField compact="0" outline="0" showAll="0" defaultSubtotal="0"/>
    <pivotField compact="0" outline="0" showAll="0" defaultSubtotal="0"/>
    <pivotField axis="axisRow" compact="0" outline="0" showAll="0" defaultSubtotal="0">
      <items count="66">
        <item x="55"/>
        <item x="0"/>
        <item x="1"/>
        <item x="10"/>
        <item x="11"/>
        <item x="12"/>
        <item x="13"/>
        <item x="14"/>
        <item x="15"/>
        <item x="16"/>
        <item x="17"/>
        <item x="2"/>
        <item x="3"/>
        <item x="4"/>
        <item x="5"/>
        <item x="6"/>
        <item x="7"/>
        <item x="8"/>
        <item x="9"/>
        <item x="18"/>
        <item x="29"/>
        <item x="19"/>
        <item x="20"/>
        <item x="21"/>
        <item x="22"/>
        <item x="23"/>
        <item x="24"/>
        <item x="25"/>
        <item x="35"/>
        <item x="31"/>
        <item x="32"/>
        <item x="33"/>
        <item x="28"/>
        <item x="26"/>
        <item x="27"/>
        <item x="30"/>
        <item x="36"/>
        <item x="34"/>
        <item x="45"/>
        <item x="46"/>
        <item x="47"/>
        <item x="48"/>
        <item x="49"/>
        <item x="50"/>
        <item x="51"/>
        <item x="52"/>
        <item x="53"/>
        <item x="37"/>
        <item x="54"/>
        <item x="56"/>
        <item x="57"/>
        <item x="58"/>
        <item x="59"/>
        <item x="60"/>
        <item x="61"/>
        <item x="62"/>
        <item x="63"/>
        <item x="38"/>
        <item x="64"/>
        <item x="65"/>
        <item x="39"/>
        <item x="40"/>
        <item x="41"/>
        <item x="42"/>
        <item x="43"/>
        <item x="44"/>
      </items>
    </pivotField>
    <pivotField compact="0" outline="0" showAll="0" defaultSubtotal="0"/>
    <pivotField compact="0" outline="0" showAll="0" defaultSubtotal="0"/>
    <pivotField axis="axisRow" compact="0" outline="0" showAll="0" defaultSubtotal="0">
      <items count="48">
        <item x="30"/>
        <item x="38"/>
        <item x="5"/>
        <item x="28"/>
        <item x="27"/>
        <item x="40"/>
        <item x="23"/>
        <item x="19"/>
        <item x="9"/>
        <item x="10"/>
        <item x="4"/>
        <item x="17"/>
        <item x="2"/>
        <item x="41"/>
        <item x="43"/>
        <item x="24"/>
        <item x="37"/>
        <item x="7"/>
        <item x="3"/>
        <item x="36"/>
        <item x="14"/>
        <item x="8"/>
        <item x="20"/>
        <item x="25"/>
        <item x="31"/>
        <item x="33"/>
        <item x="29"/>
        <item x="46"/>
        <item x="45"/>
        <item x="26"/>
        <item x="21"/>
        <item x="32"/>
        <item x="35"/>
        <item x="18"/>
        <item x="1"/>
        <item x="44"/>
        <item x="47"/>
        <item x="16"/>
        <item x="15"/>
        <item x="22"/>
        <item x="39"/>
        <item x="42"/>
        <item x="13"/>
        <item x="12"/>
        <item x="11"/>
        <item x="0"/>
        <item x="6"/>
        <item x="34"/>
      </items>
    </pivotField>
    <pivotField compact="0" outline="0" showAll="0" defaultSubtotal="0"/>
    <pivotField compact="0" outline="0" showAll="0" defaultSubtotal="0"/>
    <pivotField compact="0" numFmtId="9" outline="0" showAll="0" defaultSubtotal="0"/>
    <pivotField axis="axisRow" compact="0" outline="0" showAll="0" defaultSubtotal="0">
      <items count="21">
        <item h="1" x="3"/>
        <item h="1" x="20"/>
        <item h="1" x="17"/>
        <item h="1" x="4"/>
        <item h="1" x="10"/>
        <item h="1" x="18"/>
        <item h="1" x="11"/>
        <item h="1" x="6"/>
        <item h="1" x="5"/>
        <item h="1" x="12"/>
        <item h="1" x="14"/>
        <item h="1" x="1"/>
        <item h="1" x="13"/>
        <item h="1" x="15"/>
        <item h="1" x="0"/>
        <item h="1" x="2"/>
        <item h="1" x="19"/>
        <item x="16"/>
        <item h="1" x="8"/>
        <item h="1" x="9"/>
        <item h="1" x="7"/>
      </items>
    </pivotField>
    <pivotField compact="0" outline="0" showAll="0" defaultSubtotal="0"/>
    <pivotField axis="axisRow" compact="0" outline="0" showAll="0" defaultSubtotal="0">
      <items count="13">
        <item x="7"/>
        <item x="8"/>
        <item x="9"/>
        <item x="6"/>
        <item x="3"/>
        <item x="5"/>
        <item x="11"/>
        <item x="4"/>
        <item x="2"/>
        <item x="1"/>
        <item x="0"/>
        <item x="10"/>
        <item x="12"/>
      </items>
    </pivotField>
    <pivotField axis="axisRow" compact="0" numFmtId="9" outline="0" showAll="0" defaultSubtotal="0">
      <items count="7">
        <item x="1"/>
        <item x="5"/>
        <item x="2"/>
        <item x="3"/>
        <item x="6"/>
        <item x="4"/>
        <item x="0"/>
      </items>
    </pivotField>
  </pivotFields>
  <rowFields count="5">
    <field x="3"/>
    <field x="10"/>
    <field x="6"/>
    <field x="12"/>
    <field x="13"/>
  </rowFields>
  <rowItems count="2">
    <i>
      <x v="47"/>
      <x v="17"/>
      <x v="26"/>
      <x v="5"/>
      <x v="6"/>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1E8B5-29C1-4333-95EA-226D73309171}">
  <dimension ref="B1:R152"/>
  <sheetViews>
    <sheetView tabSelected="1" topLeftCell="I25" workbookViewId="0">
      <selection activeCell="R2" sqref="R2"/>
    </sheetView>
  </sheetViews>
  <sheetFormatPr baseColWidth="10" defaultRowHeight="15" x14ac:dyDescent="0.25"/>
  <cols>
    <col min="2" max="2" width="13" customWidth="1"/>
    <col min="4" max="4" width="12.5703125" customWidth="1"/>
    <col min="5" max="5" width="18.28515625" customWidth="1"/>
    <col min="6" max="6" width="42.28515625" customWidth="1"/>
    <col min="8" max="8" width="39.42578125" customWidth="1"/>
    <col min="9" max="9" width="17.42578125" customWidth="1"/>
    <col min="10" max="10" width="16.85546875" customWidth="1"/>
    <col min="12" max="12" width="14.7109375" customWidth="1"/>
    <col min="13" max="13" width="13.42578125" customWidth="1"/>
    <col min="15" max="15" width="13.42578125" customWidth="1"/>
    <col min="16" max="16" width="13.7109375" customWidth="1"/>
    <col min="17" max="17" width="16.85546875" customWidth="1"/>
    <col min="18" max="18" width="16.140625" customWidth="1"/>
  </cols>
  <sheetData>
    <row r="1" spans="2:18" ht="15.75" thickBot="1" x14ac:dyDescent="0.3"/>
    <row r="2" spans="2:18" ht="111" customHeight="1" thickBot="1" x14ac:dyDescent="0.3">
      <c r="B2" s="6" t="s">
        <v>9</v>
      </c>
      <c r="C2" s="6" t="s">
        <v>10</v>
      </c>
      <c r="D2" s="6" t="s">
        <v>11</v>
      </c>
      <c r="E2" s="7" t="s">
        <v>12</v>
      </c>
      <c r="F2" s="8" t="s">
        <v>13</v>
      </c>
      <c r="G2" s="7" t="s">
        <v>14</v>
      </c>
      <c r="H2" s="7" t="s">
        <v>15</v>
      </c>
      <c r="I2" s="7" t="s">
        <v>16</v>
      </c>
      <c r="J2" s="8" t="s">
        <v>17</v>
      </c>
      <c r="K2" s="8" t="s">
        <v>18</v>
      </c>
      <c r="L2" s="7" t="s">
        <v>19</v>
      </c>
      <c r="M2" s="7" t="s">
        <v>20</v>
      </c>
      <c r="N2" s="152" t="s">
        <v>21</v>
      </c>
      <c r="O2" s="170" t="s">
        <v>747</v>
      </c>
      <c r="P2" s="170" t="s">
        <v>748</v>
      </c>
      <c r="Q2" s="170" t="s">
        <v>749</v>
      </c>
      <c r="R2" s="159" t="s">
        <v>752</v>
      </c>
    </row>
    <row r="3" spans="2:18" ht="96.75" thickBot="1" x14ac:dyDescent="0.3">
      <c r="B3" s="13">
        <v>104</v>
      </c>
      <c r="C3" s="13" t="s">
        <v>34</v>
      </c>
      <c r="D3" s="13">
        <v>40</v>
      </c>
      <c r="E3" s="147" t="s">
        <v>42</v>
      </c>
      <c r="F3" s="24" t="s">
        <v>71</v>
      </c>
      <c r="G3" s="13">
        <v>1</v>
      </c>
      <c r="H3" s="24" t="s">
        <v>98</v>
      </c>
      <c r="I3" s="14" t="s">
        <v>117</v>
      </c>
      <c r="J3" s="14" t="s">
        <v>132</v>
      </c>
      <c r="K3" s="15">
        <v>1</v>
      </c>
      <c r="L3" s="16" t="s">
        <v>150</v>
      </c>
      <c r="M3" s="17">
        <v>42552</v>
      </c>
      <c r="N3" s="153">
        <v>42886</v>
      </c>
      <c r="O3" s="166">
        <v>1</v>
      </c>
      <c r="P3" s="167">
        <v>1</v>
      </c>
      <c r="Q3" s="168">
        <v>1</v>
      </c>
      <c r="R3" s="169" t="s">
        <v>751</v>
      </c>
    </row>
    <row r="4" spans="2:18" ht="132.75" thickBot="1" x14ac:dyDescent="0.3">
      <c r="B4" s="18">
        <v>104</v>
      </c>
      <c r="C4" s="18" t="s">
        <v>34</v>
      </c>
      <c r="D4" s="18">
        <v>40</v>
      </c>
      <c r="E4" s="148" t="s">
        <v>43</v>
      </c>
      <c r="F4" s="142" t="s">
        <v>72</v>
      </c>
      <c r="G4" s="18">
        <v>1</v>
      </c>
      <c r="H4" s="25" t="s">
        <v>99</v>
      </c>
      <c r="I4" s="19" t="s">
        <v>160</v>
      </c>
      <c r="J4" s="20" t="s">
        <v>133</v>
      </c>
      <c r="K4" s="21">
        <v>1</v>
      </c>
      <c r="L4" s="22" t="s">
        <v>150</v>
      </c>
      <c r="M4" s="23">
        <v>42552</v>
      </c>
      <c r="N4" s="154">
        <v>42886</v>
      </c>
      <c r="O4" s="161">
        <v>1</v>
      </c>
      <c r="P4" s="150">
        <v>1</v>
      </c>
      <c r="Q4" s="162">
        <v>1</v>
      </c>
      <c r="R4" s="160" t="s">
        <v>751</v>
      </c>
    </row>
    <row r="5" spans="2:18" ht="144.75" thickBot="1" x14ac:dyDescent="0.3">
      <c r="B5" s="13">
        <v>104</v>
      </c>
      <c r="C5" s="13" t="s">
        <v>34</v>
      </c>
      <c r="D5" s="13">
        <v>40</v>
      </c>
      <c r="E5" s="143" t="s">
        <v>44</v>
      </c>
      <c r="F5" s="24" t="s">
        <v>73</v>
      </c>
      <c r="G5" s="13">
        <v>1</v>
      </c>
      <c r="H5" s="24" t="s">
        <v>100</v>
      </c>
      <c r="I5" s="14" t="s">
        <v>118</v>
      </c>
      <c r="J5" s="14" t="s">
        <v>134</v>
      </c>
      <c r="K5" s="13">
        <v>1</v>
      </c>
      <c r="L5" s="16" t="s">
        <v>150</v>
      </c>
      <c r="M5" s="17">
        <v>42552</v>
      </c>
      <c r="N5" s="153">
        <v>42886</v>
      </c>
      <c r="O5" s="161">
        <v>1</v>
      </c>
      <c r="P5" s="150">
        <v>1</v>
      </c>
      <c r="Q5" s="162">
        <v>1</v>
      </c>
      <c r="R5" s="160" t="s">
        <v>751</v>
      </c>
    </row>
    <row r="6" spans="2:18" ht="108.75" thickBot="1" x14ac:dyDescent="0.3">
      <c r="B6" s="18">
        <v>104</v>
      </c>
      <c r="C6" s="18" t="s">
        <v>34</v>
      </c>
      <c r="D6" s="18">
        <v>40</v>
      </c>
      <c r="E6" s="144" t="s">
        <v>45</v>
      </c>
      <c r="F6" s="142" t="s">
        <v>74</v>
      </c>
      <c r="G6" s="18">
        <v>1</v>
      </c>
      <c r="H6" s="25" t="s">
        <v>162</v>
      </c>
      <c r="I6" s="19" t="s">
        <v>161</v>
      </c>
      <c r="J6" s="20" t="s">
        <v>135</v>
      </c>
      <c r="K6" s="18">
        <v>1</v>
      </c>
      <c r="L6" s="22" t="s">
        <v>150</v>
      </c>
      <c r="M6" s="23">
        <v>42552</v>
      </c>
      <c r="N6" s="154">
        <v>42886</v>
      </c>
      <c r="O6" s="161">
        <v>1</v>
      </c>
      <c r="P6" s="150">
        <v>1</v>
      </c>
      <c r="Q6" s="162">
        <v>1</v>
      </c>
      <c r="R6" s="160" t="s">
        <v>751</v>
      </c>
    </row>
    <row r="7" spans="2:18" ht="120.75" thickBot="1" x14ac:dyDescent="0.3">
      <c r="B7" s="13">
        <v>104</v>
      </c>
      <c r="C7" s="13" t="s">
        <v>34</v>
      </c>
      <c r="D7" s="13">
        <v>40</v>
      </c>
      <c r="E7" s="143" t="s">
        <v>46</v>
      </c>
      <c r="F7" s="24" t="s">
        <v>75</v>
      </c>
      <c r="G7" s="13">
        <v>1</v>
      </c>
      <c r="H7" s="24" t="s">
        <v>101</v>
      </c>
      <c r="I7" s="14" t="s">
        <v>119</v>
      </c>
      <c r="J7" s="14" t="s">
        <v>136</v>
      </c>
      <c r="K7" s="15">
        <v>1</v>
      </c>
      <c r="L7" s="16" t="s">
        <v>151</v>
      </c>
      <c r="M7" s="17">
        <v>42583</v>
      </c>
      <c r="N7" s="153">
        <v>42825</v>
      </c>
      <c r="O7" s="161">
        <v>1</v>
      </c>
      <c r="P7" s="150">
        <v>1</v>
      </c>
      <c r="Q7" s="162">
        <v>1</v>
      </c>
      <c r="R7" s="160" t="s">
        <v>751</v>
      </c>
    </row>
    <row r="8" spans="2:18" ht="120.75" thickBot="1" x14ac:dyDescent="0.3">
      <c r="B8" s="18">
        <v>104</v>
      </c>
      <c r="C8" s="18" t="s">
        <v>34</v>
      </c>
      <c r="D8" s="18">
        <v>40</v>
      </c>
      <c r="E8" s="144" t="s">
        <v>46</v>
      </c>
      <c r="F8" s="142" t="s">
        <v>75</v>
      </c>
      <c r="G8" s="18">
        <v>2</v>
      </c>
      <c r="H8" s="25" t="s">
        <v>102</v>
      </c>
      <c r="I8" s="20" t="s">
        <v>120</v>
      </c>
      <c r="J8" s="20" t="s">
        <v>137</v>
      </c>
      <c r="K8" s="21">
        <v>1</v>
      </c>
      <c r="L8" s="22" t="s">
        <v>150</v>
      </c>
      <c r="M8" s="23">
        <v>42552</v>
      </c>
      <c r="N8" s="154">
        <v>42794</v>
      </c>
      <c r="O8" s="161">
        <v>1</v>
      </c>
      <c r="P8" s="150">
        <v>1</v>
      </c>
      <c r="Q8" s="162">
        <v>1</v>
      </c>
      <c r="R8" s="160" t="s">
        <v>751</v>
      </c>
    </row>
    <row r="9" spans="2:18" ht="96.75" thickBot="1" x14ac:dyDescent="0.3">
      <c r="B9" s="13">
        <v>104</v>
      </c>
      <c r="C9" s="13" t="s">
        <v>34</v>
      </c>
      <c r="D9" s="13">
        <v>40</v>
      </c>
      <c r="E9" s="143" t="s">
        <v>47</v>
      </c>
      <c r="F9" s="24" t="s">
        <v>76</v>
      </c>
      <c r="G9" s="13">
        <v>1</v>
      </c>
      <c r="H9" s="24" t="s">
        <v>103</v>
      </c>
      <c r="I9" s="14" t="s">
        <v>117</v>
      </c>
      <c r="J9" s="14" t="s">
        <v>132</v>
      </c>
      <c r="K9" s="15">
        <v>1</v>
      </c>
      <c r="L9" s="16" t="s">
        <v>150</v>
      </c>
      <c r="M9" s="17">
        <v>42552</v>
      </c>
      <c r="N9" s="153">
        <v>42886</v>
      </c>
      <c r="O9" s="161">
        <v>1</v>
      </c>
      <c r="P9" s="150">
        <v>1</v>
      </c>
      <c r="Q9" s="162">
        <v>1</v>
      </c>
      <c r="R9" s="160" t="s">
        <v>751</v>
      </c>
    </row>
    <row r="10" spans="2:18" ht="144.75" thickBot="1" x14ac:dyDescent="0.3">
      <c r="B10" s="18">
        <v>104</v>
      </c>
      <c r="C10" s="18" t="s">
        <v>34</v>
      </c>
      <c r="D10" s="18">
        <v>40</v>
      </c>
      <c r="E10" s="144" t="s">
        <v>48</v>
      </c>
      <c r="F10" s="142" t="s">
        <v>77</v>
      </c>
      <c r="G10" s="18">
        <v>1</v>
      </c>
      <c r="H10" s="25" t="s">
        <v>100</v>
      </c>
      <c r="I10" s="20" t="s">
        <v>118</v>
      </c>
      <c r="J10" s="20" t="s">
        <v>134</v>
      </c>
      <c r="K10" s="18">
        <v>1</v>
      </c>
      <c r="L10" s="22" t="s">
        <v>150</v>
      </c>
      <c r="M10" s="23">
        <v>42552</v>
      </c>
      <c r="N10" s="154">
        <v>42886</v>
      </c>
      <c r="O10" s="161">
        <v>1</v>
      </c>
      <c r="P10" s="150">
        <v>1</v>
      </c>
      <c r="Q10" s="162">
        <v>1</v>
      </c>
      <c r="R10" s="160" t="s">
        <v>751</v>
      </c>
    </row>
    <row r="11" spans="2:18" ht="144.75" thickBot="1" x14ac:dyDescent="0.3">
      <c r="B11" s="13">
        <v>104</v>
      </c>
      <c r="C11" s="13" t="s">
        <v>34</v>
      </c>
      <c r="D11" s="13">
        <v>40</v>
      </c>
      <c r="E11" s="143" t="s">
        <v>49</v>
      </c>
      <c r="F11" s="24" t="s">
        <v>78</v>
      </c>
      <c r="G11" s="13">
        <v>1</v>
      </c>
      <c r="H11" s="24" t="s">
        <v>100</v>
      </c>
      <c r="I11" s="14" t="s">
        <v>118</v>
      </c>
      <c r="J11" s="14" t="s">
        <v>134</v>
      </c>
      <c r="K11" s="13">
        <v>1</v>
      </c>
      <c r="L11" s="16" t="s">
        <v>150</v>
      </c>
      <c r="M11" s="17">
        <v>42552</v>
      </c>
      <c r="N11" s="153">
        <v>42886</v>
      </c>
      <c r="O11" s="161">
        <v>1</v>
      </c>
      <c r="P11" s="150">
        <v>1</v>
      </c>
      <c r="Q11" s="162">
        <v>1</v>
      </c>
      <c r="R11" s="160" t="s">
        <v>751</v>
      </c>
    </row>
    <row r="12" spans="2:18" ht="324.75" thickBot="1" x14ac:dyDescent="0.3">
      <c r="B12" s="18">
        <v>104</v>
      </c>
      <c r="C12" s="18" t="s">
        <v>34</v>
      </c>
      <c r="D12" s="18">
        <v>40</v>
      </c>
      <c r="E12" s="144" t="s">
        <v>50</v>
      </c>
      <c r="F12" s="142" t="s">
        <v>78</v>
      </c>
      <c r="G12" s="18">
        <v>1</v>
      </c>
      <c r="H12" s="25" t="s">
        <v>104</v>
      </c>
      <c r="I12" s="20" t="s">
        <v>118</v>
      </c>
      <c r="J12" s="20" t="s">
        <v>134</v>
      </c>
      <c r="K12" s="18">
        <v>1</v>
      </c>
      <c r="L12" s="22" t="s">
        <v>150</v>
      </c>
      <c r="M12" s="23">
        <v>42552</v>
      </c>
      <c r="N12" s="154">
        <v>42886</v>
      </c>
      <c r="O12" s="161">
        <v>1</v>
      </c>
      <c r="P12" s="150">
        <v>1</v>
      </c>
      <c r="Q12" s="162">
        <v>1</v>
      </c>
      <c r="R12" s="160" t="s">
        <v>751</v>
      </c>
    </row>
    <row r="13" spans="2:18" ht="409.6" thickBot="1" x14ac:dyDescent="0.3">
      <c r="B13" s="13">
        <v>104</v>
      </c>
      <c r="C13" s="13" t="s">
        <v>34</v>
      </c>
      <c r="D13" s="13">
        <v>40</v>
      </c>
      <c r="E13" s="143" t="s">
        <v>51</v>
      </c>
      <c r="F13" s="24" t="s">
        <v>79</v>
      </c>
      <c r="G13" s="13">
        <v>1</v>
      </c>
      <c r="H13" s="24" t="s">
        <v>105</v>
      </c>
      <c r="I13" s="14" t="s">
        <v>121</v>
      </c>
      <c r="J13" s="14" t="s">
        <v>138</v>
      </c>
      <c r="K13" s="13">
        <v>1</v>
      </c>
      <c r="L13" s="16" t="s">
        <v>151</v>
      </c>
      <c r="M13" s="17">
        <v>42583</v>
      </c>
      <c r="N13" s="153">
        <v>42825</v>
      </c>
      <c r="O13" s="161">
        <v>1</v>
      </c>
      <c r="P13" s="150">
        <v>1</v>
      </c>
      <c r="Q13" s="162">
        <v>1</v>
      </c>
      <c r="R13" s="160" t="s">
        <v>751</v>
      </c>
    </row>
    <row r="14" spans="2:18" ht="156.75" thickBot="1" x14ac:dyDescent="0.3">
      <c r="B14" s="18">
        <v>104</v>
      </c>
      <c r="C14" s="18" t="s">
        <v>34</v>
      </c>
      <c r="D14" s="18">
        <v>40</v>
      </c>
      <c r="E14" s="144" t="s">
        <v>52</v>
      </c>
      <c r="F14" s="142" t="s">
        <v>80</v>
      </c>
      <c r="G14" s="18">
        <v>1</v>
      </c>
      <c r="H14" s="25" t="s">
        <v>100</v>
      </c>
      <c r="I14" s="20" t="s">
        <v>118</v>
      </c>
      <c r="J14" s="20" t="s">
        <v>134</v>
      </c>
      <c r="K14" s="18">
        <v>1</v>
      </c>
      <c r="L14" s="22" t="s">
        <v>150</v>
      </c>
      <c r="M14" s="23">
        <v>42552</v>
      </c>
      <c r="N14" s="154">
        <v>42886</v>
      </c>
      <c r="O14" s="161">
        <v>1</v>
      </c>
      <c r="P14" s="150">
        <v>1</v>
      </c>
      <c r="Q14" s="162">
        <v>1</v>
      </c>
      <c r="R14" s="160" t="s">
        <v>751</v>
      </c>
    </row>
    <row r="15" spans="2:18" ht="324.75" thickBot="1" x14ac:dyDescent="0.3">
      <c r="B15" s="13">
        <v>104</v>
      </c>
      <c r="C15" s="13" t="s">
        <v>34</v>
      </c>
      <c r="D15" s="13">
        <v>40</v>
      </c>
      <c r="E15" s="143" t="s">
        <v>53</v>
      </c>
      <c r="F15" s="24" t="s">
        <v>81</v>
      </c>
      <c r="G15" s="13">
        <v>1</v>
      </c>
      <c r="H15" s="24" t="s">
        <v>100</v>
      </c>
      <c r="I15" s="14" t="s">
        <v>118</v>
      </c>
      <c r="J15" s="14" t="s">
        <v>134</v>
      </c>
      <c r="K15" s="13">
        <v>1</v>
      </c>
      <c r="L15" s="16" t="s">
        <v>150</v>
      </c>
      <c r="M15" s="17">
        <v>42552</v>
      </c>
      <c r="N15" s="153">
        <v>42886</v>
      </c>
      <c r="O15" s="161">
        <v>1</v>
      </c>
      <c r="P15" s="150">
        <v>1</v>
      </c>
      <c r="Q15" s="162">
        <v>1</v>
      </c>
      <c r="R15" s="160" t="s">
        <v>751</v>
      </c>
    </row>
    <row r="16" spans="2:18" ht="372.75" thickBot="1" x14ac:dyDescent="0.3">
      <c r="B16" s="18">
        <v>104</v>
      </c>
      <c r="C16" s="18" t="s">
        <v>34</v>
      </c>
      <c r="D16" s="18">
        <v>40</v>
      </c>
      <c r="E16" s="144" t="s">
        <v>54</v>
      </c>
      <c r="F16" s="25" t="s">
        <v>82</v>
      </c>
      <c r="G16" s="18">
        <v>1</v>
      </c>
      <c r="H16" s="25" t="s">
        <v>106</v>
      </c>
      <c r="I16" s="20" t="s">
        <v>122</v>
      </c>
      <c r="J16" s="20" t="s">
        <v>139</v>
      </c>
      <c r="K16" s="21">
        <v>1</v>
      </c>
      <c r="L16" s="22" t="s">
        <v>151</v>
      </c>
      <c r="M16" s="23">
        <v>42583</v>
      </c>
      <c r="N16" s="154">
        <v>42825</v>
      </c>
      <c r="O16" s="161">
        <v>1</v>
      </c>
      <c r="P16" s="150">
        <v>1</v>
      </c>
      <c r="Q16" s="162">
        <v>1</v>
      </c>
      <c r="R16" s="160" t="s">
        <v>751</v>
      </c>
    </row>
    <row r="17" spans="2:18" ht="216.75" thickBot="1" x14ac:dyDescent="0.3">
      <c r="B17" s="13">
        <v>104</v>
      </c>
      <c r="C17" s="13" t="s">
        <v>34</v>
      </c>
      <c r="D17" s="13">
        <v>40</v>
      </c>
      <c r="E17" s="143" t="s">
        <v>55</v>
      </c>
      <c r="F17" s="24" t="s">
        <v>83</v>
      </c>
      <c r="G17" s="13">
        <v>1</v>
      </c>
      <c r="H17" s="24" t="s">
        <v>107</v>
      </c>
      <c r="I17" s="14" t="s">
        <v>123</v>
      </c>
      <c r="J17" s="14" t="s">
        <v>140</v>
      </c>
      <c r="K17" s="15">
        <v>1</v>
      </c>
      <c r="L17" s="16" t="s">
        <v>151</v>
      </c>
      <c r="M17" s="17">
        <v>42583</v>
      </c>
      <c r="N17" s="153">
        <v>42825</v>
      </c>
      <c r="O17" s="161">
        <v>1</v>
      </c>
      <c r="P17" s="150">
        <v>1</v>
      </c>
      <c r="Q17" s="162">
        <v>1</v>
      </c>
      <c r="R17" s="160" t="s">
        <v>751</v>
      </c>
    </row>
    <row r="18" spans="2:18" ht="156.75" thickBot="1" x14ac:dyDescent="0.3">
      <c r="B18" s="18">
        <v>104</v>
      </c>
      <c r="C18" s="18" t="s">
        <v>34</v>
      </c>
      <c r="D18" s="18">
        <v>40</v>
      </c>
      <c r="E18" s="144" t="s">
        <v>56</v>
      </c>
      <c r="F18" s="142" t="s">
        <v>84</v>
      </c>
      <c r="G18" s="18">
        <v>1</v>
      </c>
      <c r="H18" s="25" t="s">
        <v>100</v>
      </c>
      <c r="I18" s="20" t="s">
        <v>118</v>
      </c>
      <c r="J18" s="20" t="s">
        <v>134</v>
      </c>
      <c r="K18" s="18">
        <v>1</v>
      </c>
      <c r="L18" s="22" t="s">
        <v>150</v>
      </c>
      <c r="M18" s="23">
        <v>42552</v>
      </c>
      <c r="N18" s="154">
        <v>42886</v>
      </c>
      <c r="O18" s="161">
        <v>1</v>
      </c>
      <c r="P18" s="150">
        <v>1</v>
      </c>
      <c r="Q18" s="162">
        <v>1</v>
      </c>
      <c r="R18" s="160" t="s">
        <v>751</v>
      </c>
    </row>
    <row r="19" spans="2:18" ht="216.75" thickBot="1" x14ac:dyDescent="0.3">
      <c r="B19" s="13">
        <v>104</v>
      </c>
      <c r="C19" s="13" t="s">
        <v>34</v>
      </c>
      <c r="D19" s="13">
        <v>40</v>
      </c>
      <c r="E19" s="143" t="s">
        <v>57</v>
      </c>
      <c r="F19" s="24" t="s">
        <v>85</v>
      </c>
      <c r="G19" s="13">
        <v>1</v>
      </c>
      <c r="H19" s="24" t="s">
        <v>100</v>
      </c>
      <c r="I19" s="14" t="s">
        <v>118</v>
      </c>
      <c r="J19" s="14" t="s">
        <v>141</v>
      </c>
      <c r="K19" s="15">
        <v>1</v>
      </c>
      <c r="L19" s="16" t="s">
        <v>150</v>
      </c>
      <c r="M19" s="17">
        <v>42552</v>
      </c>
      <c r="N19" s="153">
        <v>42886</v>
      </c>
      <c r="O19" s="161">
        <v>1</v>
      </c>
      <c r="P19" s="150">
        <v>1</v>
      </c>
      <c r="Q19" s="162">
        <v>1</v>
      </c>
      <c r="R19" s="160" t="s">
        <v>751</v>
      </c>
    </row>
    <row r="20" spans="2:18" ht="240.75" thickBot="1" x14ac:dyDescent="0.3">
      <c r="B20" s="18">
        <v>104</v>
      </c>
      <c r="C20" s="18" t="s">
        <v>34</v>
      </c>
      <c r="D20" s="18">
        <v>40</v>
      </c>
      <c r="E20" s="144" t="s">
        <v>58</v>
      </c>
      <c r="F20" s="142" t="s">
        <v>86</v>
      </c>
      <c r="G20" s="18">
        <v>1</v>
      </c>
      <c r="H20" s="25" t="s">
        <v>108</v>
      </c>
      <c r="I20" s="20" t="s">
        <v>124</v>
      </c>
      <c r="J20" s="20" t="s">
        <v>163</v>
      </c>
      <c r="K20" s="18">
        <v>1</v>
      </c>
      <c r="L20" s="22" t="s">
        <v>150</v>
      </c>
      <c r="M20" s="23">
        <v>42564</v>
      </c>
      <c r="N20" s="154">
        <v>42886</v>
      </c>
      <c r="O20" s="161">
        <v>1</v>
      </c>
      <c r="P20" s="150">
        <v>1</v>
      </c>
      <c r="Q20" s="162">
        <v>1</v>
      </c>
      <c r="R20" s="160" t="s">
        <v>751</v>
      </c>
    </row>
    <row r="21" spans="2:18" ht="228.75" thickBot="1" x14ac:dyDescent="0.3">
      <c r="B21" s="13">
        <v>104</v>
      </c>
      <c r="C21" s="13" t="s">
        <v>34</v>
      </c>
      <c r="D21" s="13">
        <v>40</v>
      </c>
      <c r="E21" s="143" t="s">
        <v>58</v>
      </c>
      <c r="F21" s="24" t="s">
        <v>86</v>
      </c>
      <c r="G21" s="13">
        <v>2</v>
      </c>
      <c r="H21" s="24" t="s">
        <v>109</v>
      </c>
      <c r="I21" s="14" t="s">
        <v>117</v>
      </c>
      <c r="J21" s="14" t="s">
        <v>137</v>
      </c>
      <c r="K21" s="15">
        <v>1</v>
      </c>
      <c r="L21" s="16" t="s">
        <v>150</v>
      </c>
      <c r="M21" s="17">
        <v>42564</v>
      </c>
      <c r="N21" s="153">
        <v>42886</v>
      </c>
      <c r="O21" s="161">
        <v>1</v>
      </c>
      <c r="P21" s="150">
        <v>1</v>
      </c>
      <c r="Q21" s="162">
        <v>1</v>
      </c>
      <c r="R21" s="160" t="s">
        <v>751</v>
      </c>
    </row>
    <row r="22" spans="2:18" ht="240.75" thickBot="1" x14ac:dyDescent="0.3">
      <c r="B22" s="18">
        <v>104</v>
      </c>
      <c r="C22" s="18" t="s">
        <v>34</v>
      </c>
      <c r="D22" s="18">
        <v>40</v>
      </c>
      <c r="E22" s="144" t="s">
        <v>59</v>
      </c>
      <c r="F22" s="142" t="s">
        <v>86</v>
      </c>
      <c r="G22" s="18">
        <v>1</v>
      </c>
      <c r="H22" s="25" t="s">
        <v>108</v>
      </c>
      <c r="I22" s="20" t="s">
        <v>124</v>
      </c>
      <c r="J22" s="20" t="s">
        <v>142</v>
      </c>
      <c r="K22" s="18">
        <v>1</v>
      </c>
      <c r="L22" s="22" t="s">
        <v>150</v>
      </c>
      <c r="M22" s="23">
        <v>42564</v>
      </c>
      <c r="N22" s="154">
        <v>42886</v>
      </c>
      <c r="O22" s="161">
        <v>1</v>
      </c>
      <c r="P22" s="150">
        <v>1</v>
      </c>
      <c r="Q22" s="162">
        <v>1</v>
      </c>
      <c r="R22" s="160" t="s">
        <v>751</v>
      </c>
    </row>
    <row r="23" spans="2:18" ht="228.75" thickBot="1" x14ac:dyDescent="0.3">
      <c r="B23" s="13">
        <v>104</v>
      </c>
      <c r="C23" s="13" t="s">
        <v>34</v>
      </c>
      <c r="D23" s="13">
        <v>40</v>
      </c>
      <c r="E23" s="143" t="s">
        <v>59</v>
      </c>
      <c r="F23" s="24" t="s">
        <v>86</v>
      </c>
      <c r="G23" s="13">
        <v>2</v>
      </c>
      <c r="H23" s="24" t="s">
        <v>110</v>
      </c>
      <c r="I23" s="14" t="s">
        <v>117</v>
      </c>
      <c r="J23" s="14" t="s">
        <v>137</v>
      </c>
      <c r="K23" s="15">
        <v>1</v>
      </c>
      <c r="L23" s="16" t="s">
        <v>150</v>
      </c>
      <c r="M23" s="17">
        <v>42564</v>
      </c>
      <c r="N23" s="153">
        <v>42886</v>
      </c>
      <c r="O23" s="161">
        <v>1</v>
      </c>
      <c r="P23" s="150">
        <v>1</v>
      </c>
      <c r="Q23" s="162">
        <v>1</v>
      </c>
      <c r="R23" s="160" t="s">
        <v>751</v>
      </c>
    </row>
    <row r="24" spans="2:18" ht="324.75" thickBot="1" x14ac:dyDescent="0.3">
      <c r="B24" s="18">
        <v>104</v>
      </c>
      <c r="C24" s="18" t="s">
        <v>34</v>
      </c>
      <c r="D24" s="18">
        <v>40</v>
      </c>
      <c r="E24" s="144" t="s">
        <v>60</v>
      </c>
      <c r="F24" s="142" t="s">
        <v>87</v>
      </c>
      <c r="G24" s="18">
        <v>1</v>
      </c>
      <c r="H24" s="25" t="s">
        <v>111</v>
      </c>
      <c r="I24" s="20" t="s">
        <v>125</v>
      </c>
      <c r="J24" s="20" t="s">
        <v>143</v>
      </c>
      <c r="K24" s="21">
        <v>1</v>
      </c>
      <c r="L24" s="22" t="s">
        <v>152</v>
      </c>
      <c r="M24" s="23">
        <v>42552</v>
      </c>
      <c r="N24" s="154">
        <v>42886</v>
      </c>
      <c r="O24" s="161">
        <v>1</v>
      </c>
      <c r="P24" s="150">
        <v>1</v>
      </c>
      <c r="Q24" s="162">
        <v>1</v>
      </c>
      <c r="R24" s="160" t="s">
        <v>751</v>
      </c>
    </row>
    <row r="25" spans="2:18" ht="324.75" thickBot="1" x14ac:dyDescent="0.3">
      <c r="B25" s="13">
        <v>104</v>
      </c>
      <c r="C25" s="13" t="s">
        <v>34</v>
      </c>
      <c r="D25" s="13">
        <v>40</v>
      </c>
      <c r="E25" s="143" t="s">
        <v>60</v>
      </c>
      <c r="F25" s="24" t="s">
        <v>87</v>
      </c>
      <c r="G25" s="13">
        <v>2</v>
      </c>
      <c r="H25" s="24" t="s">
        <v>111</v>
      </c>
      <c r="I25" s="14" t="s">
        <v>126</v>
      </c>
      <c r="J25" s="14" t="s">
        <v>144</v>
      </c>
      <c r="K25" s="15">
        <v>1</v>
      </c>
      <c r="L25" s="16" t="s">
        <v>152</v>
      </c>
      <c r="M25" s="17">
        <v>42552</v>
      </c>
      <c r="N25" s="153">
        <v>42886</v>
      </c>
      <c r="O25" s="161">
        <v>1</v>
      </c>
      <c r="P25" s="150">
        <v>1</v>
      </c>
      <c r="Q25" s="162">
        <v>1</v>
      </c>
      <c r="R25" s="160" t="s">
        <v>751</v>
      </c>
    </row>
    <row r="26" spans="2:18" ht="192.75" thickBot="1" x14ac:dyDescent="0.3">
      <c r="B26" s="13">
        <v>104</v>
      </c>
      <c r="C26" s="13" t="s">
        <v>34</v>
      </c>
      <c r="D26" s="13">
        <v>40</v>
      </c>
      <c r="E26" s="143" t="s">
        <v>66</v>
      </c>
      <c r="F26" s="24" t="s">
        <v>93</v>
      </c>
      <c r="G26" s="13">
        <v>1</v>
      </c>
      <c r="H26" s="24" t="s">
        <v>93</v>
      </c>
      <c r="I26" s="14" t="s">
        <v>128</v>
      </c>
      <c r="J26" s="14" t="s">
        <v>146</v>
      </c>
      <c r="K26" s="13">
        <v>1</v>
      </c>
      <c r="L26" s="16" t="s">
        <v>156</v>
      </c>
      <c r="M26" s="17">
        <v>42746</v>
      </c>
      <c r="N26" s="153">
        <v>42774</v>
      </c>
      <c r="O26" s="161">
        <v>1</v>
      </c>
      <c r="P26" s="150">
        <v>1</v>
      </c>
      <c r="Q26" s="162">
        <v>1</v>
      </c>
      <c r="R26" s="160" t="s">
        <v>751</v>
      </c>
    </row>
    <row r="27" spans="2:18" ht="409.6" thickBot="1" x14ac:dyDescent="0.3">
      <c r="B27" s="18">
        <v>104</v>
      </c>
      <c r="C27" s="18" t="s">
        <v>34</v>
      </c>
      <c r="D27" s="18">
        <v>40</v>
      </c>
      <c r="E27" s="144" t="s">
        <v>67</v>
      </c>
      <c r="F27" s="25" t="s">
        <v>94</v>
      </c>
      <c r="G27" s="18">
        <v>1</v>
      </c>
      <c r="H27" s="25" t="s">
        <v>93</v>
      </c>
      <c r="I27" s="20" t="s">
        <v>128</v>
      </c>
      <c r="J27" s="20" t="s">
        <v>146</v>
      </c>
      <c r="K27" s="18">
        <v>1</v>
      </c>
      <c r="L27" s="22" t="s">
        <v>156</v>
      </c>
      <c r="M27" s="23">
        <v>42746</v>
      </c>
      <c r="N27" s="154">
        <v>42774</v>
      </c>
      <c r="O27" s="161">
        <v>1</v>
      </c>
      <c r="P27" s="150">
        <v>1</v>
      </c>
      <c r="Q27" s="162">
        <v>1</v>
      </c>
      <c r="R27" s="160" t="s">
        <v>751</v>
      </c>
    </row>
    <row r="28" spans="2:18" ht="288.75" thickBot="1" x14ac:dyDescent="0.3">
      <c r="B28" s="18">
        <v>104</v>
      </c>
      <c r="C28" s="18" t="s">
        <v>34</v>
      </c>
      <c r="D28" s="18">
        <v>40</v>
      </c>
      <c r="E28" s="144" t="s">
        <v>69</v>
      </c>
      <c r="F28" s="25" t="s">
        <v>96</v>
      </c>
      <c r="G28" s="18">
        <v>1</v>
      </c>
      <c r="H28" s="25" t="s">
        <v>115</v>
      </c>
      <c r="I28" s="20" t="s">
        <v>130</v>
      </c>
      <c r="J28" s="20" t="s">
        <v>148</v>
      </c>
      <c r="K28" s="18">
        <v>1</v>
      </c>
      <c r="L28" s="22" t="s">
        <v>158</v>
      </c>
      <c r="M28" s="23">
        <v>42552</v>
      </c>
      <c r="N28" s="155">
        <v>42886</v>
      </c>
      <c r="O28" s="161">
        <v>1</v>
      </c>
      <c r="P28" s="150">
        <v>1</v>
      </c>
      <c r="Q28" s="162">
        <v>1</v>
      </c>
      <c r="R28" s="160" t="s">
        <v>751</v>
      </c>
    </row>
    <row r="29" spans="2:18" ht="216.75" thickBot="1" x14ac:dyDescent="0.3">
      <c r="B29" s="13">
        <v>104</v>
      </c>
      <c r="C29" s="13" t="s">
        <v>34</v>
      </c>
      <c r="D29" s="13">
        <v>40</v>
      </c>
      <c r="E29" s="143" t="s">
        <v>70</v>
      </c>
      <c r="F29" s="24" t="s">
        <v>97</v>
      </c>
      <c r="G29" s="13">
        <v>1</v>
      </c>
      <c r="H29" s="24" t="s">
        <v>116</v>
      </c>
      <c r="I29" s="14" t="s">
        <v>131</v>
      </c>
      <c r="J29" s="14" t="s">
        <v>149</v>
      </c>
      <c r="K29" s="15">
        <v>1</v>
      </c>
      <c r="L29" s="16" t="s">
        <v>159</v>
      </c>
      <c r="M29" s="17">
        <v>42552</v>
      </c>
      <c r="N29" s="153">
        <v>42886</v>
      </c>
      <c r="O29" s="161">
        <v>1</v>
      </c>
      <c r="P29" s="150">
        <v>1</v>
      </c>
      <c r="Q29" s="162">
        <v>1</v>
      </c>
      <c r="R29" s="160" t="s">
        <v>751</v>
      </c>
    </row>
    <row r="30" spans="2:18" ht="144.75" thickBot="1" x14ac:dyDescent="0.3">
      <c r="B30" s="28">
        <v>104</v>
      </c>
      <c r="C30" s="28" t="s">
        <v>34</v>
      </c>
      <c r="D30" s="28">
        <v>45</v>
      </c>
      <c r="E30" s="146" t="s">
        <v>226</v>
      </c>
      <c r="F30" s="29" t="s">
        <v>243</v>
      </c>
      <c r="G30" s="28">
        <v>1</v>
      </c>
      <c r="H30" s="29" t="s">
        <v>100</v>
      </c>
      <c r="I30" s="30" t="s">
        <v>118</v>
      </c>
      <c r="J30" s="30" t="s">
        <v>322</v>
      </c>
      <c r="K30" s="31">
        <v>1</v>
      </c>
      <c r="L30" s="32" t="s">
        <v>150</v>
      </c>
      <c r="M30" s="33">
        <v>42614</v>
      </c>
      <c r="N30" s="156">
        <v>42886</v>
      </c>
      <c r="O30" s="161">
        <v>1</v>
      </c>
      <c r="P30" s="150">
        <v>1</v>
      </c>
      <c r="Q30" s="162">
        <v>1</v>
      </c>
      <c r="R30" s="160" t="s">
        <v>751</v>
      </c>
    </row>
    <row r="31" spans="2:18" ht="168.75" thickBot="1" x14ac:dyDescent="0.3">
      <c r="B31" s="9">
        <v>104</v>
      </c>
      <c r="C31" s="9" t="s">
        <v>34</v>
      </c>
      <c r="D31" s="9">
        <v>45</v>
      </c>
      <c r="E31" s="145" t="s">
        <v>244</v>
      </c>
      <c r="F31" s="26" t="s">
        <v>245</v>
      </c>
      <c r="G31" s="9">
        <v>1</v>
      </c>
      <c r="H31" s="26" t="s">
        <v>295</v>
      </c>
      <c r="I31" s="10" t="s">
        <v>309</v>
      </c>
      <c r="J31" s="10" t="s">
        <v>323</v>
      </c>
      <c r="K31" s="27">
        <v>1</v>
      </c>
      <c r="L31" s="11" t="s">
        <v>334</v>
      </c>
      <c r="M31" s="12">
        <v>42644</v>
      </c>
      <c r="N31" s="157">
        <v>42825</v>
      </c>
      <c r="O31" s="161">
        <v>1</v>
      </c>
      <c r="P31" s="150">
        <v>1</v>
      </c>
      <c r="Q31" s="162">
        <v>1</v>
      </c>
      <c r="R31" s="160" t="s">
        <v>751</v>
      </c>
    </row>
    <row r="32" spans="2:18" ht="348.75" thickBot="1" x14ac:dyDescent="0.3">
      <c r="B32" s="28">
        <v>104</v>
      </c>
      <c r="C32" s="28" t="s">
        <v>34</v>
      </c>
      <c r="D32" s="28">
        <v>45</v>
      </c>
      <c r="E32" s="146" t="s">
        <v>246</v>
      </c>
      <c r="F32" s="29" t="s">
        <v>247</v>
      </c>
      <c r="G32" s="28">
        <v>1</v>
      </c>
      <c r="H32" s="29" t="s">
        <v>296</v>
      </c>
      <c r="I32" s="30" t="s">
        <v>310</v>
      </c>
      <c r="J32" s="30" t="s">
        <v>324</v>
      </c>
      <c r="K32" s="31">
        <v>1</v>
      </c>
      <c r="L32" s="32" t="s">
        <v>159</v>
      </c>
      <c r="M32" s="33">
        <v>42675</v>
      </c>
      <c r="N32" s="156">
        <v>42916</v>
      </c>
      <c r="O32" s="161">
        <v>1</v>
      </c>
      <c r="P32" s="150">
        <v>1</v>
      </c>
      <c r="Q32" s="162">
        <v>1</v>
      </c>
      <c r="R32" s="160" t="s">
        <v>751</v>
      </c>
    </row>
    <row r="33" spans="2:18" ht="144.75" thickBot="1" x14ac:dyDescent="0.3">
      <c r="B33" s="28">
        <v>104</v>
      </c>
      <c r="C33" s="28" t="s">
        <v>34</v>
      </c>
      <c r="D33" s="28">
        <v>45</v>
      </c>
      <c r="E33" s="146" t="s">
        <v>250</v>
      </c>
      <c r="F33" s="29" t="s">
        <v>243</v>
      </c>
      <c r="G33" s="28">
        <v>1</v>
      </c>
      <c r="H33" s="29" t="s">
        <v>100</v>
      </c>
      <c r="I33" s="30" t="s">
        <v>118</v>
      </c>
      <c r="J33" s="30" t="s">
        <v>322</v>
      </c>
      <c r="K33" s="31">
        <v>1</v>
      </c>
      <c r="L33" s="32" t="s">
        <v>150</v>
      </c>
      <c r="M33" s="33">
        <v>42614</v>
      </c>
      <c r="N33" s="156">
        <v>42886</v>
      </c>
      <c r="O33" s="161">
        <v>1</v>
      </c>
      <c r="P33" s="150">
        <v>1</v>
      </c>
      <c r="Q33" s="162">
        <v>1</v>
      </c>
      <c r="R33" s="160" t="s">
        <v>751</v>
      </c>
    </row>
    <row r="34" spans="2:18" ht="384.75" thickBot="1" x14ac:dyDescent="0.3">
      <c r="B34" s="9">
        <v>104</v>
      </c>
      <c r="C34" s="9" t="s">
        <v>34</v>
      </c>
      <c r="D34" s="9">
        <v>45</v>
      </c>
      <c r="E34" s="145" t="s">
        <v>251</v>
      </c>
      <c r="F34" s="26" t="s">
        <v>252</v>
      </c>
      <c r="G34" s="9">
        <v>1</v>
      </c>
      <c r="H34" s="26" t="s">
        <v>298</v>
      </c>
      <c r="I34" s="10" t="s">
        <v>312</v>
      </c>
      <c r="J34" s="10" t="s">
        <v>326</v>
      </c>
      <c r="K34" s="27">
        <v>5</v>
      </c>
      <c r="L34" s="11" t="s">
        <v>180</v>
      </c>
      <c r="M34" s="12">
        <v>42614</v>
      </c>
      <c r="N34" s="156">
        <v>42766</v>
      </c>
      <c r="O34" s="161">
        <v>1</v>
      </c>
      <c r="P34" s="150">
        <v>1</v>
      </c>
      <c r="Q34" s="162">
        <v>1</v>
      </c>
      <c r="R34" s="160" t="s">
        <v>751</v>
      </c>
    </row>
    <row r="35" spans="2:18" ht="144.75" thickBot="1" x14ac:dyDescent="0.3">
      <c r="B35" s="28">
        <v>104</v>
      </c>
      <c r="C35" s="28" t="s">
        <v>34</v>
      </c>
      <c r="D35" s="28">
        <v>45</v>
      </c>
      <c r="E35" s="146" t="s">
        <v>253</v>
      </c>
      <c r="F35" s="29" t="s">
        <v>254</v>
      </c>
      <c r="G35" s="28">
        <v>1</v>
      </c>
      <c r="H35" s="29" t="s">
        <v>100</v>
      </c>
      <c r="I35" s="30" t="s">
        <v>118</v>
      </c>
      <c r="J35" s="30" t="s">
        <v>327</v>
      </c>
      <c r="K35" s="31">
        <v>1</v>
      </c>
      <c r="L35" s="32" t="s">
        <v>150</v>
      </c>
      <c r="M35" s="33">
        <v>42614</v>
      </c>
      <c r="N35" s="156">
        <v>42886</v>
      </c>
      <c r="O35" s="161">
        <v>1</v>
      </c>
      <c r="P35" s="150">
        <v>1</v>
      </c>
      <c r="Q35" s="162">
        <v>1</v>
      </c>
      <c r="R35" s="160" t="s">
        <v>751</v>
      </c>
    </row>
    <row r="36" spans="2:18" ht="204.75" thickBot="1" x14ac:dyDescent="0.3">
      <c r="B36" s="28">
        <v>104</v>
      </c>
      <c r="C36" s="28" t="s">
        <v>34</v>
      </c>
      <c r="D36" s="28">
        <v>45</v>
      </c>
      <c r="E36" s="146" t="s">
        <v>261</v>
      </c>
      <c r="F36" s="29" t="s">
        <v>262</v>
      </c>
      <c r="G36" s="28">
        <v>1</v>
      </c>
      <c r="H36" s="29" t="s">
        <v>300</v>
      </c>
      <c r="I36" s="30" t="s">
        <v>316</v>
      </c>
      <c r="J36" s="30" t="s">
        <v>330</v>
      </c>
      <c r="K36" s="31">
        <v>1</v>
      </c>
      <c r="L36" s="32" t="s">
        <v>150</v>
      </c>
      <c r="M36" s="33">
        <v>42614</v>
      </c>
      <c r="N36" s="156">
        <v>42886</v>
      </c>
      <c r="O36" s="161">
        <v>1</v>
      </c>
      <c r="P36" s="150">
        <v>1</v>
      </c>
      <c r="Q36" s="162">
        <v>1</v>
      </c>
      <c r="R36" s="160" t="s">
        <v>751</v>
      </c>
    </row>
    <row r="37" spans="2:18" ht="144.75" thickBot="1" x14ac:dyDescent="0.3">
      <c r="B37" s="28">
        <v>104</v>
      </c>
      <c r="C37" s="28" t="s">
        <v>34</v>
      </c>
      <c r="D37" s="28">
        <v>45</v>
      </c>
      <c r="E37" s="146" t="s">
        <v>269</v>
      </c>
      <c r="F37" s="29" t="s">
        <v>270</v>
      </c>
      <c r="G37" s="28">
        <v>1</v>
      </c>
      <c r="H37" s="29" t="s">
        <v>100</v>
      </c>
      <c r="I37" s="30" t="s">
        <v>118</v>
      </c>
      <c r="J37" s="30" t="s">
        <v>327</v>
      </c>
      <c r="K37" s="31">
        <v>1</v>
      </c>
      <c r="L37" s="32" t="s">
        <v>150</v>
      </c>
      <c r="M37" s="33">
        <v>42614</v>
      </c>
      <c r="N37" s="156">
        <v>42886</v>
      </c>
      <c r="O37" s="161">
        <v>1</v>
      </c>
      <c r="P37" s="150">
        <v>1</v>
      </c>
      <c r="Q37" s="162">
        <v>1</v>
      </c>
      <c r="R37" s="160" t="s">
        <v>751</v>
      </c>
    </row>
    <row r="38" spans="2:18" ht="144.75" thickBot="1" x14ac:dyDescent="0.3">
      <c r="B38" s="9">
        <v>104</v>
      </c>
      <c r="C38" s="9" t="s">
        <v>34</v>
      </c>
      <c r="D38" s="9">
        <v>45</v>
      </c>
      <c r="E38" s="145" t="s">
        <v>271</v>
      </c>
      <c r="F38" s="24" t="s">
        <v>272</v>
      </c>
      <c r="G38" s="9">
        <v>1</v>
      </c>
      <c r="H38" s="26" t="s">
        <v>100</v>
      </c>
      <c r="I38" s="10" t="s">
        <v>118</v>
      </c>
      <c r="J38" s="10" t="s">
        <v>327</v>
      </c>
      <c r="K38" s="27">
        <v>1</v>
      </c>
      <c r="L38" s="11" t="s">
        <v>150</v>
      </c>
      <c r="M38" s="12">
        <v>42614</v>
      </c>
      <c r="N38" s="157">
        <v>42886</v>
      </c>
      <c r="O38" s="161">
        <v>1</v>
      </c>
      <c r="P38" s="150">
        <v>1</v>
      </c>
      <c r="Q38" s="162">
        <v>1</v>
      </c>
      <c r="R38" s="160" t="s">
        <v>751</v>
      </c>
    </row>
    <row r="39" spans="2:18" ht="409.6" thickBot="1" x14ac:dyDescent="0.3">
      <c r="B39" s="9">
        <v>104</v>
      </c>
      <c r="C39" s="9" t="s">
        <v>34</v>
      </c>
      <c r="D39" s="9">
        <v>45</v>
      </c>
      <c r="E39" s="145" t="s">
        <v>275</v>
      </c>
      <c r="F39" s="26" t="s">
        <v>276</v>
      </c>
      <c r="G39" s="9">
        <v>1</v>
      </c>
      <c r="H39" s="26" t="s">
        <v>303</v>
      </c>
      <c r="I39" s="10" t="s">
        <v>204</v>
      </c>
      <c r="J39" s="10" t="s">
        <v>205</v>
      </c>
      <c r="K39" s="27">
        <v>2</v>
      </c>
      <c r="L39" s="11" t="s">
        <v>150</v>
      </c>
      <c r="M39" s="12">
        <v>42614</v>
      </c>
      <c r="N39" s="157">
        <v>42975</v>
      </c>
      <c r="O39" s="161">
        <v>1</v>
      </c>
      <c r="P39" s="150">
        <v>1</v>
      </c>
      <c r="Q39" s="162">
        <v>1</v>
      </c>
      <c r="R39" s="160" t="s">
        <v>751</v>
      </c>
    </row>
    <row r="40" spans="2:18" ht="144.75" thickBot="1" x14ac:dyDescent="0.3">
      <c r="B40" s="28">
        <v>104</v>
      </c>
      <c r="C40" s="28" t="s">
        <v>34</v>
      </c>
      <c r="D40" s="28">
        <v>45</v>
      </c>
      <c r="E40" s="146" t="s">
        <v>277</v>
      </c>
      <c r="F40" s="29" t="s">
        <v>270</v>
      </c>
      <c r="G40" s="28">
        <v>1</v>
      </c>
      <c r="H40" s="29" t="s">
        <v>100</v>
      </c>
      <c r="I40" s="30" t="s">
        <v>118</v>
      </c>
      <c r="J40" s="30" t="s">
        <v>322</v>
      </c>
      <c r="K40" s="31">
        <v>1</v>
      </c>
      <c r="L40" s="32" t="s">
        <v>150</v>
      </c>
      <c r="M40" s="33">
        <v>42614</v>
      </c>
      <c r="N40" s="156">
        <v>42886</v>
      </c>
      <c r="O40" s="161">
        <v>1</v>
      </c>
      <c r="P40" s="150">
        <v>1</v>
      </c>
      <c r="Q40" s="162">
        <v>1</v>
      </c>
      <c r="R40" s="160" t="s">
        <v>751</v>
      </c>
    </row>
    <row r="41" spans="2:18" ht="144.75" thickBot="1" x14ac:dyDescent="0.3">
      <c r="B41" s="9">
        <v>104</v>
      </c>
      <c r="C41" s="9" t="s">
        <v>34</v>
      </c>
      <c r="D41" s="9">
        <v>45</v>
      </c>
      <c r="E41" s="145" t="s">
        <v>278</v>
      </c>
      <c r="F41" s="26" t="s">
        <v>270</v>
      </c>
      <c r="G41" s="9">
        <v>1</v>
      </c>
      <c r="H41" s="26" t="s">
        <v>100</v>
      </c>
      <c r="I41" s="10" t="s">
        <v>118</v>
      </c>
      <c r="J41" s="10" t="s">
        <v>322</v>
      </c>
      <c r="K41" s="27">
        <v>1</v>
      </c>
      <c r="L41" s="11" t="s">
        <v>150</v>
      </c>
      <c r="M41" s="12">
        <v>42614</v>
      </c>
      <c r="N41" s="157">
        <v>42886</v>
      </c>
      <c r="O41" s="161">
        <v>1</v>
      </c>
      <c r="P41" s="150">
        <v>1</v>
      </c>
      <c r="Q41" s="162">
        <v>1</v>
      </c>
      <c r="R41" s="160" t="s">
        <v>751</v>
      </c>
    </row>
    <row r="42" spans="2:18" ht="409.6" thickBot="1" x14ac:dyDescent="0.3">
      <c r="B42" s="28">
        <v>104</v>
      </c>
      <c r="C42" s="28" t="s">
        <v>34</v>
      </c>
      <c r="D42" s="28">
        <v>45</v>
      </c>
      <c r="E42" s="146" t="s">
        <v>279</v>
      </c>
      <c r="F42" s="29" t="s">
        <v>280</v>
      </c>
      <c r="G42" s="28">
        <v>1</v>
      </c>
      <c r="H42" s="29" t="s">
        <v>304</v>
      </c>
      <c r="I42" s="30" t="s">
        <v>204</v>
      </c>
      <c r="J42" s="30" t="s">
        <v>205</v>
      </c>
      <c r="K42" s="31">
        <v>2</v>
      </c>
      <c r="L42" s="32" t="s">
        <v>150</v>
      </c>
      <c r="M42" s="33">
        <v>42614</v>
      </c>
      <c r="N42" s="156">
        <v>42975</v>
      </c>
      <c r="O42" s="161">
        <v>1</v>
      </c>
      <c r="P42" s="150">
        <v>1</v>
      </c>
      <c r="Q42" s="162">
        <v>1</v>
      </c>
      <c r="R42" s="160" t="s">
        <v>751</v>
      </c>
    </row>
    <row r="43" spans="2:18" ht="144.75" thickBot="1" x14ac:dyDescent="0.3">
      <c r="B43" s="28">
        <v>104</v>
      </c>
      <c r="C43" s="28" t="s">
        <v>34</v>
      </c>
      <c r="D43" s="28">
        <v>45</v>
      </c>
      <c r="E43" s="146" t="s">
        <v>285</v>
      </c>
      <c r="F43" s="29" t="s">
        <v>270</v>
      </c>
      <c r="G43" s="28">
        <v>1</v>
      </c>
      <c r="H43" s="29" t="s">
        <v>100</v>
      </c>
      <c r="I43" s="30" t="s">
        <v>118</v>
      </c>
      <c r="J43" s="30" t="s">
        <v>322</v>
      </c>
      <c r="K43" s="31">
        <v>1</v>
      </c>
      <c r="L43" s="32" t="s">
        <v>150</v>
      </c>
      <c r="M43" s="33">
        <v>42614</v>
      </c>
      <c r="N43" s="156">
        <v>42886</v>
      </c>
      <c r="O43" s="161">
        <v>1</v>
      </c>
      <c r="P43" s="150">
        <v>1</v>
      </c>
      <c r="Q43" s="162">
        <v>1</v>
      </c>
      <c r="R43" s="160" t="s">
        <v>751</v>
      </c>
    </row>
    <row r="44" spans="2:18" ht="372.75" thickBot="1" x14ac:dyDescent="0.3">
      <c r="B44" s="28">
        <v>104</v>
      </c>
      <c r="C44" s="28" t="s">
        <v>34</v>
      </c>
      <c r="D44" s="28">
        <v>45</v>
      </c>
      <c r="E44" s="146" t="s">
        <v>290</v>
      </c>
      <c r="F44" s="29" t="s">
        <v>291</v>
      </c>
      <c r="G44" s="28">
        <v>1</v>
      </c>
      <c r="H44" s="29" t="s">
        <v>100</v>
      </c>
      <c r="I44" s="30" t="s">
        <v>118</v>
      </c>
      <c r="J44" s="30" t="s">
        <v>322</v>
      </c>
      <c r="K44" s="31">
        <v>1</v>
      </c>
      <c r="L44" s="32" t="s">
        <v>150</v>
      </c>
      <c r="M44" s="33">
        <v>42614</v>
      </c>
      <c r="N44" s="156">
        <v>42886</v>
      </c>
      <c r="O44" s="161">
        <v>1</v>
      </c>
      <c r="P44" s="150">
        <v>1</v>
      </c>
      <c r="Q44" s="162">
        <v>1</v>
      </c>
      <c r="R44" s="160" t="s">
        <v>751</v>
      </c>
    </row>
    <row r="45" spans="2:18" ht="384.75" thickBot="1" x14ac:dyDescent="0.3">
      <c r="B45" s="28">
        <v>104</v>
      </c>
      <c r="C45" s="28" t="s">
        <v>34</v>
      </c>
      <c r="D45" s="28">
        <v>54</v>
      </c>
      <c r="E45" s="146" t="s">
        <v>171</v>
      </c>
      <c r="F45" s="29" t="s">
        <v>373</v>
      </c>
      <c r="G45" s="28">
        <v>1</v>
      </c>
      <c r="H45" s="29" t="s">
        <v>384</v>
      </c>
      <c r="I45" s="30" t="s">
        <v>398</v>
      </c>
      <c r="J45" s="30" t="s">
        <v>418</v>
      </c>
      <c r="K45" s="31">
        <v>1</v>
      </c>
      <c r="L45" s="32" t="s">
        <v>431</v>
      </c>
      <c r="M45" s="33">
        <v>42705</v>
      </c>
      <c r="N45" s="156">
        <v>43063</v>
      </c>
      <c r="O45" s="161">
        <v>1</v>
      </c>
      <c r="P45" s="150">
        <v>1</v>
      </c>
      <c r="Q45" s="162">
        <v>1</v>
      </c>
      <c r="R45" s="160" t="s">
        <v>751</v>
      </c>
    </row>
    <row r="46" spans="2:18" ht="384.75" thickBot="1" x14ac:dyDescent="0.3">
      <c r="B46" s="28">
        <v>104</v>
      </c>
      <c r="C46" s="28" t="s">
        <v>34</v>
      </c>
      <c r="D46" s="28">
        <v>54</v>
      </c>
      <c r="E46" s="146" t="s">
        <v>171</v>
      </c>
      <c r="F46" s="29" t="s">
        <v>373</v>
      </c>
      <c r="G46" s="28">
        <v>2</v>
      </c>
      <c r="H46" s="29" t="s">
        <v>385</v>
      </c>
      <c r="I46" s="30" t="s">
        <v>399</v>
      </c>
      <c r="J46" s="30" t="s">
        <v>419</v>
      </c>
      <c r="K46" s="31">
        <v>1</v>
      </c>
      <c r="L46" s="32" t="s">
        <v>432</v>
      </c>
      <c r="M46" s="33">
        <v>42705</v>
      </c>
      <c r="N46" s="156">
        <v>43063</v>
      </c>
      <c r="O46" s="161">
        <v>1</v>
      </c>
      <c r="P46" s="150">
        <v>1</v>
      </c>
      <c r="Q46" s="162">
        <v>1</v>
      </c>
      <c r="R46" s="160" t="s">
        <v>751</v>
      </c>
    </row>
    <row r="47" spans="2:18" ht="336.75" thickBot="1" x14ac:dyDescent="0.3">
      <c r="B47" s="28">
        <v>104</v>
      </c>
      <c r="C47" s="28" t="s">
        <v>34</v>
      </c>
      <c r="D47" s="28">
        <v>54</v>
      </c>
      <c r="E47" s="146" t="s">
        <v>172</v>
      </c>
      <c r="F47" s="29" t="s">
        <v>374</v>
      </c>
      <c r="G47" s="28">
        <v>1</v>
      </c>
      <c r="H47" s="29" t="s">
        <v>386</v>
      </c>
      <c r="I47" s="30" t="s">
        <v>400</v>
      </c>
      <c r="J47" s="30" t="s">
        <v>420</v>
      </c>
      <c r="K47" s="31">
        <v>1</v>
      </c>
      <c r="L47" s="32" t="s">
        <v>432</v>
      </c>
      <c r="M47" s="33">
        <v>42705</v>
      </c>
      <c r="N47" s="156">
        <v>43063</v>
      </c>
      <c r="O47" s="161">
        <v>1</v>
      </c>
      <c r="P47" s="150">
        <v>1</v>
      </c>
      <c r="Q47" s="162">
        <v>1</v>
      </c>
      <c r="R47" s="160" t="s">
        <v>751</v>
      </c>
    </row>
    <row r="48" spans="2:18" ht="336.75" thickBot="1" x14ac:dyDescent="0.3">
      <c r="B48" s="28">
        <v>104</v>
      </c>
      <c r="C48" s="28" t="s">
        <v>34</v>
      </c>
      <c r="D48" s="28">
        <v>54</v>
      </c>
      <c r="E48" s="146" t="s">
        <v>172</v>
      </c>
      <c r="F48" s="29" t="s">
        <v>374</v>
      </c>
      <c r="G48" s="28">
        <v>2</v>
      </c>
      <c r="H48" s="29" t="s">
        <v>386</v>
      </c>
      <c r="I48" s="30" t="s">
        <v>401</v>
      </c>
      <c r="J48" s="30" t="s">
        <v>421</v>
      </c>
      <c r="K48" s="31">
        <v>1</v>
      </c>
      <c r="L48" s="32" t="s">
        <v>432</v>
      </c>
      <c r="M48" s="33">
        <v>42705</v>
      </c>
      <c r="N48" s="156">
        <v>43063</v>
      </c>
      <c r="O48" s="161">
        <v>1</v>
      </c>
      <c r="P48" s="150">
        <v>1</v>
      </c>
      <c r="Q48" s="162">
        <v>1</v>
      </c>
      <c r="R48" s="160" t="s">
        <v>751</v>
      </c>
    </row>
    <row r="49" spans="2:18" ht="312.75" thickBot="1" x14ac:dyDescent="0.3">
      <c r="B49" s="28">
        <v>104</v>
      </c>
      <c r="C49" s="28" t="s">
        <v>34</v>
      </c>
      <c r="D49" s="28">
        <v>54</v>
      </c>
      <c r="E49" s="146" t="s">
        <v>173</v>
      </c>
      <c r="F49" s="29" t="s">
        <v>375</v>
      </c>
      <c r="G49" s="28">
        <v>1</v>
      </c>
      <c r="H49" s="29" t="s">
        <v>387</v>
      </c>
      <c r="I49" s="30" t="s">
        <v>402</v>
      </c>
      <c r="J49" s="30" t="s">
        <v>418</v>
      </c>
      <c r="K49" s="31">
        <v>1</v>
      </c>
      <c r="L49" s="32" t="s">
        <v>431</v>
      </c>
      <c r="M49" s="33">
        <v>42705</v>
      </c>
      <c r="N49" s="156">
        <v>43063</v>
      </c>
      <c r="O49" s="161">
        <v>1</v>
      </c>
      <c r="P49" s="150">
        <v>1</v>
      </c>
      <c r="Q49" s="162">
        <v>1</v>
      </c>
      <c r="R49" s="160" t="s">
        <v>751</v>
      </c>
    </row>
    <row r="50" spans="2:18" ht="144.75" thickBot="1" x14ac:dyDescent="0.3">
      <c r="B50" s="28">
        <v>104</v>
      </c>
      <c r="C50" s="28" t="s">
        <v>34</v>
      </c>
      <c r="D50" s="28">
        <v>54</v>
      </c>
      <c r="E50" s="146" t="s">
        <v>226</v>
      </c>
      <c r="F50" s="29" t="s">
        <v>272</v>
      </c>
      <c r="G50" s="28">
        <v>1</v>
      </c>
      <c r="H50" s="29" t="s">
        <v>100</v>
      </c>
      <c r="I50" s="30" t="s">
        <v>118</v>
      </c>
      <c r="J50" s="30" t="s">
        <v>327</v>
      </c>
      <c r="K50" s="31">
        <v>1</v>
      </c>
      <c r="L50" s="32" t="s">
        <v>433</v>
      </c>
      <c r="M50" s="33">
        <v>42614</v>
      </c>
      <c r="N50" s="156">
        <v>42886</v>
      </c>
      <c r="O50" s="161">
        <v>1</v>
      </c>
      <c r="P50" s="150">
        <v>1</v>
      </c>
      <c r="Q50" s="162">
        <v>1</v>
      </c>
      <c r="R50" s="160" t="s">
        <v>751</v>
      </c>
    </row>
    <row r="51" spans="2:18" ht="168.75" thickBot="1" x14ac:dyDescent="0.3">
      <c r="B51" s="28">
        <v>104</v>
      </c>
      <c r="C51" s="28" t="s">
        <v>34</v>
      </c>
      <c r="D51" s="28">
        <v>54</v>
      </c>
      <c r="E51" s="146" t="s">
        <v>246</v>
      </c>
      <c r="F51" s="29" t="s">
        <v>376</v>
      </c>
      <c r="G51" s="28">
        <v>1</v>
      </c>
      <c r="H51" s="29" t="s">
        <v>388</v>
      </c>
      <c r="I51" s="30" t="s">
        <v>403</v>
      </c>
      <c r="J51" s="30" t="s">
        <v>420</v>
      </c>
      <c r="K51" s="31">
        <v>1</v>
      </c>
      <c r="L51" s="32" t="s">
        <v>431</v>
      </c>
      <c r="M51" s="33">
        <v>42705</v>
      </c>
      <c r="N51" s="156">
        <v>43063</v>
      </c>
      <c r="O51" s="161">
        <v>1</v>
      </c>
      <c r="P51" s="150">
        <v>1</v>
      </c>
      <c r="Q51" s="162">
        <v>1</v>
      </c>
      <c r="R51" s="160" t="s">
        <v>751</v>
      </c>
    </row>
    <row r="52" spans="2:18" ht="180.75" thickBot="1" x14ac:dyDescent="0.3">
      <c r="B52" s="28">
        <v>104</v>
      </c>
      <c r="C52" s="28" t="s">
        <v>34</v>
      </c>
      <c r="D52" s="28">
        <v>54</v>
      </c>
      <c r="E52" s="146" t="s">
        <v>246</v>
      </c>
      <c r="F52" s="29" t="s">
        <v>376</v>
      </c>
      <c r="G52" s="28">
        <v>2</v>
      </c>
      <c r="H52" s="29" t="s">
        <v>389</v>
      </c>
      <c r="I52" s="30" t="s">
        <v>404</v>
      </c>
      <c r="J52" s="30" t="s">
        <v>419</v>
      </c>
      <c r="K52" s="31">
        <v>1</v>
      </c>
      <c r="L52" s="32" t="s">
        <v>432</v>
      </c>
      <c r="M52" s="33">
        <v>42705</v>
      </c>
      <c r="N52" s="156">
        <v>43063</v>
      </c>
      <c r="O52" s="161">
        <v>1</v>
      </c>
      <c r="P52" s="150">
        <v>1</v>
      </c>
      <c r="Q52" s="162">
        <v>1</v>
      </c>
      <c r="R52" s="160" t="s">
        <v>751</v>
      </c>
    </row>
    <row r="53" spans="2:18" ht="204.75" thickBot="1" x14ac:dyDescent="0.3">
      <c r="B53" s="28">
        <v>104</v>
      </c>
      <c r="C53" s="28" t="s">
        <v>34</v>
      </c>
      <c r="D53" s="28">
        <v>54</v>
      </c>
      <c r="E53" s="146" t="s">
        <v>248</v>
      </c>
      <c r="F53" s="29" t="s">
        <v>377</v>
      </c>
      <c r="G53" s="28">
        <v>1</v>
      </c>
      <c r="H53" s="29" t="s">
        <v>390</v>
      </c>
      <c r="I53" s="30" t="s">
        <v>405</v>
      </c>
      <c r="J53" s="30" t="s">
        <v>422</v>
      </c>
      <c r="K53" s="31">
        <v>1</v>
      </c>
      <c r="L53" s="32" t="s">
        <v>432</v>
      </c>
      <c r="M53" s="33">
        <v>42705</v>
      </c>
      <c r="N53" s="156">
        <v>43063</v>
      </c>
      <c r="O53" s="161">
        <v>1</v>
      </c>
      <c r="P53" s="150">
        <v>1</v>
      </c>
      <c r="Q53" s="162">
        <v>1</v>
      </c>
      <c r="R53" s="160" t="s">
        <v>751</v>
      </c>
    </row>
    <row r="54" spans="2:18" ht="156.75" thickBot="1" x14ac:dyDescent="0.3">
      <c r="B54" s="28">
        <v>104</v>
      </c>
      <c r="C54" s="28" t="s">
        <v>34</v>
      </c>
      <c r="D54" s="28">
        <v>54</v>
      </c>
      <c r="E54" s="146" t="s">
        <v>250</v>
      </c>
      <c r="F54" s="29" t="s">
        <v>378</v>
      </c>
      <c r="G54" s="28">
        <v>1</v>
      </c>
      <c r="H54" s="29" t="s">
        <v>391</v>
      </c>
      <c r="I54" s="30" t="s">
        <v>406</v>
      </c>
      <c r="J54" s="30" t="s">
        <v>423</v>
      </c>
      <c r="K54" s="31">
        <v>1</v>
      </c>
      <c r="L54" s="32" t="s">
        <v>434</v>
      </c>
      <c r="M54" s="33">
        <v>42736</v>
      </c>
      <c r="N54" s="156">
        <v>43063</v>
      </c>
      <c r="O54" s="161">
        <v>1</v>
      </c>
      <c r="P54" s="150">
        <v>1</v>
      </c>
      <c r="Q54" s="162">
        <v>1</v>
      </c>
      <c r="R54" s="160" t="s">
        <v>751</v>
      </c>
    </row>
    <row r="55" spans="2:18" ht="168.75" thickBot="1" x14ac:dyDescent="0.3">
      <c r="B55" s="28">
        <v>104</v>
      </c>
      <c r="C55" s="28" t="s">
        <v>34</v>
      </c>
      <c r="D55" s="28">
        <v>54</v>
      </c>
      <c r="E55" s="146" t="s">
        <v>250</v>
      </c>
      <c r="F55" s="29" t="s">
        <v>378</v>
      </c>
      <c r="G55" s="28">
        <v>2</v>
      </c>
      <c r="H55" s="29" t="s">
        <v>392</v>
      </c>
      <c r="I55" s="30" t="s">
        <v>407</v>
      </c>
      <c r="J55" s="30" t="s">
        <v>424</v>
      </c>
      <c r="K55" s="31">
        <v>1</v>
      </c>
      <c r="L55" s="32" t="s">
        <v>435</v>
      </c>
      <c r="M55" s="33">
        <v>42736</v>
      </c>
      <c r="N55" s="156">
        <v>43063</v>
      </c>
      <c r="O55" s="161">
        <v>1</v>
      </c>
      <c r="P55" s="150">
        <v>1</v>
      </c>
      <c r="Q55" s="162">
        <v>1</v>
      </c>
      <c r="R55" s="160" t="s">
        <v>751</v>
      </c>
    </row>
    <row r="56" spans="2:18" ht="204.75" thickBot="1" x14ac:dyDescent="0.3">
      <c r="B56" s="28">
        <v>104</v>
      </c>
      <c r="C56" s="28" t="s">
        <v>34</v>
      </c>
      <c r="D56" s="28">
        <v>54</v>
      </c>
      <c r="E56" s="146" t="s">
        <v>250</v>
      </c>
      <c r="F56" s="29" t="s">
        <v>378</v>
      </c>
      <c r="G56" s="28">
        <v>3</v>
      </c>
      <c r="H56" s="29" t="s">
        <v>393</v>
      </c>
      <c r="I56" s="30" t="s">
        <v>408</v>
      </c>
      <c r="J56" s="30" t="s">
        <v>425</v>
      </c>
      <c r="K56" s="31">
        <v>1</v>
      </c>
      <c r="L56" s="32" t="s">
        <v>435</v>
      </c>
      <c r="M56" s="33">
        <v>42736</v>
      </c>
      <c r="N56" s="156">
        <v>43063</v>
      </c>
      <c r="O56" s="161">
        <v>1</v>
      </c>
      <c r="P56" s="150">
        <v>1</v>
      </c>
      <c r="Q56" s="162">
        <v>1</v>
      </c>
      <c r="R56" s="160" t="s">
        <v>751</v>
      </c>
    </row>
    <row r="57" spans="2:18" ht="276.75" thickBot="1" x14ac:dyDescent="0.3">
      <c r="B57" s="28">
        <v>104</v>
      </c>
      <c r="C57" s="28" t="s">
        <v>34</v>
      </c>
      <c r="D57" s="28">
        <v>54</v>
      </c>
      <c r="E57" s="146" t="s">
        <v>251</v>
      </c>
      <c r="F57" s="29" t="s">
        <v>379</v>
      </c>
      <c r="G57" s="28">
        <v>1</v>
      </c>
      <c r="H57" s="29" t="s">
        <v>394</v>
      </c>
      <c r="I57" s="30" t="s">
        <v>409</v>
      </c>
      <c r="J57" s="30" t="s">
        <v>426</v>
      </c>
      <c r="K57" s="31">
        <v>100</v>
      </c>
      <c r="L57" s="32" t="s">
        <v>436</v>
      </c>
      <c r="M57" s="33">
        <v>42698</v>
      </c>
      <c r="N57" s="156">
        <v>42825</v>
      </c>
      <c r="O57" s="161">
        <v>1</v>
      </c>
      <c r="P57" s="150">
        <v>1</v>
      </c>
      <c r="Q57" s="162">
        <v>1</v>
      </c>
      <c r="R57" s="160" t="s">
        <v>751</v>
      </c>
    </row>
    <row r="58" spans="2:18" ht="252.75" thickBot="1" x14ac:dyDescent="0.3">
      <c r="B58" s="28">
        <v>104</v>
      </c>
      <c r="C58" s="28" t="s">
        <v>34</v>
      </c>
      <c r="D58" s="28">
        <v>54</v>
      </c>
      <c r="E58" s="146" t="s">
        <v>253</v>
      </c>
      <c r="F58" s="29" t="s">
        <v>380</v>
      </c>
      <c r="G58" s="28">
        <v>1</v>
      </c>
      <c r="H58" s="29" t="s">
        <v>395</v>
      </c>
      <c r="I58" s="30" t="s">
        <v>410</v>
      </c>
      <c r="J58" s="30" t="s">
        <v>427</v>
      </c>
      <c r="K58" s="31">
        <v>1</v>
      </c>
      <c r="L58" s="32" t="s">
        <v>433</v>
      </c>
      <c r="M58" s="33">
        <v>42702</v>
      </c>
      <c r="N58" s="156">
        <v>43063</v>
      </c>
      <c r="O58" s="161">
        <v>1</v>
      </c>
      <c r="P58" s="150">
        <v>1</v>
      </c>
      <c r="Q58" s="162">
        <v>1</v>
      </c>
      <c r="R58" s="160" t="s">
        <v>751</v>
      </c>
    </row>
    <row r="59" spans="2:18" ht="240.75" thickBot="1" x14ac:dyDescent="0.3">
      <c r="B59" s="28">
        <v>104</v>
      </c>
      <c r="C59" s="28" t="s">
        <v>34</v>
      </c>
      <c r="D59" s="28">
        <v>54</v>
      </c>
      <c r="E59" s="146" t="s">
        <v>253</v>
      </c>
      <c r="F59" s="29" t="s">
        <v>380</v>
      </c>
      <c r="G59" s="28">
        <v>2</v>
      </c>
      <c r="H59" s="29" t="s">
        <v>396</v>
      </c>
      <c r="I59" s="30" t="s">
        <v>411</v>
      </c>
      <c r="J59" s="30" t="s">
        <v>428</v>
      </c>
      <c r="K59" s="31">
        <v>1</v>
      </c>
      <c r="L59" s="32" t="s">
        <v>433</v>
      </c>
      <c r="M59" s="33">
        <v>42702</v>
      </c>
      <c r="N59" s="158">
        <v>43063</v>
      </c>
      <c r="O59" s="163">
        <v>0.8</v>
      </c>
      <c r="P59" s="150">
        <v>1</v>
      </c>
      <c r="Q59" s="162">
        <v>1</v>
      </c>
      <c r="R59" s="160" t="s">
        <v>751</v>
      </c>
    </row>
    <row r="60" spans="2:18" ht="252.75" thickBot="1" x14ac:dyDescent="0.3">
      <c r="B60" s="28">
        <v>104</v>
      </c>
      <c r="C60" s="28" t="s">
        <v>34</v>
      </c>
      <c r="D60" s="28">
        <v>54</v>
      </c>
      <c r="E60" s="146" t="s">
        <v>372</v>
      </c>
      <c r="F60" s="29" t="s">
        <v>379</v>
      </c>
      <c r="G60" s="28">
        <v>1</v>
      </c>
      <c r="H60" s="29" t="s">
        <v>388</v>
      </c>
      <c r="I60" s="30" t="s">
        <v>412</v>
      </c>
      <c r="J60" s="30" t="s">
        <v>418</v>
      </c>
      <c r="K60" s="31">
        <v>1</v>
      </c>
      <c r="L60" s="32" t="s">
        <v>431</v>
      </c>
      <c r="M60" s="33">
        <v>42705</v>
      </c>
      <c r="N60" s="156">
        <v>42825</v>
      </c>
      <c r="O60" s="161">
        <v>1</v>
      </c>
      <c r="P60" s="150">
        <v>1</v>
      </c>
      <c r="Q60" s="162">
        <v>1</v>
      </c>
      <c r="R60" s="160" t="s">
        <v>751</v>
      </c>
    </row>
    <row r="61" spans="2:18" ht="252.75" thickBot="1" x14ac:dyDescent="0.3">
      <c r="B61" s="28">
        <v>104</v>
      </c>
      <c r="C61" s="28" t="s">
        <v>34</v>
      </c>
      <c r="D61" s="28">
        <v>54</v>
      </c>
      <c r="E61" s="146" t="s">
        <v>372</v>
      </c>
      <c r="F61" s="29" t="s">
        <v>379</v>
      </c>
      <c r="G61" s="28">
        <v>2</v>
      </c>
      <c r="H61" s="29" t="s">
        <v>389</v>
      </c>
      <c r="I61" s="30" t="s">
        <v>413</v>
      </c>
      <c r="J61" s="30" t="s">
        <v>429</v>
      </c>
      <c r="K61" s="31">
        <v>1</v>
      </c>
      <c r="L61" s="32" t="s">
        <v>432</v>
      </c>
      <c r="M61" s="33">
        <v>42705</v>
      </c>
      <c r="N61" s="156">
        <v>42825</v>
      </c>
      <c r="O61" s="161">
        <v>1</v>
      </c>
      <c r="P61" s="150">
        <v>1</v>
      </c>
      <c r="Q61" s="162">
        <v>1</v>
      </c>
      <c r="R61" s="160" t="s">
        <v>751</v>
      </c>
    </row>
    <row r="62" spans="2:18" ht="156.75" thickBot="1" x14ac:dyDescent="0.3">
      <c r="B62" s="28">
        <v>104</v>
      </c>
      <c r="C62" s="28" t="s">
        <v>34</v>
      </c>
      <c r="D62" s="28">
        <v>54</v>
      </c>
      <c r="E62" s="146" t="s">
        <v>255</v>
      </c>
      <c r="F62" s="29" t="s">
        <v>381</v>
      </c>
      <c r="G62" s="28">
        <v>1</v>
      </c>
      <c r="H62" s="29" t="s">
        <v>388</v>
      </c>
      <c r="I62" s="30" t="s">
        <v>412</v>
      </c>
      <c r="J62" s="30" t="s">
        <v>418</v>
      </c>
      <c r="K62" s="31">
        <v>1</v>
      </c>
      <c r="L62" s="32" t="s">
        <v>431</v>
      </c>
      <c r="M62" s="33">
        <v>42705</v>
      </c>
      <c r="N62" s="156">
        <v>43063</v>
      </c>
      <c r="O62" s="161">
        <v>1</v>
      </c>
      <c r="P62" s="150">
        <v>1</v>
      </c>
      <c r="Q62" s="162">
        <v>1</v>
      </c>
      <c r="R62" s="160" t="s">
        <v>751</v>
      </c>
    </row>
    <row r="63" spans="2:18" ht="144.75" thickBot="1" x14ac:dyDescent="0.3">
      <c r="B63" s="28">
        <v>104</v>
      </c>
      <c r="C63" s="28" t="s">
        <v>34</v>
      </c>
      <c r="D63" s="28">
        <v>54</v>
      </c>
      <c r="E63" s="146" t="s">
        <v>255</v>
      </c>
      <c r="F63" s="29" t="s">
        <v>381</v>
      </c>
      <c r="G63" s="28">
        <v>2</v>
      </c>
      <c r="H63" s="29" t="s">
        <v>397</v>
      </c>
      <c r="I63" s="30" t="s">
        <v>414</v>
      </c>
      <c r="J63" s="30" t="s">
        <v>430</v>
      </c>
      <c r="K63" s="31">
        <v>1</v>
      </c>
      <c r="L63" s="32" t="s">
        <v>432</v>
      </c>
      <c r="M63" s="33">
        <v>42705</v>
      </c>
      <c r="N63" s="156">
        <v>43063</v>
      </c>
      <c r="O63" s="161">
        <v>1</v>
      </c>
      <c r="P63" s="150">
        <v>1</v>
      </c>
      <c r="Q63" s="162">
        <v>1</v>
      </c>
      <c r="R63" s="160" t="s">
        <v>751</v>
      </c>
    </row>
    <row r="64" spans="2:18" ht="156.75" thickBot="1" x14ac:dyDescent="0.3">
      <c r="B64" s="28">
        <v>104</v>
      </c>
      <c r="C64" s="28" t="s">
        <v>34</v>
      </c>
      <c r="D64" s="28">
        <v>54</v>
      </c>
      <c r="E64" s="146" t="s">
        <v>257</v>
      </c>
      <c r="F64" s="29" t="s">
        <v>382</v>
      </c>
      <c r="G64" s="28">
        <v>1</v>
      </c>
      <c r="H64" s="29" t="s">
        <v>388</v>
      </c>
      <c r="I64" s="30" t="s">
        <v>415</v>
      </c>
      <c r="J64" s="30" t="s">
        <v>418</v>
      </c>
      <c r="K64" s="31">
        <v>1</v>
      </c>
      <c r="L64" s="32" t="s">
        <v>431</v>
      </c>
      <c r="M64" s="33">
        <v>42705</v>
      </c>
      <c r="N64" s="156">
        <v>43063</v>
      </c>
      <c r="O64" s="161">
        <v>1</v>
      </c>
      <c r="P64" s="150">
        <v>1</v>
      </c>
      <c r="Q64" s="162">
        <v>1</v>
      </c>
      <c r="R64" s="160" t="s">
        <v>751</v>
      </c>
    </row>
    <row r="65" spans="2:18" ht="144.75" thickBot="1" x14ac:dyDescent="0.3">
      <c r="B65" s="28">
        <v>104</v>
      </c>
      <c r="C65" s="28" t="s">
        <v>34</v>
      </c>
      <c r="D65" s="28">
        <v>54</v>
      </c>
      <c r="E65" s="146" t="s">
        <v>257</v>
      </c>
      <c r="F65" s="29" t="s">
        <v>382</v>
      </c>
      <c r="G65" s="28">
        <v>2</v>
      </c>
      <c r="H65" s="29" t="s">
        <v>397</v>
      </c>
      <c r="I65" s="30" t="s">
        <v>414</v>
      </c>
      <c r="J65" s="30" t="s">
        <v>430</v>
      </c>
      <c r="K65" s="31">
        <v>1</v>
      </c>
      <c r="L65" s="32" t="s">
        <v>432</v>
      </c>
      <c r="M65" s="33">
        <v>42705</v>
      </c>
      <c r="N65" s="156">
        <v>43063</v>
      </c>
      <c r="O65" s="161">
        <v>1</v>
      </c>
      <c r="P65" s="150">
        <v>1</v>
      </c>
      <c r="Q65" s="162">
        <v>1</v>
      </c>
      <c r="R65" s="160" t="s">
        <v>751</v>
      </c>
    </row>
    <row r="66" spans="2:18" ht="156.75" thickBot="1" x14ac:dyDescent="0.3">
      <c r="B66" s="28">
        <v>104</v>
      </c>
      <c r="C66" s="28" t="s">
        <v>34</v>
      </c>
      <c r="D66" s="28">
        <v>54</v>
      </c>
      <c r="E66" s="146" t="s">
        <v>261</v>
      </c>
      <c r="F66" s="29" t="s">
        <v>383</v>
      </c>
      <c r="G66" s="28">
        <v>1</v>
      </c>
      <c r="H66" s="29" t="s">
        <v>388</v>
      </c>
      <c r="I66" s="30" t="s">
        <v>416</v>
      </c>
      <c r="J66" s="30" t="s">
        <v>418</v>
      </c>
      <c r="K66" s="31">
        <v>1</v>
      </c>
      <c r="L66" s="32" t="s">
        <v>431</v>
      </c>
      <c r="M66" s="33">
        <v>42705</v>
      </c>
      <c r="N66" s="156">
        <v>43063</v>
      </c>
      <c r="O66" s="161">
        <v>1</v>
      </c>
      <c r="P66" s="150">
        <v>1</v>
      </c>
      <c r="Q66" s="162">
        <v>1</v>
      </c>
      <c r="R66" s="160" t="s">
        <v>751</v>
      </c>
    </row>
    <row r="67" spans="2:18" ht="144.75" thickBot="1" x14ac:dyDescent="0.3">
      <c r="B67" s="28">
        <v>104</v>
      </c>
      <c r="C67" s="28" t="s">
        <v>34</v>
      </c>
      <c r="D67" s="28">
        <v>54</v>
      </c>
      <c r="E67" s="146" t="s">
        <v>261</v>
      </c>
      <c r="F67" s="29" t="s">
        <v>383</v>
      </c>
      <c r="G67" s="28">
        <v>2</v>
      </c>
      <c r="H67" s="29" t="s">
        <v>397</v>
      </c>
      <c r="I67" s="30" t="s">
        <v>417</v>
      </c>
      <c r="J67" s="30" t="s">
        <v>430</v>
      </c>
      <c r="K67" s="31">
        <v>1</v>
      </c>
      <c r="L67" s="32" t="s">
        <v>432</v>
      </c>
      <c r="M67" s="33">
        <v>42705</v>
      </c>
      <c r="N67" s="156">
        <v>43063</v>
      </c>
      <c r="O67" s="161">
        <v>1</v>
      </c>
      <c r="P67" s="150">
        <v>1</v>
      </c>
      <c r="Q67" s="162">
        <v>1</v>
      </c>
      <c r="R67" s="160" t="s">
        <v>751</v>
      </c>
    </row>
    <row r="68" spans="2:18" ht="384.75" thickBot="1" x14ac:dyDescent="0.3">
      <c r="B68" s="28">
        <v>104</v>
      </c>
      <c r="C68" s="28" t="s">
        <v>34</v>
      </c>
      <c r="D68" s="28">
        <v>60</v>
      </c>
      <c r="E68" s="146" t="s">
        <v>171</v>
      </c>
      <c r="F68" s="29" t="s">
        <v>438</v>
      </c>
      <c r="G68" s="28">
        <v>1</v>
      </c>
      <c r="H68" s="29" t="s">
        <v>448</v>
      </c>
      <c r="I68" s="30" t="s">
        <v>449</v>
      </c>
      <c r="J68" s="30" t="s">
        <v>450</v>
      </c>
      <c r="K68" s="31">
        <v>1</v>
      </c>
      <c r="L68" s="32" t="s">
        <v>451</v>
      </c>
      <c r="M68" s="33">
        <v>42769</v>
      </c>
      <c r="N68" s="156">
        <v>43100</v>
      </c>
      <c r="O68" s="161">
        <v>1</v>
      </c>
      <c r="P68" s="150">
        <v>1</v>
      </c>
      <c r="Q68" s="162">
        <v>1</v>
      </c>
      <c r="R68" s="160" t="s">
        <v>751</v>
      </c>
    </row>
    <row r="69" spans="2:18" ht="180.75" thickBot="1" x14ac:dyDescent="0.3">
      <c r="B69" s="28">
        <v>104</v>
      </c>
      <c r="C69" s="28" t="s">
        <v>34</v>
      </c>
      <c r="D69" s="28">
        <v>60</v>
      </c>
      <c r="E69" s="146" t="s">
        <v>172</v>
      </c>
      <c r="F69" s="29" t="s">
        <v>439</v>
      </c>
      <c r="G69" s="28">
        <v>1</v>
      </c>
      <c r="H69" s="29" t="s">
        <v>452</v>
      </c>
      <c r="I69" s="30" t="s">
        <v>453</v>
      </c>
      <c r="J69" s="30" t="s">
        <v>454</v>
      </c>
      <c r="K69" s="31">
        <v>1</v>
      </c>
      <c r="L69" s="32" t="s">
        <v>451</v>
      </c>
      <c r="M69" s="33">
        <v>42769</v>
      </c>
      <c r="N69" s="158">
        <v>43100</v>
      </c>
      <c r="O69" s="163">
        <v>0.9</v>
      </c>
      <c r="P69" s="150">
        <v>1</v>
      </c>
      <c r="Q69" s="162">
        <v>1</v>
      </c>
      <c r="R69" s="160" t="s">
        <v>751</v>
      </c>
    </row>
    <row r="70" spans="2:18" ht="336.75" thickBot="1" x14ac:dyDescent="0.3">
      <c r="B70" s="28">
        <v>104</v>
      </c>
      <c r="C70" s="28" t="s">
        <v>34</v>
      </c>
      <c r="D70" s="28">
        <v>60</v>
      </c>
      <c r="E70" s="146" t="s">
        <v>172</v>
      </c>
      <c r="F70" s="29" t="s">
        <v>439</v>
      </c>
      <c r="G70" s="28">
        <v>2</v>
      </c>
      <c r="H70" s="29" t="s">
        <v>455</v>
      </c>
      <c r="I70" s="30" t="s">
        <v>312</v>
      </c>
      <c r="J70" s="30" t="s">
        <v>456</v>
      </c>
      <c r="K70" s="31">
        <v>1</v>
      </c>
      <c r="L70" s="32" t="s">
        <v>433</v>
      </c>
      <c r="M70" s="33">
        <v>42767</v>
      </c>
      <c r="N70" s="158">
        <v>43100</v>
      </c>
      <c r="O70" s="163">
        <v>0.8</v>
      </c>
      <c r="P70" s="150">
        <v>1</v>
      </c>
      <c r="Q70" s="162">
        <v>1</v>
      </c>
      <c r="R70" s="160" t="s">
        <v>751</v>
      </c>
    </row>
    <row r="71" spans="2:18" ht="264.75" thickBot="1" x14ac:dyDescent="0.3">
      <c r="B71" s="28">
        <v>104</v>
      </c>
      <c r="C71" s="28" t="s">
        <v>34</v>
      </c>
      <c r="D71" s="28">
        <v>60</v>
      </c>
      <c r="E71" s="146" t="s">
        <v>173</v>
      </c>
      <c r="F71" s="29" t="s">
        <v>437</v>
      </c>
      <c r="G71" s="28">
        <v>1</v>
      </c>
      <c r="H71" s="29" t="s">
        <v>457</v>
      </c>
      <c r="I71" s="30" t="s">
        <v>458</v>
      </c>
      <c r="J71" s="30" t="s">
        <v>459</v>
      </c>
      <c r="K71" s="31">
        <v>1</v>
      </c>
      <c r="L71" s="32" t="s">
        <v>451</v>
      </c>
      <c r="M71" s="33">
        <v>42826</v>
      </c>
      <c r="N71" s="158">
        <v>43100</v>
      </c>
      <c r="O71" s="163">
        <v>0.9</v>
      </c>
      <c r="P71" s="150">
        <v>1</v>
      </c>
      <c r="Q71" s="162">
        <v>1</v>
      </c>
      <c r="R71" s="160" t="s">
        <v>751</v>
      </c>
    </row>
    <row r="72" spans="2:18" ht="264.75" thickBot="1" x14ac:dyDescent="0.3">
      <c r="B72" s="28">
        <v>104</v>
      </c>
      <c r="C72" s="28" t="s">
        <v>34</v>
      </c>
      <c r="D72" s="28">
        <v>60</v>
      </c>
      <c r="E72" s="146" t="s">
        <v>226</v>
      </c>
      <c r="F72" s="29" t="s">
        <v>440</v>
      </c>
      <c r="G72" s="28">
        <v>1</v>
      </c>
      <c r="H72" s="29" t="s">
        <v>460</v>
      </c>
      <c r="I72" s="30" t="s">
        <v>312</v>
      </c>
      <c r="J72" s="30" t="s">
        <v>461</v>
      </c>
      <c r="K72" s="31">
        <v>1</v>
      </c>
      <c r="L72" s="32" t="s">
        <v>433</v>
      </c>
      <c r="M72" s="33">
        <v>42767</v>
      </c>
      <c r="N72" s="158">
        <v>43100</v>
      </c>
      <c r="O72" s="163">
        <v>0.8</v>
      </c>
      <c r="P72" s="150">
        <v>1</v>
      </c>
      <c r="Q72" s="162">
        <v>1</v>
      </c>
      <c r="R72" s="160" t="s">
        <v>751</v>
      </c>
    </row>
    <row r="73" spans="2:18" ht="409.6" thickBot="1" x14ac:dyDescent="0.3">
      <c r="B73" s="28">
        <v>104</v>
      </c>
      <c r="C73" s="28" t="s">
        <v>34</v>
      </c>
      <c r="D73" s="28">
        <v>60</v>
      </c>
      <c r="E73" s="146" t="s">
        <v>244</v>
      </c>
      <c r="F73" s="29" t="s">
        <v>441</v>
      </c>
      <c r="G73" s="28">
        <v>1</v>
      </c>
      <c r="H73" s="29" t="s">
        <v>462</v>
      </c>
      <c r="I73" s="30" t="s">
        <v>463</v>
      </c>
      <c r="J73" s="30" t="s">
        <v>464</v>
      </c>
      <c r="K73" s="31">
        <v>1</v>
      </c>
      <c r="L73" s="32" t="s">
        <v>465</v>
      </c>
      <c r="M73" s="33">
        <v>42767</v>
      </c>
      <c r="N73" s="156">
        <v>43063</v>
      </c>
      <c r="O73" s="161">
        <v>1</v>
      </c>
      <c r="P73" s="150">
        <v>1</v>
      </c>
      <c r="Q73" s="162">
        <v>1</v>
      </c>
      <c r="R73" s="160" t="s">
        <v>751</v>
      </c>
    </row>
    <row r="74" spans="2:18" ht="408.75" thickBot="1" x14ac:dyDescent="0.3">
      <c r="B74" s="28">
        <v>104</v>
      </c>
      <c r="C74" s="28" t="s">
        <v>34</v>
      </c>
      <c r="D74" s="28">
        <v>60</v>
      </c>
      <c r="E74" s="146" t="s">
        <v>244</v>
      </c>
      <c r="F74" s="29" t="s">
        <v>441</v>
      </c>
      <c r="G74" s="28">
        <v>2</v>
      </c>
      <c r="H74" s="29" t="s">
        <v>466</v>
      </c>
      <c r="I74" s="30" t="s">
        <v>410</v>
      </c>
      <c r="J74" s="30" t="s">
        <v>467</v>
      </c>
      <c r="K74" s="31">
        <v>1</v>
      </c>
      <c r="L74" s="32" t="s">
        <v>433</v>
      </c>
      <c r="M74" s="33">
        <v>42767</v>
      </c>
      <c r="N74" s="156">
        <v>43063</v>
      </c>
      <c r="O74" s="161">
        <v>1</v>
      </c>
      <c r="P74" s="150">
        <v>1</v>
      </c>
      <c r="Q74" s="162">
        <v>1</v>
      </c>
      <c r="R74" s="160" t="s">
        <v>751</v>
      </c>
    </row>
    <row r="75" spans="2:18" ht="408.75" thickBot="1" x14ac:dyDescent="0.3">
      <c r="B75" s="28">
        <v>104</v>
      </c>
      <c r="C75" s="28" t="s">
        <v>34</v>
      </c>
      <c r="D75" s="28">
        <v>60</v>
      </c>
      <c r="E75" s="146" t="s">
        <v>246</v>
      </c>
      <c r="F75" s="29" t="s">
        <v>442</v>
      </c>
      <c r="G75" s="28">
        <v>1</v>
      </c>
      <c r="H75" s="29" t="s">
        <v>466</v>
      </c>
      <c r="I75" s="30" t="s">
        <v>410</v>
      </c>
      <c r="J75" s="30" t="s">
        <v>468</v>
      </c>
      <c r="K75" s="31">
        <v>1</v>
      </c>
      <c r="L75" s="32" t="s">
        <v>433</v>
      </c>
      <c r="M75" s="33">
        <v>42767</v>
      </c>
      <c r="N75" s="158">
        <v>43063</v>
      </c>
      <c r="O75" s="163">
        <v>0.5</v>
      </c>
      <c r="P75" s="150">
        <v>1</v>
      </c>
      <c r="Q75" s="162">
        <v>1</v>
      </c>
      <c r="R75" s="160" t="s">
        <v>751</v>
      </c>
    </row>
    <row r="76" spans="2:18" ht="409.6" thickBot="1" x14ac:dyDescent="0.3">
      <c r="B76" s="28">
        <v>104</v>
      </c>
      <c r="C76" s="28" t="s">
        <v>34</v>
      </c>
      <c r="D76" s="28">
        <v>60</v>
      </c>
      <c r="E76" s="146" t="s">
        <v>246</v>
      </c>
      <c r="F76" s="29" t="s">
        <v>442</v>
      </c>
      <c r="G76" s="28">
        <v>2</v>
      </c>
      <c r="H76" s="29" t="s">
        <v>462</v>
      </c>
      <c r="I76" s="30" t="s">
        <v>463</v>
      </c>
      <c r="J76" s="30" t="s">
        <v>469</v>
      </c>
      <c r="K76" s="31">
        <v>1</v>
      </c>
      <c r="L76" s="32" t="s">
        <v>465</v>
      </c>
      <c r="M76" s="33">
        <v>42767</v>
      </c>
      <c r="N76" s="156">
        <v>43063</v>
      </c>
      <c r="O76" s="161">
        <v>1</v>
      </c>
      <c r="P76" s="150">
        <v>1</v>
      </c>
      <c r="Q76" s="162">
        <v>1</v>
      </c>
      <c r="R76" s="160" t="s">
        <v>751</v>
      </c>
    </row>
    <row r="77" spans="2:18" ht="240.75" thickBot="1" x14ac:dyDescent="0.3">
      <c r="B77" s="28">
        <v>104</v>
      </c>
      <c r="C77" s="28" t="s">
        <v>34</v>
      </c>
      <c r="D77" s="28">
        <v>60</v>
      </c>
      <c r="E77" s="146" t="s">
        <v>246</v>
      </c>
      <c r="F77" s="29" t="s">
        <v>442</v>
      </c>
      <c r="G77" s="28">
        <v>3</v>
      </c>
      <c r="H77" s="29" t="s">
        <v>396</v>
      </c>
      <c r="I77" s="30" t="s">
        <v>411</v>
      </c>
      <c r="J77" s="30" t="s">
        <v>428</v>
      </c>
      <c r="K77" s="31">
        <v>1</v>
      </c>
      <c r="L77" s="32" t="s">
        <v>433</v>
      </c>
      <c r="M77" s="33">
        <v>42767</v>
      </c>
      <c r="N77" s="158">
        <v>43063</v>
      </c>
      <c r="O77" s="163">
        <v>0.8</v>
      </c>
      <c r="P77" s="150">
        <v>1</v>
      </c>
      <c r="Q77" s="162">
        <v>1</v>
      </c>
      <c r="R77" s="160" t="s">
        <v>751</v>
      </c>
    </row>
    <row r="78" spans="2:18" ht="240.75" thickBot="1" x14ac:dyDescent="0.3">
      <c r="B78" s="28">
        <v>104</v>
      </c>
      <c r="C78" s="28" t="s">
        <v>34</v>
      </c>
      <c r="D78" s="28">
        <v>60</v>
      </c>
      <c r="E78" s="146" t="s">
        <v>248</v>
      </c>
      <c r="F78" s="29" t="s">
        <v>443</v>
      </c>
      <c r="G78" s="28">
        <v>1</v>
      </c>
      <c r="H78" s="29" t="s">
        <v>470</v>
      </c>
      <c r="I78" s="30" t="s">
        <v>411</v>
      </c>
      <c r="J78" s="30" t="s">
        <v>428</v>
      </c>
      <c r="K78" s="31">
        <v>1</v>
      </c>
      <c r="L78" s="32" t="s">
        <v>433</v>
      </c>
      <c r="M78" s="33">
        <v>42768</v>
      </c>
      <c r="N78" s="158">
        <v>43069</v>
      </c>
      <c r="O78" s="163">
        <v>0.8</v>
      </c>
      <c r="P78" s="150">
        <v>1</v>
      </c>
      <c r="Q78" s="162">
        <v>1</v>
      </c>
      <c r="R78" s="160" t="s">
        <v>751</v>
      </c>
    </row>
    <row r="79" spans="2:18" ht="144.75" thickBot="1" x14ac:dyDescent="0.3">
      <c r="B79" s="28">
        <v>104</v>
      </c>
      <c r="C79" s="28" t="s">
        <v>34</v>
      </c>
      <c r="D79" s="28">
        <v>60</v>
      </c>
      <c r="E79" s="146" t="s">
        <v>250</v>
      </c>
      <c r="F79" s="29" t="s">
        <v>447</v>
      </c>
      <c r="G79" s="28">
        <v>1</v>
      </c>
      <c r="H79" s="29" t="s">
        <v>100</v>
      </c>
      <c r="I79" s="30" t="s">
        <v>118</v>
      </c>
      <c r="J79" s="30" t="s">
        <v>322</v>
      </c>
      <c r="K79" s="31">
        <v>1</v>
      </c>
      <c r="L79" s="32" t="s">
        <v>433</v>
      </c>
      <c r="M79" s="33">
        <v>42767</v>
      </c>
      <c r="N79" s="156">
        <v>42886</v>
      </c>
      <c r="O79" s="161">
        <v>1</v>
      </c>
      <c r="P79" s="150">
        <v>1</v>
      </c>
      <c r="Q79" s="162">
        <v>1</v>
      </c>
      <c r="R79" s="160" t="s">
        <v>751</v>
      </c>
    </row>
    <row r="80" spans="2:18" ht="409.6" thickBot="1" x14ac:dyDescent="0.3">
      <c r="B80" s="28">
        <v>104</v>
      </c>
      <c r="C80" s="28" t="s">
        <v>34</v>
      </c>
      <c r="D80" s="28">
        <v>60</v>
      </c>
      <c r="E80" s="146" t="s">
        <v>251</v>
      </c>
      <c r="F80" s="29" t="s">
        <v>444</v>
      </c>
      <c r="G80" s="28">
        <v>1</v>
      </c>
      <c r="H80" s="29" t="s">
        <v>471</v>
      </c>
      <c r="I80" s="30" t="s">
        <v>472</v>
      </c>
      <c r="J80" s="30" t="s">
        <v>473</v>
      </c>
      <c r="K80" s="31">
        <v>1</v>
      </c>
      <c r="L80" s="32" t="s">
        <v>474</v>
      </c>
      <c r="M80" s="33">
        <v>42775</v>
      </c>
      <c r="N80" s="158">
        <v>43100</v>
      </c>
      <c r="O80" s="163">
        <v>0.7</v>
      </c>
      <c r="P80" s="150">
        <v>1</v>
      </c>
      <c r="Q80" s="162">
        <v>1</v>
      </c>
      <c r="R80" s="160" t="s">
        <v>751</v>
      </c>
    </row>
    <row r="81" spans="2:18" ht="228.75" thickBot="1" x14ac:dyDescent="0.3">
      <c r="B81" s="28">
        <v>104</v>
      </c>
      <c r="C81" s="28" t="s">
        <v>34</v>
      </c>
      <c r="D81" s="28">
        <v>60</v>
      </c>
      <c r="E81" s="146" t="s">
        <v>253</v>
      </c>
      <c r="F81" s="29" t="s">
        <v>445</v>
      </c>
      <c r="G81" s="28">
        <v>1</v>
      </c>
      <c r="H81" s="29" t="s">
        <v>475</v>
      </c>
      <c r="I81" s="30" t="s">
        <v>398</v>
      </c>
      <c r="J81" s="30" t="s">
        <v>476</v>
      </c>
      <c r="K81" s="31">
        <v>1</v>
      </c>
      <c r="L81" s="32" t="s">
        <v>433</v>
      </c>
      <c r="M81" s="33">
        <v>42767</v>
      </c>
      <c r="N81" s="156">
        <v>43063</v>
      </c>
      <c r="O81" s="161">
        <v>1</v>
      </c>
      <c r="P81" s="150">
        <v>1</v>
      </c>
      <c r="Q81" s="162">
        <v>1</v>
      </c>
      <c r="R81" s="160" t="s">
        <v>751</v>
      </c>
    </row>
    <row r="82" spans="2:18" ht="168.75" thickBot="1" x14ac:dyDescent="0.3">
      <c r="B82" s="28">
        <v>104</v>
      </c>
      <c r="C82" s="28" t="s">
        <v>34</v>
      </c>
      <c r="D82" s="28">
        <v>60</v>
      </c>
      <c r="E82" s="146" t="s">
        <v>372</v>
      </c>
      <c r="F82" s="29" t="s">
        <v>446</v>
      </c>
      <c r="G82" s="28">
        <v>1</v>
      </c>
      <c r="H82" s="29" t="s">
        <v>477</v>
      </c>
      <c r="I82" s="30" t="s">
        <v>416</v>
      </c>
      <c r="J82" s="30" t="s">
        <v>418</v>
      </c>
      <c r="K82" s="31">
        <v>1</v>
      </c>
      <c r="L82" s="32" t="s">
        <v>432</v>
      </c>
      <c r="M82" s="33">
        <v>42769</v>
      </c>
      <c r="N82" s="156">
        <v>43069</v>
      </c>
      <c r="O82" s="161">
        <v>1</v>
      </c>
      <c r="P82" s="150">
        <v>1</v>
      </c>
      <c r="Q82" s="162">
        <v>1</v>
      </c>
      <c r="R82" s="160" t="s">
        <v>751</v>
      </c>
    </row>
    <row r="83" spans="2:18" ht="168.75" thickBot="1" x14ac:dyDescent="0.3">
      <c r="B83" s="28">
        <v>104</v>
      </c>
      <c r="C83" s="28" t="s">
        <v>34</v>
      </c>
      <c r="D83" s="28">
        <v>60</v>
      </c>
      <c r="E83" s="146" t="s">
        <v>372</v>
      </c>
      <c r="F83" s="29" t="s">
        <v>446</v>
      </c>
      <c r="G83" s="28">
        <v>2</v>
      </c>
      <c r="H83" s="29" t="s">
        <v>478</v>
      </c>
      <c r="I83" s="30" t="s">
        <v>417</v>
      </c>
      <c r="J83" s="30" t="s">
        <v>430</v>
      </c>
      <c r="K83" s="31">
        <v>1</v>
      </c>
      <c r="L83" s="32" t="s">
        <v>432</v>
      </c>
      <c r="M83" s="33">
        <v>42769</v>
      </c>
      <c r="N83" s="156">
        <v>43069</v>
      </c>
      <c r="O83" s="161">
        <v>1</v>
      </c>
      <c r="P83" s="150">
        <v>1</v>
      </c>
      <c r="Q83" s="162">
        <v>1</v>
      </c>
      <c r="R83" s="160" t="s">
        <v>751</v>
      </c>
    </row>
    <row r="84" spans="2:18" ht="228.75" thickBot="1" x14ac:dyDescent="0.3">
      <c r="B84" s="28">
        <v>104</v>
      </c>
      <c r="C84" s="28" t="s">
        <v>479</v>
      </c>
      <c r="D84" s="28">
        <v>28</v>
      </c>
      <c r="E84" s="146" t="s">
        <v>42</v>
      </c>
      <c r="F84" s="29" t="s">
        <v>519</v>
      </c>
      <c r="G84" s="28">
        <v>1</v>
      </c>
      <c r="H84" s="29" t="s">
        <v>559</v>
      </c>
      <c r="I84" s="30" t="s">
        <v>606</v>
      </c>
      <c r="J84" s="30" t="s">
        <v>650</v>
      </c>
      <c r="K84" s="31">
        <v>4</v>
      </c>
      <c r="L84" s="32" t="s">
        <v>433</v>
      </c>
      <c r="M84" s="33">
        <v>42931</v>
      </c>
      <c r="N84" s="156">
        <v>43273</v>
      </c>
      <c r="O84" s="163">
        <v>0.25</v>
      </c>
      <c r="P84" s="151">
        <v>0.25</v>
      </c>
      <c r="Q84" s="164">
        <v>0.5</v>
      </c>
      <c r="R84" s="160" t="s">
        <v>750</v>
      </c>
    </row>
    <row r="85" spans="2:18" ht="252.75" thickBot="1" x14ac:dyDescent="0.3">
      <c r="B85" s="28">
        <v>104</v>
      </c>
      <c r="C85" s="28" t="s">
        <v>479</v>
      </c>
      <c r="D85" s="28">
        <v>28</v>
      </c>
      <c r="E85" s="146" t="s">
        <v>480</v>
      </c>
      <c r="F85" s="29" t="s">
        <v>520</v>
      </c>
      <c r="G85" s="28">
        <v>1</v>
      </c>
      <c r="H85" s="29" t="s">
        <v>560</v>
      </c>
      <c r="I85" s="30" t="s">
        <v>607</v>
      </c>
      <c r="J85" s="30" t="s">
        <v>651</v>
      </c>
      <c r="K85" s="31">
        <v>1</v>
      </c>
      <c r="L85" s="32" t="s">
        <v>433</v>
      </c>
      <c r="M85" s="33">
        <v>42913</v>
      </c>
      <c r="N85" s="156">
        <v>43273</v>
      </c>
      <c r="O85" s="163">
        <v>0.5</v>
      </c>
      <c r="P85" s="150">
        <v>1</v>
      </c>
      <c r="Q85" s="150">
        <v>1</v>
      </c>
      <c r="R85" s="160" t="s">
        <v>751</v>
      </c>
    </row>
    <row r="86" spans="2:18" ht="228.75" thickBot="1" x14ac:dyDescent="0.3">
      <c r="B86" s="28">
        <v>104</v>
      </c>
      <c r="C86" s="28" t="s">
        <v>479</v>
      </c>
      <c r="D86" s="28">
        <v>28</v>
      </c>
      <c r="E86" s="146" t="s">
        <v>480</v>
      </c>
      <c r="F86" s="29" t="s">
        <v>521</v>
      </c>
      <c r="G86" s="28">
        <v>2</v>
      </c>
      <c r="H86" s="29" t="s">
        <v>561</v>
      </c>
      <c r="I86" s="30" t="s">
        <v>608</v>
      </c>
      <c r="J86" s="30" t="s">
        <v>651</v>
      </c>
      <c r="K86" s="31">
        <v>1</v>
      </c>
      <c r="L86" s="32" t="s">
        <v>692</v>
      </c>
      <c r="M86" s="33">
        <v>42979</v>
      </c>
      <c r="N86" s="158">
        <v>43070</v>
      </c>
      <c r="O86" s="163">
        <v>0.5</v>
      </c>
      <c r="P86" s="150">
        <v>1</v>
      </c>
      <c r="Q86" s="150">
        <v>1</v>
      </c>
      <c r="R86" s="160" t="s">
        <v>751</v>
      </c>
    </row>
    <row r="87" spans="2:18" ht="216.75" thickBot="1" x14ac:dyDescent="0.3">
      <c r="B87" s="28">
        <v>104</v>
      </c>
      <c r="C87" s="28" t="s">
        <v>479</v>
      </c>
      <c r="D87" s="28">
        <v>28</v>
      </c>
      <c r="E87" s="146" t="s">
        <v>481</v>
      </c>
      <c r="F87" s="29" t="s">
        <v>522</v>
      </c>
      <c r="G87" s="28">
        <v>1</v>
      </c>
      <c r="H87" s="29" t="s">
        <v>562</v>
      </c>
      <c r="I87" s="30" t="s">
        <v>609</v>
      </c>
      <c r="J87" s="30" t="s">
        <v>652</v>
      </c>
      <c r="K87" s="31">
        <v>100</v>
      </c>
      <c r="L87" s="32" t="s">
        <v>693</v>
      </c>
      <c r="M87" s="33">
        <v>42917</v>
      </c>
      <c r="N87" s="156">
        <v>43100</v>
      </c>
      <c r="O87" s="161">
        <v>1</v>
      </c>
      <c r="P87" s="150">
        <v>1</v>
      </c>
      <c r="Q87" s="150">
        <v>1</v>
      </c>
      <c r="R87" s="160" t="s">
        <v>751</v>
      </c>
    </row>
    <row r="88" spans="2:18" ht="144.75" thickBot="1" x14ac:dyDescent="0.3">
      <c r="B88" s="28">
        <v>104</v>
      </c>
      <c r="C88" s="28" t="s">
        <v>479</v>
      </c>
      <c r="D88" s="28">
        <v>28</v>
      </c>
      <c r="E88" s="146" t="s">
        <v>481</v>
      </c>
      <c r="F88" s="29" t="s">
        <v>522</v>
      </c>
      <c r="G88" s="28">
        <v>2</v>
      </c>
      <c r="H88" s="29" t="s">
        <v>563</v>
      </c>
      <c r="I88" s="30" t="s">
        <v>610</v>
      </c>
      <c r="J88" s="30" t="s">
        <v>653</v>
      </c>
      <c r="K88" s="31">
        <v>100</v>
      </c>
      <c r="L88" s="32" t="s">
        <v>693</v>
      </c>
      <c r="M88" s="33">
        <v>42917</v>
      </c>
      <c r="N88" s="158">
        <v>43100</v>
      </c>
      <c r="O88" s="163">
        <v>0.7</v>
      </c>
      <c r="P88" s="150">
        <v>1</v>
      </c>
      <c r="Q88" s="150">
        <v>1</v>
      </c>
      <c r="R88" s="160" t="s">
        <v>751</v>
      </c>
    </row>
    <row r="89" spans="2:18" ht="288.75" thickBot="1" x14ac:dyDescent="0.3">
      <c r="B89" s="28">
        <v>104</v>
      </c>
      <c r="C89" s="28" t="s">
        <v>479</v>
      </c>
      <c r="D89" s="28">
        <v>28</v>
      </c>
      <c r="E89" s="146" t="s">
        <v>482</v>
      </c>
      <c r="F89" s="29" t="s">
        <v>523</v>
      </c>
      <c r="G89" s="28">
        <v>1</v>
      </c>
      <c r="H89" s="29" t="s">
        <v>564</v>
      </c>
      <c r="I89" s="30" t="s">
        <v>611</v>
      </c>
      <c r="J89" s="30" t="s">
        <v>654</v>
      </c>
      <c r="K89" s="31">
        <v>100</v>
      </c>
      <c r="L89" s="32" t="s">
        <v>746</v>
      </c>
      <c r="M89" s="33">
        <v>42948</v>
      </c>
      <c r="N89" s="158">
        <v>43100</v>
      </c>
      <c r="O89" s="163">
        <v>0.8</v>
      </c>
      <c r="P89" s="150">
        <v>1</v>
      </c>
      <c r="Q89" s="150">
        <v>1</v>
      </c>
      <c r="R89" s="160" t="s">
        <v>751</v>
      </c>
    </row>
    <row r="90" spans="2:18" ht="288.75" thickBot="1" x14ac:dyDescent="0.3">
      <c r="B90" s="28">
        <v>104</v>
      </c>
      <c r="C90" s="28" t="s">
        <v>479</v>
      </c>
      <c r="D90" s="28">
        <v>28</v>
      </c>
      <c r="E90" s="146" t="s">
        <v>482</v>
      </c>
      <c r="F90" s="29" t="s">
        <v>523</v>
      </c>
      <c r="G90" s="28">
        <v>2</v>
      </c>
      <c r="H90" s="29" t="s">
        <v>565</v>
      </c>
      <c r="I90" s="30" t="s">
        <v>612</v>
      </c>
      <c r="J90" s="30" t="s">
        <v>655</v>
      </c>
      <c r="K90" s="31">
        <v>100</v>
      </c>
      <c r="L90" s="32" t="s">
        <v>694</v>
      </c>
      <c r="M90" s="33">
        <v>42933</v>
      </c>
      <c r="N90" s="156">
        <v>42977</v>
      </c>
      <c r="O90" s="161">
        <v>1</v>
      </c>
      <c r="P90" s="150">
        <v>1</v>
      </c>
      <c r="Q90" s="162">
        <v>1</v>
      </c>
      <c r="R90" s="160" t="s">
        <v>751</v>
      </c>
    </row>
    <row r="91" spans="2:18" ht="192.75" thickBot="1" x14ac:dyDescent="0.3">
      <c r="B91" s="28">
        <v>104</v>
      </c>
      <c r="C91" s="28" t="s">
        <v>479</v>
      </c>
      <c r="D91" s="28">
        <v>28</v>
      </c>
      <c r="E91" s="146" t="s">
        <v>483</v>
      </c>
      <c r="F91" s="29" t="s">
        <v>524</v>
      </c>
      <c r="G91" s="28">
        <v>1</v>
      </c>
      <c r="H91" s="29" t="s">
        <v>566</v>
      </c>
      <c r="I91" s="30" t="s">
        <v>613</v>
      </c>
      <c r="J91" s="30" t="s">
        <v>656</v>
      </c>
      <c r="K91" s="31">
        <v>1</v>
      </c>
      <c r="L91" s="32" t="s">
        <v>156</v>
      </c>
      <c r="M91" s="33">
        <v>42931</v>
      </c>
      <c r="N91" s="156">
        <v>43273</v>
      </c>
      <c r="O91" s="163">
        <v>0.15</v>
      </c>
      <c r="P91" s="151">
        <v>0.15</v>
      </c>
      <c r="Q91" s="164">
        <v>0.35</v>
      </c>
      <c r="R91" s="160" t="s">
        <v>750</v>
      </c>
    </row>
    <row r="92" spans="2:18" ht="240.75" thickBot="1" x14ac:dyDescent="0.3">
      <c r="B92" s="28">
        <v>104</v>
      </c>
      <c r="C92" s="28" t="s">
        <v>479</v>
      </c>
      <c r="D92" s="28">
        <v>28</v>
      </c>
      <c r="E92" s="146" t="s">
        <v>484</v>
      </c>
      <c r="F92" s="29" t="s">
        <v>525</v>
      </c>
      <c r="G92" s="28">
        <v>1</v>
      </c>
      <c r="H92" s="29" t="s">
        <v>567</v>
      </c>
      <c r="I92" s="30" t="s">
        <v>614</v>
      </c>
      <c r="J92" s="30" t="s">
        <v>657</v>
      </c>
      <c r="K92" s="31">
        <v>1</v>
      </c>
      <c r="L92" s="32" t="s">
        <v>433</v>
      </c>
      <c r="M92" s="33">
        <v>42913</v>
      </c>
      <c r="N92" s="156">
        <v>43273</v>
      </c>
      <c r="O92" s="163">
        <v>0.5</v>
      </c>
      <c r="P92" s="150">
        <v>1</v>
      </c>
      <c r="Q92" s="150">
        <v>1</v>
      </c>
      <c r="R92" s="160" t="s">
        <v>751</v>
      </c>
    </row>
    <row r="93" spans="2:18" ht="216.75" thickBot="1" x14ac:dyDescent="0.3">
      <c r="B93" s="28">
        <v>104</v>
      </c>
      <c r="C93" s="28" t="s">
        <v>479</v>
      </c>
      <c r="D93" s="28">
        <v>28</v>
      </c>
      <c r="E93" s="146" t="s">
        <v>484</v>
      </c>
      <c r="F93" s="29" t="s">
        <v>525</v>
      </c>
      <c r="G93" s="28">
        <v>2</v>
      </c>
      <c r="H93" s="29" t="s">
        <v>568</v>
      </c>
      <c r="I93" s="30" t="s">
        <v>615</v>
      </c>
      <c r="J93" s="30" t="s">
        <v>658</v>
      </c>
      <c r="K93" s="31">
        <v>100</v>
      </c>
      <c r="L93" s="32" t="s">
        <v>433</v>
      </c>
      <c r="M93" s="33">
        <v>42913</v>
      </c>
      <c r="N93" s="156">
        <v>43273</v>
      </c>
      <c r="O93" s="163">
        <v>0.6</v>
      </c>
      <c r="P93" s="151">
        <v>0.6</v>
      </c>
      <c r="Q93" s="164">
        <v>0.67</v>
      </c>
      <c r="R93" s="160" t="s">
        <v>750</v>
      </c>
    </row>
    <row r="94" spans="2:18" ht="288.75" thickBot="1" x14ac:dyDescent="0.3">
      <c r="B94" s="28">
        <v>104</v>
      </c>
      <c r="C94" s="28" t="s">
        <v>479</v>
      </c>
      <c r="D94" s="28">
        <v>28</v>
      </c>
      <c r="E94" s="146" t="s">
        <v>485</v>
      </c>
      <c r="F94" s="29" t="s">
        <v>526</v>
      </c>
      <c r="G94" s="28">
        <v>1</v>
      </c>
      <c r="H94" s="29" t="s">
        <v>569</v>
      </c>
      <c r="I94" s="30" t="s">
        <v>616</v>
      </c>
      <c r="J94" s="30" t="s">
        <v>659</v>
      </c>
      <c r="K94" s="31">
        <v>1</v>
      </c>
      <c r="L94" s="32" t="s">
        <v>433</v>
      </c>
      <c r="M94" s="33">
        <v>42913</v>
      </c>
      <c r="N94" s="156">
        <v>43063</v>
      </c>
      <c r="O94" s="161">
        <v>1</v>
      </c>
      <c r="P94" s="150">
        <v>1</v>
      </c>
      <c r="Q94" s="162">
        <v>1</v>
      </c>
      <c r="R94" s="160" t="s">
        <v>751</v>
      </c>
    </row>
    <row r="95" spans="2:18" ht="288.75" thickBot="1" x14ac:dyDescent="0.3">
      <c r="B95" s="28">
        <v>104</v>
      </c>
      <c r="C95" s="28" t="s">
        <v>479</v>
      </c>
      <c r="D95" s="28">
        <v>28</v>
      </c>
      <c r="E95" s="146" t="s">
        <v>485</v>
      </c>
      <c r="F95" s="29" t="s">
        <v>526</v>
      </c>
      <c r="G95" s="28">
        <v>2</v>
      </c>
      <c r="H95" s="29" t="s">
        <v>570</v>
      </c>
      <c r="I95" s="30" t="s">
        <v>617</v>
      </c>
      <c r="J95" s="30" t="s">
        <v>428</v>
      </c>
      <c r="K95" s="31">
        <v>1</v>
      </c>
      <c r="L95" s="32" t="s">
        <v>433</v>
      </c>
      <c r="M95" s="33">
        <v>42913</v>
      </c>
      <c r="N95" s="158">
        <v>43063</v>
      </c>
      <c r="O95" s="163">
        <v>0.8</v>
      </c>
      <c r="P95" s="150">
        <v>1</v>
      </c>
      <c r="Q95" s="150">
        <v>1</v>
      </c>
      <c r="R95" s="160" t="s">
        <v>751</v>
      </c>
    </row>
    <row r="96" spans="2:18" ht="409.6" thickBot="1" x14ac:dyDescent="0.3">
      <c r="B96" s="28">
        <v>104</v>
      </c>
      <c r="C96" s="28" t="s">
        <v>479</v>
      </c>
      <c r="D96" s="28">
        <v>28</v>
      </c>
      <c r="E96" s="146" t="s">
        <v>486</v>
      </c>
      <c r="F96" s="29" t="s">
        <v>527</v>
      </c>
      <c r="G96" s="28">
        <v>1</v>
      </c>
      <c r="H96" s="29" t="s">
        <v>571</v>
      </c>
      <c r="I96" s="30" t="s">
        <v>618</v>
      </c>
      <c r="J96" s="30" t="s">
        <v>660</v>
      </c>
      <c r="K96" s="31">
        <v>100</v>
      </c>
      <c r="L96" s="32" t="s">
        <v>754</v>
      </c>
      <c r="M96" s="33">
        <v>42931</v>
      </c>
      <c r="N96" s="158">
        <v>43100</v>
      </c>
      <c r="O96" s="163">
        <v>0.39</v>
      </c>
      <c r="P96" s="151">
        <v>0.86</v>
      </c>
      <c r="Q96" s="164">
        <v>0.86</v>
      </c>
      <c r="R96" s="160" t="s">
        <v>753</v>
      </c>
    </row>
    <row r="97" spans="2:18" ht="409.6" thickBot="1" x14ac:dyDescent="0.3">
      <c r="B97" s="28">
        <v>104</v>
      </c>
      <c r="C97" s="28" t="s">
        <v>479</v>
      </c>
      <c r="D97" s="28">
        <v>28</v>
      </c>
      <c r="E97" s="146" t="s">
        <v>486</v>
      </c>
      <c r="F97" s="29" t="s">
        <v>527</v>
      </c>
      <c r="G97" s="28">
        <v>2</v>
      </c>
      <c r="H97" s="29" t="s">
        <v>572</v>
      </c>
      <c r="I97" s="30" t="s">
        <v>619</v>
      </c>
      <c r="J97" s="30" t="s">
        <v>661</v>
      </c>
      <c r="K97" s="31">
        <v>100</v>
      </c>
      <c r="L97" s="32" t="s">
        <v>474</v>
      </c>
      <c r="M97" s="33">
        <v>42931</v>
      </c>
      <c r="N97" s="158">
        <v>43100</v>
      </c>
      <c r="O97" s="163">
        <v>0.5</v>
      </c>
      <c r="P97" s="150">
        <v>1</v>
      </c>
      <c r="Q97" s="150">
        <v>1</v>
      </c>
      <c r="R97" s="160" t="s">
        <v>751</v>
      </c>
    </row>
    <row r="98" spans="2:18" ht="409.6" thickBot="1" x14ac:dyDescent="0.3">
      <c r="B98" s="28">
        <v>104</v>
      </c>
      <c r="C98" s="28" t="s">
        <v>479</v>
      </c>
      <c r="D98" s="28">
        <v>28</v>
      </c>
      <c r="E98" s="146" t="s">
        <v>486</v>
      </c>
      <c r="F98" s="29" t="s">
        <v>527</v>
      </c>
      <c r="G98" s="28">
        <v>3</v>
      </c>
      <c r="H98" s="29" t="s">
        <v>573</v>
      </c>
      <c r="I98" s="30" t="s">
        <v>620</v>
      </c>
      <c r="J98" s="30" t="s">
        <v>662</v>
      </c>
      <c r="K98" s="31">
        <v>100</v>
      </c>
      <c r="L98" s="32" t="s">
        <v>474</v>
      </c>
      <c r="M98" s="33">
        <v>42931</v>
      </c>
      <c r="N98" s="156">
        <v>43100</v>
      </c>
      <c r="O98" s="163">
        <v>0.39</v>
      </c>
      <c r="P98" s="151">
        <v>0.86</v>
      </c>
      <c r="Q98" s="164">
        <v>0.86</v>
      </c>
      <c r="R98" s="160" t="s">
        <v>753</v>
      </c>
    </row>
    <row r="99" spans="2:18" ht="409.6" thickBot="1" x14ac:dyDescent="0.3">
      <c r="B99" s="28">
        <v>104</v>
      </c>
      <c r="C99" s="28" t="s">
        <v>479</v>
      </c>
      <c r="D99" s="28">
        <v>28</v>
      </c>
      <c r="E99" s="146" t="s">
        <v>486</v>
      </c>
      <c r="F99" s="29" t="s">
        <v>527</v>
      </c>
      <c r="G99" s="28">
        <v>4</v>
      </c>
      <c r="H99" s="29" t="s">
        <v>574</v>
      </c>
      <c r="I99" s="30" t="s">
        <v>621</v>
      </c>
      <c r="J99" s="30" t="s">
        <v>663</v>
      </c>
      <c r="K99" s="31">
        <v>100</v>
      </c>
      <c r="L99" s="32" t="s">
        <v>474</v>
      </c>
      <c r="M99" s="33">
        <v>42931</v>
      </c>
      <c r="N99" s="156">
        <v>43100</v>
      </c>
      <c r="O99" s="161">
        <v>1</v>
      </c>
      <c r="P99" s="150">
        <v>1</v>
      </c>
      <c r="Q99" s="162">
        <v>1</v>
      </c>
      <c r="R99" s="160" t="s">
        <v>751</v>
      </c>
    </row>
    <row r="100" spans="2:18" ht="409.6" thickBot="1" x14ac:dyDescent="0.3">
      <c r="B100" s="28">
        <v>104</v>
      </c>
      <c r="C100" s="28" t="s">
        <v>479</v>
      </c>
      <c r="D100" s="28">
        <v>28</v>
      </c>
      <c r="E100" s="146" t="s">
        <v>486</v>
      </c>
      <c r="F100" s="29" t="s">
        <v>527</v>
      </c>
      <c r="G100" s="28">
        <v>5</v>
      </c>
      <c r="H100" s="29" t="s">
        <v>575</v>
      </c>
      <c r="I100" s="30" t="s">
        <v>622</v>
      </c>
      <c r="J100" s="30" t="s">
        <v>661</v>
      </c>
      <c r="K100" s="31">
        <v>100</v>
      </c>
      <c r="L100" s="32" t="s">
        <v>474</v>
      </c>
      <c r="M100" s="33">
        <v>42931</v>
      </c>
      <c r="N100" s="158">
        <v>43100</v>
      </c>
      <c r="O100" s="163">
        <v>0.39</v>
      </c>
      <c r="P100" s="150">
        <v>1</v>
      </c>
      <c r="Q100" s="162">
        <v>1</v>
      </c>
      <c r="R100" s="160" t="s">
        <v>751</v>
      </c>
    </row>
    <row r="101" spans="2:18" ht="409.6" thickBot="1" x14ac:dyDescent="0.3">
      <c r="B101" s="28">
        <v>104</v>
      </c>
      <c r="C101" s="28" t="s">
        <v>479</v>
      </c>
      <c r="D101" s="28">
        <v>28</v>
      </c>
      <c r="E101" s="146" t="s">
        <v>486</v>
      </c>
      <c r="F101" s="29" t="s">
        <v>527</v>
      </c>
      <c r="G101" s="28">
        <v>6</v>
      </c>
      <c r="H101" s="29" t="s">
        <v>576</v>
      </c>
      <c r="I101" s="30" t="s">
        <v>620</v>
      </c>
      <c r="J101" s="30" t="s">
        <v>662</v>
      </c>
      <c r="K101" s="31">
        <v>100</v>
      </c>
      <c r="L101" s="32" t="s">
        <v>474</v>
      </c>
      <c r="M101" s="33">
        <v>42931</v>
      </c>
      <c r="N101" s="158">
        <v>43100</v>
      </c>
      <c r="O101" s="163">
        <v>0.39</v>
      </c>
      <c r="P101" s="151">
        <v>0.86</v>
      </c>
      <c r="Q101" s="164">
        <v>0.86</v>
      </c>
      <c r="R101" s="160" t="s">
        <v>753</v>
      </c>
    </row>
    <row r="102" spans="2:18" ht="240.75" thickBot="1" x14ac:dyDescent="0.3">
      <c r="B102" s="28">
        <v>104</v>
      </c>
      <c r="C102" s="28" t="s">
        <v>479</v>
      </c>
      <c r="D102" s="28">
        <v>28</v>
      </c>
      <c r="E102" s="146" t="s">
        <v>487</v>
      </c>
      <c r="F102" s="29" t="s">
        <v>528</v>
      </c>
      <c r="G102" s="28">
        <v>1</v>
      </c>
      <c r="H102" s="29" t="s">
        <v>577</v>
      </c>
      <c r="I102" s="30" t="s">
        <v>623</v>
      </c>
      <c r="J102" s="30" t="s">
        <v>664</v>
      </c>
      <c r="K102" s="31">
        <v>100</v>
      </c>
      <c r="L102" s="32" t="s">
        <v>474</v>
      </c>
      <c r="M102" s="33">
        <v>42948</v>
      </c>
      <c r="N102" s="156">
        <v>43159</v>
      </c>
      <c r="O102" s="163">
        <v>0.25</v>
      </c>
      <c r="P102" s="151">
        <v>0.26</v>
      </c>
      <c r="Q102" s="164">
        <v>0.5</v>
      </c>
      <c r="R102" s="160" t="s">
        <v>750</v>
      </c>
    </row>
    <row r="103" spans="2:18" ht="240.75" thickBot="1" x14ac:dyDescent="0.3">
      <c r="B103" s="28">
        <v>104</v>
      </c>
      <c r="C103" s="28" t="s">
        <v>479</v>
      </c>
      <c r="D103" s="28">
        <v>28</v>
      </c>
      <c r="E103" s="146" t="s">
        <v>487</v>
      </c>
      <c r="F103" s="29" t="s">
        <v>528</v>
      </c>
      <c r="G103" s="28">
        <v>2</v>
      </c>
      <c r="H103" s="29" t="s">
        <v>578</v>
      </c>
      <c r="I103" s="30" t="s">
        <v>624</v>
      </c>
      <c r="J103" s="30" t="s">
        <v>665</v>
      </c>
      <c r="K103" s="31">
        <v>100</v>
      </c>
      <c r="L103" s="32" t="s">
        <v>474</v>
      </c>
      <c r="M103" s="33">
        <v>42948</v>
      </c>
      <c r="N103" s="156">
        <v>43159</v>
      </c>
      <c r="O103" s="161">
        <v>1</v>
      </c>
      <c r="P103" s="150">
        <v>1</v>
      </c>
      <c r="Q103" s="162">
        <v>1</v>
      </c>
      <c r="R103" s="160" t="s">
        <v>751</v>
      </c>
    </row>
    <row r="104" spans="2:18" ht="240.75" thickBot="1" x14ac:dyDescent="0.3">
      <c r="B104" s="28">
        <v>104</v>
      </c>
      <c r="C104" s="28" t="s">
        <v>479</v>
      </c>
      <c r="D104" s="28">
        <v>28</v>
      </c>
      <c r="E104" s="146" t="s">
        <v>487</v>
      </c>
      <c r="F104" s="29" t="s">
        <v>528</v>
      </c>
      <c r="G104" s="28">
        <v>3</v>
      </c>
      <c r="H104" s="29" t="s">
        <v>579</v>
      </c>
      <c r="I104" s="30" t="s">
        <v>625</v>
      </c>
      <c r="J104" s="30" t="s">
        <v>666</v>
      </c>
      <c r="K104" s="31">
        <v>100</v>
      </c>
      <c r="L104" s="32" t="s">
        <v>474</v>
      </c>
      <c r="M104" s="33">
        <v>42948</v>
      </c>
      <c r="N104" s="156">
        <v>43159</v>
      </c>
      <c r="O104" s="163">
        <v>0.88</v>
      </c>
      <c r="P104" s="150">
        <v>1</v>
      </c>
      <c r="Q104" s="162">
        <v>1</v>
      </c>
      <c r="R104" s="160" t="s">
        <v>751</v>
      </c>
    </row>
    <row r="105" spans="2:18" ht="240.75" thickBot="1" x14ac:dyDescent="0.3">
      <c r="B105" s="28">
        <v>104</v>
      </c>
      <c r="C105" s="28" t="s">
        <v>479</v>
      </c>
      <c r="D105" s="28">
        <v>28</v>
      </c>
      <c r="E105" s="146" t="s">
        <v>487</v>
      </c>
      <c r="F105" s="29" t="s">
        <v>528</v>
      </c>
      <c r="G105" s="28">
        <v>4</v>
      </c>
      <c r="H105" s="29" t="s">
        <v>580</v>
      </c>
      <c r="I105" s="30" t="s">
        <v>626</v>
      </c>
      <c r="J105" s="30" t="s">
        <v>667</v>
      </c>
      <c r="K105" s="31">
        <v>100</v>
      </c>
      <c r="L105" s="32" t="s">
        <v>474</v>
      </c>
      <c r="M105" s="33">
        <v>42948</v>
      </c>
      <c r="N105" s="156">
        <v>43159</v>
      </c>
      <c r="O105" s="165">
        <v>0</v>
      </c>
      <c r="P105" s="151">
        <v>0.8</v>
      </c>
      <c r="Q105" s="164">
        <v>0.97</v>
      </c>
      <c r="R105" s="160" t="s">
        <v>753</v>
      </c>
    </row>
    <row r="106" spans="2:18" ht="240.75" thickBot="1" x14ac:dyDescent="0.3">
      <c r="B106" s="28">
        <v>104</v>
      </c>
      <c r="C106" s="28" t="s">
        <v>479</v>
      </c>
      <c r="D106" s="28">
        <v>28</v>
      </c>
      <c r="E106" s="146" t="s">
        <v>487</v>
      </c>
      <c r="F106" s="29" t="s">
        <v>528</v>
      </c>
      <c r="G106" s="28">
        <v>5</v>
      </c>
      <c r="H106" s="29" t="s">
        <v>581</v>
      </c>
      <c r="I106" s="30" t="s">
        <v>627</v>
      </c>
      <c r="J106" s="30" t="s">
        <v>668</v>
      </c>
      <c r="K106" s="31">
        <v>100</v>
      </c>
      <c r="L106" s="32" t="s">
        <v>474</v>
      </c>
      <c r="M106" s="33">
        <v>42948</v>
      </c>
      <c r="N106" s="156">
        <v>43159</v>
      </c>
      <c r="O106" s="163">
        <v>0.25</v>
      </c>
      <c r="P106" s="151">
        <v>0.5</v>
      </c>
      <c r="Q106" s="164">
        <v>0.6</v>
      </c>
      <c r="R106" s="160" t="s">
        <v>750</v>
      </c>
    </row>
    <row r="107" spans="2:18" ht="348.75" thickBot="1" x14ac:dyDescent="0.3">
      <c r="B107" s="28">
        <v>104</v>
      </c>
      <c r="C107" s="28" t="s">
        <v>479</v>
      </c>
      <c r="D107" s="28">
        <v>28</v>
      </c>
      <c r="E107" s="149" t="s">
        <v>488</v>
      </c>
      <c r="F107" s="29" t="s">
        <v>529</v>
      </c>
      <c r="G107" s="28">
        <v>1</v>
      </c>
      <c r="H107" s="29" t="s">
        <v>582</v>
      </c>
      <c r="I107" s="30" t="s">
        <v>628</v>
      </c>
      <c r="J107" s="30" t="s">
        <v>669</v>
      </c>
      <c r="K107" s="31">
        <v>1</v>
      </c>
      <c r="L107" s="32" t="s">
        <v>695</v>
      </c>
      <c r="M107" s="33">
        <v>42909</v>
      </c>
      <c r="N107" s="156">
        <v>42931</v>
      </c>
      <c r="O107" s="161">
        <v>1</v>
      </c>
      <c r="P107" s="150">
        <v>1</v>
      </c>
      <c r="Q107" s="162">
        <v>1</v>
      </c>
      <c r="R107" s="160" t="s">
        <v>751</v>
      </c>
    </row>
    <row r="108" spans="2:18" ht="240.75" thickBot="1" x14ac:dyDescent="0.3">
      <c r="B108" s="28">
        <v>104</v>
      </c>
      <c r="C108" s="28" t="s">
        <v>479</v>
      </c>
      <c r="D108" s="28">
        <v>28</v>
      </c>
      <c r="E108" s="146" t="s">
        <v>489</v>
      </c>
      <c r="F108" s="29" t="s">
        <v>530</v>
      </c>
      <c r="G108" s="28">
        <v>1</v>
      </c>
      <c r="H108" s="29" t="s">
        <v>583</v>
      </c>
      <c r="I108" s="30" t="s">
        <v>629</v>
      </c>
      <c r="J108" s="30" t="s">
        <v>670</v>
      </c>
      <c r="K108" s="31">
        <v>100</v>
      </c>
      <c r="L108" s="32" t="s">
        <v>474</v>
      </c>
      <c r="M108" s="33">
        <v>42948</v>
      </c>
      <c r="N108" s="158">
        <v>43100</v>
      </c>
      <c r="O108" s="163">
        <v>0.6</v>
      </c>
      <c r="P108" s="150">
        <v>1</v>
      </c>
      <c r="Q108" s="162">
        <v>1</v>
      </c>
      <c r="R108" s="160" t="s">
        <v>751</v>
      </c>
    </row>
    <row r="109" spans="2:18" ht="384.75" thickBot="1" x14ac:dyDescent="0.3">
      <c r="B109" s="28">
        <v>104</v>
      </c>
      <c r="C109" s="28" t="s">
        <v>479</v>
      </c>
      <c r="D109" s="28">
        <v>28</v>
      </c>
      <c r="E109" s="146" t="s">
        <v>489</v>
      </c>
      <c r="F109" s="29" t="s">
        <v>531</v>
      </c>
      <c r="G109" s="28">
        <v>2</v>
      </c>
      <c r="H109" s="29" t="s">
        <v>584</v>
      </c>
      <c r="I109" s="30" t="s">
        <v>630</v>
      </c>
      <c r="J109" s="30" t="s">
        <v>671</v>
      </c>
      <c r="K109" s="31">
        <v>100</v>
      </c>
      <c r="L109" s="32" t="s">
        <v>696</v>
      </c>
      <c r="M109" s="33">
        <v>42917</v>
      </c>
      <c r="N109" s="156">
        <v>43084</v>
      </c>
      <c r="O109" s="161">
        <v>1</v>
      </c>
      <c r="P109" s="150">
        <v>1</v>
      </c>
      <c r="Q109" s="162">
        <v>1</v>
      </c>
      <c r="R109" s="160" t="s">
        <v>751</v>
      </c>
    </row>
    <row r="110" spans="2:18" ht="360.75" thickBot="1" x14ac:dyDescent="0.3">
      <c r="B110" s="28">
        <v>104</v>
      </c>
      <c r="C110" s="28" t="s">
        <v>479</v>
      </c>
      <c r="D110" s="28">
        <v>28</v>
      </c>
      <c r="E110" s="146" t="s">
        <v>490</v>
      </c>
      <c r="F110" s="29" t="s">
        <v>532</v>
      </c>
      <c r="G110" s="28">
        <v>1</v>
      </c>
      <c r="H110" s="29" t="s">
        <v>585</v>
      </c>
      <c r="I110" s="30" t="s">
        <v>631</v>
      </c>
      <c r="J110" s="30" t="s">
        <v>672</v>
      </c>
      <c r="K110" s="31">
        <v>1</v>
      </c>
      <c r="L110" s="32" t="s">
        <v>156</v>
      </c>
      <c r="M110" s="33">
        <v>42931</v>
      </c>
      <c r="N110" s="156">
        <v>43273</v>
      </c>
      <c r="O110" s="163">
        <v>0.2</v>
      </c>
      <c r="P110" s="151">
        <v>0.4</v>
      </c>
      <c r="Q110" s="164">
        <v>0.7</v>
      </c>
      <c r="R110" s="160" t="s">
        <v>750</v>
      </c>
    </row>
    <row r="111" spans="2:18" ht="409.6" thickBot="1" x14ac:dyDescent="0.3">
      <c r="B111" s="28">
        <v>104</v>
      </c>
      <c r="C111" s="28" t="s">
        <v>479</v>
      </c>
      <c r="D111" s="28">
        <v>28</v>
      </c>
      <c r="E111" s="146" t="s">
        <v>491</v>
      </c>
      <c r="F111" s="29" t="s">
        <v>533</v>
      </c>
      <c r="G111" s="28">
        <v>1</v>
      </c>
      <c r="H111" s="29" t="s">
        <v>567</v>
      </c>
      <c r="I111" s="30" t="s">
        <v>614</v>
      </c>
      <c r="J111" s="30" t="s">
        <v>673</v>
      </c>
      <c r="K111" s="31">
        <v>1</v>
      </c>
      <c r="L111" s="32" t="s">
        <v>433</v>
      </c>
      <c r="M111" s="33">
        <v>42913</v>
      </c>
      <c r="N111" s="156">
        <v>43273</v>
      </c>
      <c r="O111" s="163">
        <v>0.5</v>
      </c>
      <c r="P111" s="150">
        <v>1</v>
      </c>
      <c r="Q111" s="162">
        <v>1</v>
      </c>
      <c r="R111" s="160" t="s">
        <v>751</v>
      </c>
    </row>
    <row r="112" spans="2:18" ht="234" thickBot="1" x14ac:dyDescent="0.3">
      <c r="B112" s="28">
        <v>104</v>
      </c>
      <c r="C112" s="28" t="s">
        <v>479</v>
      </c>
      <c r="D112" s="28">
        <v>28</v>
      </c>
      <c r="E112" s="146" t="s">
        <v>492</v>
      </c>
      <c r="F112" s="29" t="s">
        <v>534</v>
      </c>
      <c r="G112" s="28">
        <v>1</v>
      </c>
      <c r="H112" s="29" t="s">
        <v>586</v>
      </c>
      <c r="I112" s="30" t="s">
        <v>632</v>
      </c>
      <c r="J112" s="30" t="s">
        <v>674</v>
      </c>
      <c r="K112" s="31">
        <v>1</v>
      </c>
      <c r="L112" s="32" t="s">
        <v>433</v>
      </c>
      <c r="M112" s="33">
        <v>42913</v>
      </c>
      <c r="N112" s="156">
        <v>43273</v>
      </c>
      <c r="O112" s="163">
        <v>0.5</v>
      </c>
      <c r="P112" s="151">
        <v>0.5</v>
      </c>
      <c r="Q112" s="164">
        <v>0.7</v>
      </c>
      <c r="R112" s="160" t="s">
        <v>750</v>
      </c>
    </row>
    <row r="113" spans="2:18" ht="312.75" thickBot="1" x14ac:dyDescent="0.3">
      <c r="B113" s="28">
        <v>104</v>
      </c>
      <c r="C113" s="28" t="s">
        <v>479</v>
      </c>
      <c r="D113" s="28">
        <v>28</v>
      </c>
      <c r="E113" s="146" t="s">
        <v>493</v>
      </c>
      <c r="F113" s="29" t="s">
        <v>535</v>
      </c>
      <c r="G113" s="28">
        <v>1</v>
      </c>
      <c r="H113" s="29" t="s">
        <v>587</v>
      </c>
      <c r="I113" s="30" t="s">
        <v>633</v>
      </c>
      <c r="J113" s="30" t="s">
        <v>657</v>
      </c>
      <c r="K113" s="31">
        <v>1</v>
      </c>
      <c r="L113" s="32" t="s">
        <v>433</v>
      </c>
      <c r="M113" s="33">
        <v>42913</v>
      </c>
      <c r="N113" s="156">
        <v>43273</v>
      </c>
      <c r="O113" s="163">
        <v>0.8</v>
      </c>
      <c r="P113" s="150">
        <v>1</v>
      </c>
      <c r="Q113" s="162">
        <v>1</v>
      </c>
      <c r="R113" s="160" t="s">
        <v>751</v>
      </c>
    </row>
    <row r="114" spans="2:18" ht="252.75" thickBot="1" x14ac:dyDescent="0.3">
      <c r="B114" s="28">
        <v>104</v>
      </c>
      <c r="C114" s="28" t="s">
        <v>479</v>
      </c>
      <c r="D114" s="28">
        <v>28</v>
      </c>
      <c r="E114" s="146" t="s">
        <v>494</v>
      </c>
      <c r="F114" s="29" t="s">
        <v>536</v>
      </c>
      <c r="G114" s="28">
        <v>1</v>
      </c>
      <c r="H114" s="29" t="s">
        <v>569</v>
      </c>
      <c r="I114" s="30" t="s">
        <v>616</v>
      </c>
      <c r="J114" s="30" t="s">
        <v>675</v>
      </c>
      <c r="K114" s="31">
        <v>1</v>
      </c>
      <c r="L114" s="32" t="s">
        <v>433</v>
      </c>
      <c r="M114" s="33">
        <v>42913</v>
      </c>
      <c r="N114" s="156">
        <v>43063</v>
      </c>
      <c r="O114" s="161">
        <v>1</v>
      </c>
      <c r="P114" s="150">
        <v>1</v>
      </c>
      <c r="Q114" s="162">
        <v>1</v>
      </c>
      <c r="R114" s="160" t="s">
        <v>751</v>
      </c>
    </row>
    <row r="115" spans="2:18" ht="240.75" thickBot="1" x14ac:dyDescent="0.3">
      <c r="B115" s="28">
        <v>104</v>
      </c>
      <c r="C115" s="28" t="s">
        <v>479</v>
      </c>
      <c r="D115" s="28">
        <v>28</v>
      </c>
      <c r="E115" s="146" t="s">
        <v>495</v>
      </c>
      <c r="F115" s="29" t="s">
        <v>537</v>
      </c>
      <c r="G115" s="28">
        <v>1</v>
      </c>
      <c r="H115" s="29" t="s">
        <v>570</v>
      </c>
      <c r="I115" s="30" t="s">
        <v>617</v>
      </c>
      <c r="J115" s="30" t="s">
        <v>428</v>
      </c>
      <c r="K115" s="31">
        <v>100</v>
      </c>
      <c r="L115" s="32" t="s">
        <v>433</v>
      </c>
      <c r="M115" s="33">
        <v>42913</v>
      </c>
      <c r="N115" s="158">
        <v>43063</v>
      </c>
      <c r="O115" s="163">
        <v>0.8</v>
      </c>
      <c r="P115" s="150">
        <v>1</v>
      </c>
      <c r="Q115" s="162">
        <v>1</v>
      </c>
      <c r="R115" s="160" t="s">
        <v>751</v>
      </c>
    </row>
    <row r="116" spans="2:18" ht="409.6" thickBot="1" x14ac:dyDescent="0.3">
      <c r="B116" s="28">
        <v>104</v>
      </c>
      <c r="C116" s="28" t="s">
        <v>479</v>
      </c>
      <c r="D116" s="28">
        <v>28</v>
      </c>
      <c r="E116" s="146" t="s">
        <v>496</v>
      </c>
      <c r="F116" s="29" t="s">
        <v>538</v>
      </c>
      <c r="G116" s="28">
        <v>1</v>
      </c>
      <c r="H116" s="29" t="s">
        <v>559</v>
      </c>
      <c r="I116" s="30" t="s">
        <v>634</v>
      </c>
      <c r="J116" s="30" t="s">
        <v>676</v>
      </c>
      <c r="K116" s="31">
        <v>4</v>
      </c>
      <c r="L116" s="32" t="s">
        <v>433</v>
      </c>
      <c r="M116" s="33">
        <v>42913</v>
      </c>
      <c r="N116" s="156">
        <v>43273</v>
      </c>
      <c r="O116" s="163">
        <v>0.25</v>
      </c>
      <c r="P116" s="151">
        <v>0.25</v>
      </c>
      <c r="Q116" s="164">
        <v>0.5</v>
      </c>
      <c r="R116" s="160" t="s">
        <v>750</v>
      </c>
    </row>
    <row r="117" spans="2:18" ht="409.6" thickBot="1" x14ac:dyDescent="0.3">
      <c r="B117" s="28">
        <v>104</v>
      </c>
      <c r="C117" s="28" t="s">
        <v>479</v>
      </c>
      <c r="D117" s="28">
        <v>28</v>
      </c>
      <c r="E117" s="146" t="s">
        <v>496</v>
      </c>
      <c r="F117" s="29" t="s">
        <v>538</v>
      </c>
      <c r="G117" s="28">
        <v>2</v>
      </c>
      <c r="H117" s="29" t="s">
        <v>588</v>
      </c>
      <c r="I117" s="30" t="s">
        <v>635</v>
      </c>
      <c r="J117" s="30" t="s">
        <v>428</v>
      </c>
      <c r="K117" s="31">
        <v>1</v>
      </c>
      <c r="L117" s="32" t="s">
        <v>433</v>
      </c>
      <c r="M117" s="33">
        <v>42913</v>
      </c>
      <c r="N117" s="158">
        <v>43063</v>
      </c>
      <c r="O117" s="163">
        <v>0.8</v>
      </c>
      <c r="P117" s="150">
        <v>1</v>
      </c>
      <c r="Q117" s="162">
        <v>1</v>
      </c>
      <c r="R117" s="160" t="s">
        <v>751</v>
      </c>
    </row>
    <row r="118" spans="2:18" ht="276.75" thickBot="1" x14ac:dyDescent="0.3">
      <c r="B118" s="28">
        <v>104</v>
      </c>
      <c r="C118" s="28" t="s">
        <v>479</v>
      </c>
      <c r="D118" s="28">
        <v>28</v>
      </c>
      <c r="E118" s="146" t="s">
        <v>497</v>
      </c>
      <c r="F118" s="29" t="s">
        <v>539</v>
      </c>
      <c r="G118" s="28">
        <v>1</v>
      </c>
      <c r="H118" s="29" t="s">
        <v>589</v>
      </c>
      <c r="I118" s="30" t="s">
        <v>636</v>
      </c>
      <c r="J118" s="30" t="s">
        <v>677</v>
      </c>
      <c r="K118" s="31">
        <v>1</v>
      </c>
      <c r="L118" s="32" t="s">
        <v>433</v>
      </c>
      <c r="M118" s="33">
        <v>42913</v>
      </c>
      <c r="N118" s="156">
        <v>43273</v>
      </c>
      <c r="O118" s="163">
        <v>0.5</v>
      </c>
      <c r="P118" s="151">
        <v>0.5</v>
      </c>
      <c r="Q118" s="164">
        <v>0.5</v>
      </c>
      <c r="R118" s="160" t="s">
        <v>750</v>
      </c>
    </row>
    <row r="119" spans="2:18" ht="372.75" thickBot="1" x14ac:dyDescent="0.3">
      <c r="B119" s="28">
        <v>104</v>
      </c>
      <c r="C119" s="28" t="s">
        <v>479</v>
      </c>
      <c r="D119" s="28">
        <v>28</v>
      </c>
      <c r="E119" s="146" t="s">
        <v>498</v>
      </c>
      <c r="F119" s="29" t="s">
        <v>540</v>
      </c>
      <c r="G119" s="28">
        <v>1</v>
      </c>
      <c r="H119" s="29" t="s">
        <v>590</v>
      </c>
      <c r="I119" s="30" t="s">
        <v>614</v>
      </c>
      <c r="J119" s="30" t="s">
        <v>657</v>
      </c>
      <c r="K119" s="31">
        <v>1</v>
      </c>
      <c r="L119" s="32" t="s">
        <v>433</v>
      </c>
      <c r="M119" s="33">
        <v>42913</v>
      </c>
      <c r="N119" s="156">
        <v>43273</v>
      </c>
      <c r="O119" s="163">
        <v>0.5</v>
      </c>
      <c r="P119" s="150">
        <v>1</v>
      </c>
      <c r="Q119" s="162">
        <v>1</v>
      </c>
      <c r="R119" s="160" t="s">
        <v>751</v>
      </c>
    </row>
    <row r="120" spans="2:18" ht="409.6" thickBot="1" x14ac:dyDescent="0.3">
      <c r="B120" s="28">
        <v>104</v>
      </c>
      <c r="C120" s="28" t="s">
        <v>479</v>
      </c>
      <c r="D120" s="28">
        <v>28</v>
      </c>
      <c r="E120" s="146" t="s">
        <v>499</v>
      </c>
      <c r="F120" s="29" t="s">
        <v>541</v>
      </c>
      <c r="G120" s="28">
        <v>1</v>
      </c>
      <c r="H120" s="29" t="s">
        <v>591</v>
      </c>
      <c r="I120" s="30" t="s">
        <v>637</v>
      </c>
      <c r="J120" s="30" t="s">
        <v>678</v>
      </c>
      <c r="K120" s="31">
        <v>100</v>
      </c>
      <c r="L120" s="32" t="s">
        <v>697</v>
      </c>
      <c r="M120" s="33">
        <v>42913</v>
      </c>
      <c r="N120" s="156">
        <v>43273</v>
      </c>
      <c r="O120" s="163">
        <v>0.2</v>
      </c>
      <c r="P120" s="151">
        <v>0.8</v>
      </c>
      <c r="Q120" s="164">
        <v>0.8</v>
      </c>
      <c r="R120" s="160" t="s">
        <v>750</v>
      </c>
    </row>
    <row r="121" spans="2:18" ht="409.6" thickBot="1" x14ac:dyDescent="0.3">
      <c r="B121" s="28">
        <v>104</v>
      </c>
      <c r="C121" s="28" t="s">
        <v>479</v>
      </c>
      <c r="D121" s="28">
        <v>28</v>
      </c>
      <c r="E121" s="146" t="s">
        <v>500</v>
      </c>
      <c r="F121" s="29" t="s">
        <v>542</v>
      </c>
      <c r="G121" s="28">
        <v>1</v>
      </c>
      <c r="H121" s="29" t="s">
        <v>592</v>
      </c>
      <c r="I121" s="30" t="s">
        <v>638</v>
      </c>
      <c r="J121" s="30" t="s">
        <v>679</v>
      </c>
      <c r="K121" s="31">
        <v>1</v>
      </c>
      <c r="L121" s="32" t="s">
        <v>433</v>
      </c>
      <c r="M121" s="33">
        <v>42913</v>
      </c>
      <c r="N121" s="156">
        <v>43273</v>
      </c>
      <c r="O121" s="163">
        <v>0.5</v>
      </c>
      <c r="P121" s="150">
        <v>1</v>
      </c>
      <c r="Q121" s="162">
        <v>1</v>
      </c>
      <c r="R121" s="160" t="s">
        <v>751</v>
      </c>
    </row>
    <row r="122" spans="2:18" ht="360.75" thickBot="1" x14ac:dyDescent="0.3">
      <c r="B122" s="28">
        <v>104</v>
      </c>
      <c r="C122" s="28" t="s">
        <v>479</v>
      </c>
      <c r="D122" s="28">
        <v>28</v>
      </c>
      <c r="E122" s="146" t="s">
        <v>501</v>
      </c>
      <c r="F122" s="29" t="s">
        <v>532</v>
      </c>
      <c r="G122" s="28">
        <v>1</v>
      </c>
      <c r="H122" s="29" t="s">
        <v>593</v>
      </c>
      <c r="I122" s="30" t="s">
        <v>639</v>
      </c>
      <c r="J122" s="30" t="s">
        <v>680</v>
      </c>
      <c r="K122" s="31">
        <v>1</v>
      </c>
      <c r="L122" s="32" t="s">
        <v>433</v>
      </c>
      <c r="M122" s="33">
        <v>42917</v>
      </c>
      <c r="N122" s="156">
        <v>43273</v>
      </c>
      <c r="O122" s="163">
        <v>0</v>
      </c>
      <c r="P122" s="151">
        <v>0.5</v>
      </c>
      <c r="Q122" s="164">
        <v>0.7</v>
      </c>
      <c r="R122" s="160" t="s">
        <v>750</v>
      </c>
    </row>
    <row r="123" spans="2:18" ht="312.75" thickBot="1" x14ac:dyDescent="0.3">
      <c r="B123" s="28">
        <v>104</v>
      </c>
      <c r="C123" s="28" t="s">
        <v>479</v>
      </c>
      <c r="D123" s="28">
        <v>28</v>
      </c>
      <c r="E123" s="146" t="s">
        <v>502</v>
      </c>
      <c r="F123" s="29" t="s">
        <v>543</v>
      </c>
      <c r="G123" s="28">
        <v>1</v>
      </c>
      <c r="H123" s="29" t="s">
        <v>594</v>
      </c>
      <c r="I123" s="30" t="s">
        <v>633</v>
      </c>
      <c r="J123" s="30" t="s">
        <v>681</v>
      </c>
      <c r="K123" s="31">
        <v>1</v>
      </c>
      <c r="L123" s="32" t="s">
        <v>433</v>
      </c>
      <c r="M123" s="33">
        <v>42913</v>
      </c>
      <c r="N123" s="156">
        <v>43273</v>
      </c>
      <c r="O123" s="163">
        <v>0.8</v>
      </c>
      <c r="P123" s="150">
        <v>1</v>
      </c>
      <c r="Q123" s="162">
        <v>1</v>
      </c>
      <c r="R123" s="160" t="s">
        <v>751</v>
      </c>
    </row>
    <row r="124" spans="2:18" ht="240.75" thickBot="1" x14ac:dyDescent="0.3">
      <c r="B124" s="28">
        <v>104</v>
      </c>
      <c r="C124" s="28" t="s">
        <v>479</v>
      </c>
      <c r="D124" s="28">
        <v>28</v>
      </c>
      <c r="E124" s="146" t="s">
        <v>503</v>
      </c>
      <c r="F124" s="29" t="s">
        <v>544</v>
      </c>
      <c r="G124" s="28">
        <v>1</v>
      </c>
      <c r="H124" s="29" t="s">
        <v>570</v>
      </c>
      <c r="I124" s="30" t="s">
        <v>617</v>
      </c>
      <c r="J124" s="30" t="s">
        <v>428</v>
      </c>
      <c r="K124" s="31">
        <v>1</v>
      </c>
      <c r="L124" s="32" t="s">
        <v>433</v>
      </c>
      <c r="M124" s="33">
        <v>42913</v>
      </c>
      <c r="N124" s="158">
        <v>43063</v>
      </c>
      <c r="O124" s="163">
        <v>0.8</v>
      </c>
      <c r="P124" s="150">
        <v>1</v>
      </c>
      <c r="Q124" s="162">
        <v>1</v>
      </c>
      <c r="R124" s="160" t="s">
        <v>751</v>
      </c>
    </row>
    <row r="125" spans="2:18" ht="180.75" thickBot="1" x14ac:dyDescent="0.3">
      <c r="B125" s="28">
        <v>104</v>
      </c>
      <c r="C125" s="28" t="s">
        <v>479</v>
      </c>
      <c r="D125" s="28">
        <v>28</v>
      </c>
      <c r="E125" s="149" t="s">
        <v>504</v>
      </c>
      <c r="F125" s="29" t="s">
        <v>545</v>
      </c>
      <c r="G125" s="28">
        <v>1</v>
      </c>
      <c r="H125" s="29" t="s">
        <v>595</v>
      </c>
      <c r="I125" s="30" t="s">
        <v>639</v>
      </c>
      <c r="J125" s="30" t="s">
        <v>682</v>
      </c>
      <c r="K125" s="31">
        <v>1</v>
      </c>
      <c r="L125" s="32" t="s">
        <v>695</v>
      </c>
      <c r="M125" s="33">
        <v>42930</v>
      </c>
      <c r="N125" s="156">
        <v>42978</v>
      </c>
      <c r="O125" s="161">
        <v>1</v>
      </c>
      <c r="P125" s="150">
        <v>1</v>
      </c>
      <c r="Q125" s="162">
        <v>1</v>
      </c>
      <c r="R125" s="160" t="s">
        <v>751</v>
      </c>
    </row>
    <row r="126" spans="2:18" ht="312.75" thickBot="1" x14ac:dyDescent="0.3">
      <c r="B126" s="28">
        <v>104</v>
      </c>
      <c r="C126" s="28" t="s">
        <v>479</v>
      </c>
      <c r="D126" s="28">
        <v>28</v>
      </c>
      <c r="E126" s="146" t="s">
        <v>505</v>
      </c>
      <c r="F126" s="29" t="s">
        <v>546</v>
      </c>
      <c r="G126" s="28">
        <v>1</v>
      </c>
      <c r="H126" s="29" t="s">
        <v>596</v>
      </c>
      <c r="I126" s="30" t="s">
        <v>639</v>
      </c>
      <c r="J126" s="30" t="s">
        <v>682</v>
      </c>
      <c r="K126" s="31">
        <v>1</v>
      </c>
      <c r="L126" s="32" t="s">
        <v>698</v>
      </c>
      <c r="M126" s="33">
        <v>42948</v>
      </c>
      <c r="N126" s="156">
        <v>43070</v>
      </c>
      <c r="O126" s="161">
        <v>1</v>
      </c>
      <c r="P126" s="150">
        <v>1</v>
      </c>
      <c r="Q126" s="162">
        <v>1</v>
      </c>
      <c r="R126" s="160" t="s">
        <v>751</v>
      </c>
    </row>
    <row r="127" spans="2:18" ht="192.75" thickBot="1" x14ac:dyDescent="0.3">
      <c r="B127" s="28">
        <v>104</v>
      </c>
      <c r="C127" s="28" t="s">
        <v>479</v>
      </c>
      <c r="D127" s="28">
        <v>28</v>
      </c>
      <c r="E127" s="146" t="s">
        <v>506</v>
      </c>
      <c r="F127" s="29" t="s">
        <v>547</v>
      </c>
      <c r="G127" s="28">
        <v>1</v>
      </c>
      <c r="H127" s="29" t="s">
        <v>597</v>
      </c>
      <c r="I127" s="30" t="s">
        <v>640</v>
      </c>
      <c r="J127" s="30" t="s">
        <v>683</v>
      </c>
      <c r="K127" s="31">
        <v>1</v>
      </c>
      <c r="L127" s="32" t="s">
        <v>699</v>
      </c>
      <c r="M127" s="33">
        <v>42825</v>
      </c>
      <c r="N127" s="156">
        <v>43100</v>
      </c>
      <c r="O127" s="161">
        <v>1</v>
      </c>
      <c r="P127" s="150">
        <v>1</v>
      </c>
      <c r="Q127" s="162">
        <v>1</v>
      </c>
      <c r="R127" s="160" t="s">
        <v>751</v>
      </c>
    </row>
    <row r="128" spans="2:18" ht="360.75" thickBot="1" x14ac:dyDescent="0.3">
      <c r="B128" s="28">
        <v>104</v>
      </c>
      <c r="C128" s="28" t="s">
        <v>479</v>
      </c>
      <c r="D128" s="28">
        <v>28</v>
      </c>
      <c r="E128" s="146" t="s">
        <v>507</v>
      </c>
      <c r="F128" s="29" t="s">
        <v>532</v>
      </c>
      <c r="G128" s="28">
        <v>1</v>
      </c>
      <c r="H128" s="29" t="s">
        <v>585</v>
      </c>
      <c r="I128" s="30" t="s">
        <v>641</v>
      </c>
      <c r="J128" s="30" t="s">
        <v>672</v>
      </c>
      <c r="K128" s="31">
        <v>1</v>
      </c>
      <c r="L128" s="32" t="s">
        <v>156</v>
      </c>
      <c r="M128" s="33">
        <v>42931</v>
      </c>
      <c r="N128" s="156">
        <v>43273</v>
      </c>
      <c r="O128" s="163">
        <v>0.2</v>
      </c>
      <c r="P128" s="151">
        <v>0.4</v>
      </c>
      <c r="Q128" s="164">
        <v>0.7</v>
      </c>
      <c r="R128" s="160" t="s">
        <v>750</v>
      </c>
    </row>
    <row r="129" spans="2:18" ht="312.75" thickBot="1" x14ac:dyDescent="0.3">
      <c r="B129" s="28">
        <v>104</v>
      </c>
      <c r="C129" s="28" t="s">
        <v>479</v>
      </c>
      <c r="D129" s="28">
        <v>28</v>
      </c>
      <c r="E129" s="146" t="s">
        <v>164</v>
      </c>
      <c r="F129" s="29" t="s">
        <v>548</v>
      </c>
      <c r="G129" s="28">
        <v>1</v>
      </c>
      <c r="H129" s="29" t="s">
        <v>598</v>
      </c>
      <c r="I129" s="30" t="s">
        <v>642</v>
      </c>
      <c r="J129" s="30" t="s">
        <v>657</v>
      </c>
      <c r="K129" s="31">
        <v>1</v>
      </c>
      <c r="L129" s="32" t="s">
        <v>156</v>
      </c>
      <c r="M129" s="33">
        <v>42931</v>
      </c>
      <c r="N129" s="156">
        <v>43273</v>
      </c>
      <c r="O129" s="163">
        <v>0.3</v>
      </c>
      <c r="P129" s="151">
        <v>0.6</v>
      </c>
      <c r="Q129" s="162">
        <v>1</v>
      </c>
      <c r="R129" s="160" t="s">
        <v>751</v>
      </c>
    </row>
    <row r="130" spans="2:18" ht="228.75" thickBot="1" x14ac:dyDescent="0.3">
      <c r="B130" s="28">
        <v>104</v>
      </c>
      <c r="C130" s="28" t="s">
        <v>479</v>
      </c>
      <c r="D130" s="28">
        <v>28</v>
      </c>
      <c r="E130" s="146" t="s">
        <v>508</v>
      </c>
      <c r="F130" s="29" t="s">
        <v>549</v>
      </c>
      <c r="G130" s="28">
        <v>1</v>
      </c>
      <c r="H130" s="29" t="s">
        <v>599</v>
      </c>
      <c r="I130" s="30" t="s">
        <v>643</v>
      </c>
      <c r="J130" s="30" t="s">
        <v>680</v>
      </c>
      <c r="K130" s="31">
        <v>1</v>
      </c>
      <c r="L130" s="32" t="s">
        <v>695</v>
      </c>
      <c r="M130" s="33">
        <v>42930</v>
      </c>
      <c r="N130" s="156">
        <v>42977</v>
      </c>
      <c r="O130" s="161">
        <v>1</v>
      </c>
      <c r="P130" s="150">
        <v>1</v>
      </c>
      <c r="Q130" s="162">
        <v>1</v>
      </c>
      <c r="R130" s="160" t="s">
        <v>751</v>
      </c>
    </row>
    <row r="131" spans="2:18" ht="204.75" thickBot="1" x14ac:dyDescent="0.3">
      <c r="B131" s="28">
        <v>104</v>
      </c>
      <c r="C131" s="28" t="s">
        <v>479</v>
      </c>
      <c r="D131" s="28">
        <v>28</v>
      </c>
      <c r="E131" s="146" t="s">
        <v>509</v>
      </c>
      <c r="F131" s="29" t="s">
        <v>550</v>
      </c>
      <c r="G131" s="28">
        <v>1</v>
      </c>
      <c r="H131" s="29" t="s">
        <v>600</v>
      </c>
      <c r="I131" s="30" t="s">
        <v>644</v>
      </c>
      <c r="J131" s="30" t="s">
        <v>684</v>
      </c>
      <c r="K131" s="31">
        <v>100</v>
      </c>
      <c r="L131" s="32" t="s">
        <v>745</v>
      </c>
      <c r="M131" s="33">
        <v>42948</v>
      </c>
      <c r="N131" s="158">
        <v>43100</v>
      </c>
      <c r="O131" s="163">
        <v>0.21</v>
      </c>
      <c r="P131" s="150">
        <v>1</v>
      </c>
      <c r="Q131" s="162">
        <v>1</v>
      </c>
      <c r="R131" s="160" t="s">
        <v>751</v>
      </c>
    </row>
    <row r="132" spans="2:18" ht="409.6" thickBot="1" x14ac:dyDescent="0.3">
      <c r="B132" s="28">
        <v>104</v>
      </c>
      <c r="C132" s="28" t="s">
        <v>479</v>
      </c>
      <c r="D132" s="28">
        <v>28</v>
      </c>
      <c r="E132" s="146" t="s">
        <v>510</v>
      </c>
      <c r="F132" s="29" t="s">
        <v>551</v>
      </c>
      <c r="G132" s="28">
        <v>1</v>
      </c>
      <c r="H132" s="29" t="s">
        <v>598</v>
      </c>
      <c r="I132" s="30" t="s">
        <v>645</v>
      </c>
      <c r="J132" s="30" t="s">
        <v>685</v>
      </c>
      <c r="K132" s="31">
        <v>1</v>
      </c>
      <c r="L132" s="32" t="s">
        <v>156</v>
      </c>
      <c r="M132" s="33">
        <v>42931</v>
      </c>
      <c r="N132" s="156">
        <v>43273</v>
      </c>
      <c r="O132" s="163">
        <v>0.3</v>
      </c>
      <c r="P132" s="151">
        <v>0.6</v>
      </c>
      <c r="Q132" s="162">
        <v>1</v>
      </c>
      <c r="R132" s="160" t="s">
        <v>751</v>
      </c>
    </row>
    <row r="133" spans="2:18" ht="300.75" thickBot="1" x14ac:dyDescent="0.3">
      <c r="B133" s="28">
        <v>104</v>
      </c>
      <c r="C133" s="28" t="s">
        <v>479</v>
      </c>
      <c r="D133" s="28">
        <v>28</v>
      </c>
      <c r="E133" s="146" t="s">
        <v>511</v>
      </c>
      <c r="F133" s="29" t="s">
        <v>552</v>
      </c>
      <c r="G133" s="28">
        <v>1</v>
      </c>
      <c r="H133" s="29" t="s">
        <v>601</v>
      </c>
      <c r="I133" s="30" t="s">
        <v>645</v>
      </c>
      <c r="J133" s="30" t="s">
        <v>657</v>
      </c>
      <c r="K133" s="31">
        <v>1</v>
      </c>
      <c r="L133" s="32" t="s">
        <v>156</v>
      </c>
      <c r="M133" s="33">
        <v>42931</v>
      </c>
      <c r="N133" s="156">
        <v>43273</v>
      </c>
      <c r="O133" s="163">
        <v>0.3</v>
      </c>
      <c r="P133" s="151">
        <v>0.6</v>
      </c>
      <c r="Q133" s="162">
        <v>1</v>
      </c>
      <c r="R133" s="160" t="s">
        <v>751</v>
      </c>
    </row>
    <row r="134" spans="2:18" ht="409.6" thickBot="1" x14ac:dyDescent="0.3">
      <c r="B134" s="28">
        <v>104</v>
      </c>
      <c r="C134" s="28" t="s">
        <v>479</v>
      </c>
      <c r="D134" s="28">
        <v>28</v>
      </c>
      <c r="E134" s="146" t="s">
        <v>512</v>
      </c>
      <c r="F134" s="29" t="s">
        <v>553</v>
      </c>
      <c r="G134" s="28">
        <v>1</v>
      </c>
      <c r="H134" s="29" t="s">
        <v>585</v>
      </c>
      <c r="I134" s="30" t="s">
        <v>641</v>
      </c>
      <c r="J134" s="30" t="s">
        <v>686</v>
      </c>
      <c r="K134" s="31">
        <v>1</v>
      </c>
      <c r="L134" s="32" t="s">
        <v>156</v>
      </c>
      <c r="M134" s="33">
        <v>42931</v>
      </c>
      <c r="N134" s="156">
        <v>43273</v>
      </c>
      <c r="O134" s="163">
        <v>0.3</v>
      </c>
      <c r="P134" s="151">
        <v>0.6</v>
      </c>
      <c r="Q134" s="164">
        <v>0.7</v>
      </c>
      <c r="R134" s="160" t="s">
        <v>750</v>
      </c>
    </row>
    <row r="135" spans="2:18" ht="264.75" thickBot="1" x14ac:dyDescent="0.3">
      <c r="B135" s="28">
        <v>104</v>
      </c>
      <c r="C135" s="28" t="s">
        <v>479</v>
      </c>
      <c r="D135" s="28">
        <v>28</v>
      </c>
      <c r="E135" s="146" t="s">
        <v>513</v>
      </c>
      <c r="F135" s="29" t="s">
        <v>554</v>
      </c>
      <c r="G135" s="28">
        <v>1</v>
      </c>
      <c r="H135" s="29" t="s">
        <v>602</v>
      </c>
      <c r="I135" s="30" t="s">
        <v>646</v>
      </c>
      <c r="J135" s="30" t="s">
        <v>687</v>
      </c>
      <c r="K135" s="31">
        <v>100</v>
      </c>
      <c r="L135" s="32" t="s">
        <v>700</v>
      </c>
      <c r="M135" s="33">
        <v>42919</v>
      </c>
      <c r="N135" s="158">
        <v>43100</v>
      </c>
      <c r="O135" s="163">
        <v>0.25</v>
      </c>
      <c r="P135" s="150">
        <v>1</v>
      </c>
      <c r="Q135" s="150">
        <v>1</v>
      </c>
      <c r="R135" s="160" t="s">
        <v>751</v>
      </c>
    </row>
    <row r="136" spans="2:18" ht="240.75" thickBot="1" x14ac:dyDescent="0.3">
      <c r="B136" s="28">
        <v>104</v>
      </c>
      <c r="C136" s="28" t="s">
        <v>479</v>
      </c>
      <c r="D136" s="28">
        <v>28</v>
      </c>
      <c r="E136" s="146" t="s">
        <v>514</v>
      </c>
      <c r="F136" s="29" t="s">
        <v>537</v>
      </c>
      <c r="G136" s="28">
        <v>1</v>
      </c>
      <c r="H136" s="29" t="s">
        <v>570</v>
      </c>
      <c r="I136" s="30" t="s">
        <v>617</v>
      </c>
      <c r="J136" s="30" t="s">
        <v>428</v>
      </c>
      <c r="K136" s="31">
        <v>100</v>
      </c>
      <c r="L136" s="32" t="s">
        <v>433</v>
      </c>
      <c r="M136" s="33">
        <v>42913</v>
      </c>
      <c r="N136" s="156">
        <v>43124</v>
      </c>
      <c r="O136" s="163">
        <v>0.8</v>
      </c>
      <c r="P136" s="150">
        <v>1</v>
      </c>
      <c r="Q136" s="162">
        <v>1</v>
      </c>
      <c r="R136" s="160" t="s">
        <v>751</v>
      </c>
    </row>
    <row r="137" spans="2:18" ht="288.75" thickBot="1" x14ac:dyDescent="0.3">
      <c r="B137" s="28">
        <v>104</v>
      </c>
      <c r="C137" s="28" t="s">
        <v>479</v>
      </c>
      <c r="D137" s="28">
        <v>28</v>
      </c>
      <c r="E137" s="146" t="s">
        <v>515</v>
      </c>
      <c r="F137" s="29" t="s">
        <v>555</v>
      </c>
      <c r="G137" s="28">
        <v>1</v>
      </c>
      <c r="H137" s="29" t="s">
        <v>603</v>
      </c>
      <c r="I137" s="30" t="s">
        <v>647</v>
      </c>
      <c r="J137" s="30" t="s">
        <v>688</v>
      </c>
      <c r="K137" s="31">
        <v>1</v>
      </c>
      <c r="L137" s="32" t="s">
        <v>701</v>
      </c>
      <c r="M137" s="33">
        <v>42917</v>
      </c>
      <c r="N137" s="156">
        <v>42962</v>
      </c>
      <c r="O137" s="161">
        <v>1</v>
      </c>
      <c r="P137" s="150">
        <v>1</v>
      </c>
      <c r="Q137" s="162">
        <v>1</v>
      </c>
      <c r="R137" s="160" t="s">
        <v>751</v>
      </c>
    </row>
    <row r="138" spans="2:18" ht="252.75" thickBot="1" x14ac:dyDescent="0.3">
      <c r="B138" s="28">
        <v>104</v>
      </c>
      <c r="C138" s="28" t="s">
        <v>479</v>
      </c>
      <c r="D138" s="28">
        <v>28</v>
      </c>
      <c r="E138" s="146" t="s">
        <v>516</v>
      </c>
      <c r="F138" s="29" t="s">
        <v>556</v>
      </c>
      <c r="G138" s="28">
        <v>1</v>
      </c>
      <c r="H138" s="29" t="s">
        <v>604</v>
      </c>
      <c r="I138" s="30" t="s">
        <v>648</v>
      </c>
      <c r="J138" s="30" t="s">
        <v>689</v>
      </c>
      <c r="K138" s="31">
        <v>100</v>
      </c>
      <c r="L138" s="32" t="s">
        <v>159</v>
      </c>
      <c r="M138" s="33">
        <v>42909</v>
      </c>
      <c r="N138" s="156">
        <v>43070</v>
      </c>
      <c r="O138" s="161">
        <v>1</v>
      </c>
      <c r="P138" s="150">
        <v>1</v>
      </c>
      <c r="Q138" s="162">
        <v>1</v>
      </c>
      <c r="R138" s="160" t="s">
        <v>751</v>
      </c>
    </row>
    <row r="139" spans="2:18" ht="264.75" thickBot="1" x14ac:dyDescent="0.3">
      <c r="B139" s="28">
        <v>104</v>
      </c>
      <c r="C139" s="28" t="s">
        <v>479</v>
      </c>
      <c r="D139" s="28">
        <v>28</v>
      </c>
      <c r="E139" s="146" t="s">
        <v>517</v>
      </c>
      <c r="F139" s="29" t="s">
        <v>557</v>
      </c>
      <c r="G139" s="28">
        <v>1</v>
      </c>
      <c r="H139" s="29" t="s">
        <v>605</v>
      </c>
      <c r="I139" s="30" t="s">
        <v>649</v>
      </c>
      <c r="J139" s="30" t="s">
        <v>690</v>
      </c>
      <c r="K139" s="31">
        <v>1</v>
      </c>
      <c r="L139" s="32" t="s">
        <v>695</v>
      </c>
      <c r="M139" s="33">
        <v>42909</v>
      </c>
      <c r="N139" s="158">
        <v>43070</v>
      </c>
      <c r="O139" s="163">
        <v>0.5</v>
      </c>
      <c r="P139" s="150">
        <v>1</v>
      </c>
      <c r="Q139" s="162">
        <v>1</v>
      </c>
      <c r="R139" s="160" t="s">
        <v>751</v>
      </c>
    </row>
    <row r="140" spans="2:18" ht="348.75" thickBot="1" x14ac:dyDescent="0.3">
      <c r="B140" s="28">
        <v>104</v>
      </c>
      <c r="C140" s="28" t="s">
        <v>479</v>
      </c>
      <c r="D140" s="28">
        <v>28</v>
      </c>
      <c r="E140" s="146" t="s">
        <v>518</v>
      </c>
      <c r="F140" s="29" t="s">
        <v>558</v>
      </c>
      <c r="G140" s="28">
        <v>1</v>
      </c>
      <c r="H140" s="29" t="s">
        <v>604</v>
      </c>
      <c r="I140" s="30" t="s">
        <v>648</v>
      </c>
      <c r="J140" s="30" t="s">
        <v>691</v>
      </c>
      <c r="K140" s="31">
        <v>1</v>
      </c>
      <c r="L140" s="32" t="s">
        <v>159</v>
      </c>
      <c r="M140" s="33">
        <v>42909</v>
      </c>
      <c r="N140" s="156">
        <v>43070</v>
      </c>
      <c r="O140" s="161">
        <v>1</v>
      </c>
      <c r="P140" s="150">
        <v>1</v>
      </c>
      <c r="Q140" s="162">
        <v>1</v>
      </c>
      <c r="R140" s="160" t="s">
        <v>751</v>
      </c>
    </row>
    <row r="141" spans="2:18" ht="324.75" thickBot="1" x14ac:dyDescent="0.3">
      <c r="B141" s="28">
        <v>104</v>
      </c>
      <c r="C141" s="28" t="s">
        <v>479</v>
      </c>
      <c r="D141" s="28">
        <v>512</v>
      </c>
      <c r="E141" s="146" t="s">
        <v>169</v>
      </c>
      <c r="F141" s="29" t="s">
        <v>710</v>
      </c>
      <c r="G141" s="28">
        <v>1</v>
      </c>
      <c r="H141" s="29" t="s">
        <v>706</v>
      </c>
      <c r="I141" s="30" t="s">
        <v>703</v>
      </c>
      <c r="J141" s="30" t="s">
        <v>707</v>
      </c>
      <c r="K141" s="31">
        <v>1</v>
      </c>
      <c r="L141" s="32" t="s">
        <v>705</v>
      </c>
      <c r="M141" s="33">
        <v>42982</v>
      </c>
      <c r="N141" s="156">
        <v>43100</v>
      </c>
      <c r="O141" s="161">
        <v>1</v>
      </c>
      <c r="P141" s="150">
        <v>1</v>
      </c>
      <c r="Q141" s="162">
        <v>1</v>
      </c>
      <c r="R141" s="160" t="s">
        <v>751</v>
      </c>
    </row>
    <row r="142" spans="2:18" ht="204.75" thickBot="1" x14ac:dyDescent="0.3">
      <c r="B142" s="28">
        <v>104</v>
      </c>
      <c r="C142" s="28" t="s">
        <v>479</v>
      </c>
      <c r="D142" s="28">
        <v>512</v>
      </c>
      <c r="E142" s="146" t="s">
        <v>702</v>
      </c>
      <c r="F142" s="29" t="s">
        <v>711</v>
      </c>
      <c r="G142" s="28">
        <v>1</v>
      </c>
      <c r="H142" s="29" t="s">
        <v>708</v>
      </c>
      <c r="I142" s="30" t="s">
        <v>704</v>
      </c>
      <c r="J142" s="30" t="s">
        <v>709</v>
      </c>
      <c r="K142" s="31">
        <v>1</v>
      </c>
      <c r="L142" s="32" t="s">
        <v>705</v>
      </c>
      <c r="M142" s="33">
        <v>42982</v>
      </c>
      <c r="N142" s="158">
        <v>43100</v>
      </c>
      <c r="O142" s="163">
        <v>0.5</v>
      </c>
      <c r="P142" s="150">
        <v>1</v>
      </c>
      <c r="Q142" s="162">
        <v>1</v>
      </c>
      <c r="R142" s="160" t="s">
        <v>751</v>
      </c>
    </row>
    <row r="143" spans="2:18" ht="180.75" thickBot="1" x14ac:dyDescent="0.3">
      <c r="B143" s="28">
        <v>104</v>
      </c>
      <c r="C143" s="28" t="s">
        <v>479</v>
      </c>
      <c r="D143" s="28">
        <v>514</v>
      </c>
      <c r="E143" s="146" t="s">
        <v>169</v>
      </c>
      <c r="F143" s="29" t="s">
        <v>712</v>
      </c>
      <c r="G143" s="28">
        <v>1</v>
      </c>
      <c r="H143" s="29" t="s">
        <v>713</v>
      </c>
      <c r="I143" s="30" t="s">
        <v>723</v>
      </c>
      <c r="J143" s="30" t="s">
        <v>733</v>
      </c>
      <c r="K143" s="31">
        <v>1</v>
      </c>
      <c r="L143" s="32" t="s">
        <v>742</v>
      </c>
      <c r="M143" s="33">
        <v>43040</v>
      </c>
      <c r="N143" s="156">
        <v>43131</v>
      </c>
      <c r="O143" s="165">
        <v>0</v>
      </c>
      <c r="P143" s="150">
        <v>1</v>
      </c>
      <c r="Q143" s="162">
        <v>1</v>
      </c>
      <c r="R143" s="160" t="s">
        <v>751</v>
      </c>
    </row>
    <row r="144" spans="2:18" ht="180.75" thickBot="1" x14ac:dyDescent="0.3">
      <c r="B144" s="28">
        <v>104</v>
      </c>
      <c r="C144" s="28" t="s">
        <v>479</v>
      </c>
      <c r="D144" s="28">
        <v>514</v>
      </c>
      <c r="E144" s="146" t="s">
        <v>169</v>
      </c>
      <c r="F144" s="29" t="s">
        <v>712</v>
      </c>
      <c r="G144" s="28">
        <v>2</v>
      </c>
      <c r="H144" s="29" t="s">
        <v>714</v>
      </c>
      <c r="I144" s="30" t="s">
        <v>724</v>
      </c>
      <c r="J144" s="30" t="s">
        <v>733</v>
      </c>
      <c r="K144" s="31">
        <v>1</v>
      </c>
      <c r="L144" s="32" t="s">
        <v>742</v>
      </c>
      <c r="M144" s="33">
        <v>43120</v>
      </c>
      <c r="N144" s="156">
        <v>43190</v>
      </c>
      <c r="O144" s="165">
        <v>0</v>
      </c>
      <c r="P144" s="150">
        <v>1</v>
      </c>
      <c r="Q144" s="162">
        <v>1</v>
      </c>
      <c r="R144" s="160" t="s">
        <v>751</v>
      </c>
    </row>
    <row r="145" spans="2:18" ht="180.75" thickBot="1" x14ac:dyDescent="0.3">
      <c r="B145" s="28">
        <v>104</v>
      </c>
      <c r="C145" s="28" t="s">
        <v>479</v>
      </c>
      <c r="D145" s="28">
        <v>514</v>
      </c>
      <c r="E145" s="146" t="s">
        <v>169</v>
      </c>
      <c r="F145" s="29" t="s">
        <v>712</v>
      </c>
      <c r="G145" s="28">
        <v>3</v>
      </c>
      <c r="H145" s="29" t="s">
        <v>715</v>
      </c>
      <c r="I145" s="30" t="s">
        <v>725</v>
      </c>
      <c r="J145" s="30" t="s">
        <v>734</v>
      </c>
      <c r="K145" s="31">
        <v>100</v>
      </c>
      <c r="L145" s="32" t="s">
        <v>742</v>
      </c>
      <c r="M145" s="33">
        <v>43009</v>
      </c>
      <c r="N145" s="156">
        <v>43280</v>
      </c>
      <c r="O145" s="165">
        <v>0</v>
      </c>
      <c r="P145" s="150">
        <v>1</v>
      </c>
      <c r="Q145" s="162">
        <v>1</v>
      </c>
      <c r="R145" s="160" t="s">
        <v>751</v>
      </c>
    </row>
    <row r="146" spans="2:18" ht="180.75" thickBot="1" x14ac:dyDescent="0.3">
      <c r="B146" s="28">
        <v>104</v>
      </c>
      <c r="C146" s="28" t="s">
        <v>479</v>
      </c>
      <c r="D146" s="28">
        <v>514</v>
      </c>
      <c r="E146" s="146" t="s">
        <v>169</v>
      </c>
      <c r="F146" s="29" t="s">
        <v>712</v>
      </c>
      <c r="G146" s="28">
        <v>4</v>
      </c>
      <c r="H146" s="29" t="s">
        <v>716</v>
      </c>
      <c r="I146" s="30" t="s">
        <v>726</v>
      </c>
      <c r="J146" s="30" t="s">
        <v>735</v>
      </c>
      <c r="K146" s="31">
        <v>100</v>
      </c>
      <c r="L146" s="32" t="s">
        <v>743</v>
      </c>
      <c r="M146" s="33">
        <v>43282</v>
      </c>
      <c r="N146" s="156">
        <v>43391</v>
      </c>
      <c r="O146" s="163">
        <v>0</v>
      </c>
      <c r="P146" s="151">
        <v>0</v>
      </c>
      <c r="Q146" s="164">
        <v>0</v>
      </c>
      <c r="R146" s="160" t="s">
        <v>750</v>
      </c>
    </row>
    <row r="147" spans="2:18" ht="180.75" thickBot="1" x14ac:dyDescent="0.3">
      <c r="B147" s="28">
        <v>104</v>
      </c>
      <c r="C147" s="28" t="s">
        <v>479</v>
      </c>
      <c r="D147" s="28">
        <v>514</v>
      </c>
      <c r="E147" s="146" t="s">
        <v>169</v>
      </c>
      <c r="F147" s="29" t="s">
        <v>712</v>
      </c>
      <c r="G147" s="28">
        <v>5</v>
      </c>
      <c r="H147" s="29" t="s">
        <v>717</v>
      </c>
      <c r="I147" s="30" t="s">
        <v>727</v>
      </c>
      <c r="J147" s="30" t="s">
        <v>736</v>
      </c>
      <c r="K147" s="31">
        <v>100</v>
      </c>
      <c r="L147" s="32" t="s">
        <v>742</v>
      </c>
      <c r="M147" s="33">
        <v>43282</v>
      </c>
      <c r="N147" s="156">
        <v>43391</v>
      </c>
      <c r="O147" s="163">
        <v>0</v>
      </c>
      <c r="P147" s="151">
        <v>0</v>
      </c>
      <c r="Q147" s="164">
        <v>0.7</v>
      </c>
      <c r="R147" s="160" t="s">
        <v>750</v>
      </c>
    </row>
    <row r="148" spans="2:18" ht="180.75" thickBot="1" x14ac:dyDescent="0.3">
      <c r="B148" s="28">
        <v>104</v>
      </c>
      <c r="C148" s="28" t="s">
        <v>479</v>
      </c>
      <c r="D148" s="28">
        <v>514</v>
      </c>
      <c r="E148" s="146" t="s">
        <v>169</v>
      </c>
      <c r="F148" s="29" t="s">
        <v>712</v>
      </c>
      <c r="G148" s="28">
        <v>6</v>
      </c>
      <c r="H148" s="29" t="s">
        <v>718</v>
      </c>
      <c r="I148" s="30" t="s">
        <v>728</v>
      </c>
      <c r="J148" s="30" t="s">
        <v>737</v>
      </c>
      <c r="K148" s="31">
        <v>2</v>
      </c>
      <c r="L148" s="32" t="s">
        <v>742</v>
      </c>
      <c r="M148" s="33">
        <v>43282</v>
      </c>
      <c r="N148" s="156">
        <v>43391</v>
      </c>
      <c r="O148" s="163">
        <v>0</v>
      </c>
      <c r="P148" s="151">
        <v>0</v>
      </c>
      <c r="Q148" s="164">
        <v>0</v>
      </c>
      <c r="R148" s="160" t="s">
        <v>750</v>
      </c>
    </row>
    <row r="149" spans="2:18" ht="180.75" thickBot="1" x14ac:dyDescent="0.3">
      <c r="B149" s="28">
        <v>104</v>
      </c>
      <c r="C149" s="28" t="s">
        <v>479</v>
      </c>
      <c r="D149" s="28">
        <v>514</v>
      </c>
      <c r="E149" s="146" t="s">
        <v>169</v>
      </c>
      <c r="F149" s="29" t="s">
        <v>712</v>
      </c>
      <c r="G149" s="28">
        <v>7</v>
      </c>
      <c r="H149" s="29" t="s">
        <v>719</v>
      </c>
      <c r="I149" s="30" t="s">
        <v>729</v>
      </c>
      <c r="J149" s="30" t="s">
        <v>738</v>
      </c>
      <c r="K149" s="31">
        <v>100</v>
      </c>
      <c r="L149" s="32" t="s">
        <v>742</v>
      </c>
      <c r="M149" s="33">
        <v>43101</v>
      </c>
      <c r="N149" s="156">
        <v>43391</v>
      </c>
      <c r="O149" s="163">
        <v>0</v>
      </c>
      <c r="P149" s="151">
        <v>0</v>
      </c>
      <c r="Q149" s="164">
        <v>0.4</v>
      </c>
      <c r="R149" s="160" t="s">
        <v>750</v>
      </c>
    </row>
    <row r="150" spans="2:18" ht="180.75" thickBot="1" x14ac:dyDescent="0.3">
      <c r="B150" s="28">
        <v>104</v>
      </c>
      <c r="C150" s="28" t="s">
        <v>479</v>
      </c>
      <c r="D150" s="28">
        <v>514</v>
      </c>
      <c r="E150" s="146" t="s">
        <v>169</v>
      </c>
      <c r="F150" s="29" t="s">
        <v>712</v>
      </c>
      <c r="G150" s="28">
        <v>8</v>
      </c>
      <c r="H150" s="29" t="s">
        <v>720</v>
      </c>
      <c r="I150" s="30" t="s">
        <v>730</v>
      </c>
      <c r="J150" s="30" t="s">
        <v>739</v>
      </c>
      <c r="K150" s="31">
        <v>100</v>
      </c>
      <c r="L150" s="32" t="s">
        <v>742</v>
      </c>
      <c r="M150" s="33">
        <v>43285</v>
      </c>
      <c r="N150" s="156">
        <v>43286</v>
      </c>
      <c r="O150" s="163">
        <v>0</v>
      </c>
      <c r="P150" s="151">
        <v>0</v>
      </c>
      <c r="Q150" s="164">
        <v>0.4</v>
      </c>
      <c r="R150" s="160" t="s">
        <v>750</v>
      </c>
    </row>
    <row r="151" spans="2:18" ht="180.75" thickBot="1" x14ac:dyDescent="0.3">
      <c r="B151" s="28">
        <v>104</v>
      </c>
      <c r="C151" s="28" t="s">
        <v>479</v>
      </c>
      <c r="D151" s="28">
        <v>514</v>
      </c>
      <c r="E151" s="146" t="s">
        <v>169</v>
      </c>
      <c r="F151" s="29" t="s">
        <v>712</v>
      </c>
      <c r="G151" s="28">
        <v>9</v>
      </c>
      <c r="H151" s="29" t="s">
        <v>721</v>
      </c>
      <c r="I151" s="30" t="s">
        <v>731</v>
      </c>
      <c r="J151" s="30" t="s">
        <v>740</v>
      </c>
      <c r="K151" s="31">
        <v>100</v>
      </c>
      <c r="L151" s="32" t="s">
        <v>744</v>
      </c>
      <c r="M151" s="33">
        <v>43101</v>
      </c>
      <c r="N151" s="156">
        <v>43391</v>
      </c>
      <c r="O151" s="163">
        <v>0</v>
      </c>
      <c r="P151" s="151">
        <v>0</v>
      </c>
      <c r="Q151" s="164">
        <v>0.02</v>
      </c>
      <c r="R151" s="160" t="s">
        <v>750</v>
      </c>
    </row>
    <row r="152" spans="2:18" ht="180.75" thickBot="1" x14ac:dyDescent="0.3">
      <c r="B152" s="28">
        <v>104</v>
      </c>
      <c r="C152" s="28" t="s">
        <v>479</v>
      </c>
      <c r="D152" s="28">
        <v>514</v>
      </c>
      <c r="E152" s="146" t="s">
        <v>169</v>
      </c>
      <c r="F152" s="29" t="s">
        <v>712</v>
      </c>
      <c r="G152" s="28">
        <v>10</v>
      </c>
      <c r="H152" s="29" t="s">
        <v>722</v>
      </c>
      <c r="I152" s="30" t="s">
        <v>732</v>
      </c>
      <c r="J152" s="30" t="s">
        <v>741</v>
      </c>
      <c r="K152" s="31">
        <v>100</v>
      </c>
      <c r="L152" s="32" t="s">
        <v>743</v>
      </c>
      <c r="M152" s="33">
        <v>43282</v>
      </c>
      <c r="N152" s="156">
        <v>43391</v>
      </c>
      <c r="O152" s="171">
        <v>0</v>
      </c>
      <c r="P152" s="172">
        <v>0</v>
      </c>
      <c r="Q152" s="173">
        <v>0</v>
      </c>
      <c r="R152" s="160" t="s">
        <v>750</v>
      </c>
    </row>
  </sheetData>
  <dataValidations count="15">
    <dataValidation type="list" allowBlank="1" showInputMessage="1" showErrorMessage="1" sqref="R3:R152" xr:uid="{8BB08188-25BE-4249-A28F-3AE32DAEF3A2}">
      <formula1>"EN GESTIÓN,CERRADA,VENCIDA"</formula1>
    </dataValidation>
    <dataValidation type="textLength" allowBlank="1" showInputMessage="1" showErrorMessage="1" errorTitle="Entrada no válida" error="Escriba un texto  Maximo 200 Caracteres" promptTitle="Cualquier contenido Maximo 200 Caracteres" sqref="J143:J152" xr:uid="{BF929598-79BD-4341-B60B-6A5237179926}">
      <formula1>0</formula1>
      <formula2>200</formula2>
    </dataValidation>
    <dataValidation type="textLength" allowBlank="1" showInputMessage="1" showErrorMessage="1" errorTitle="Entrada no válida" error="Escriba un texto  Maximo 100 Caracteres" promptTitle="Cualquier contenido Maximo 100 Caracteres" sqref="I143:I152 L143:L152" xr:uid="{81E8095C-AF88-41B4-BBA2-729E284D9893}">
      <formula1>0</formula1>
      <formula2>100</formula2>
    </dataValidation>
    <dataValidation type="textLength" allowBlank="1" showInputMessage="1" showErrorMessage="1" errorTitle="Entrada no válida" error="Escriba un texto  Maximo 500 Caracteres" promptTitle="Cualquier contenido Maximo 500 Caracteres" sqref="H143:H152" xr:uid="{F271C063-5395-4AD4-B6EA-819590BA11E1}">
      <formula1>0</formula1>
      <formula2>500</formula2>
    </dataValidation>
    <dataValidation type="textLength" allowBlank="1" showInputMessage="1" error="Escriba un texto  Maximo 15 Caracteres" promptTitle="Cualquier contenido Maximo 15 Caracteres" sqref="E3:E29" xr:uid="{8B9637A5-0D09-482B-B018-62A3E116B651}">
      <formula1>0</formula1>
      <formula2>15</formula2>
    </dataValidation>
    <dataValidation type="decimal" allowBlank="1" showInputMessage="1" showErrorMessage="1" errorTitle="Entrada no válida" error="Por favor escriba un número" promptTitle="Escriba un número en esta casilla" sqref="D3:D29" xr:uid="{462952AF-44F9-4057-9487-DC3CBE8B45BD}">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C3:C29" xr:uid="{CAE1EC12-361E-4189-91F5-7DFA724B2DF0}">
      <formula1>#REF!</formula1>
    </dataValidation>
    <dataValidation type="textLength" allowBlank="1" showInputMessage="1" error="Escriba un texto  Maximo 9 Caracteres" promptTitle="Cualquier contenido Maximo 9 Caracteres" sqref="B3:B29" xr:uid="{6813CCCE-FACB-482C-8A53-BE3CDC149E37}">
      <formula1>0</formula1>
      <formula2>9</formula2>
    </dataValidation>
    <dataValidation type="textLength" allowBlank="1" showInputMessage="1" error="Escriba un texto  Maximo 20 Caracteres" promptTitle="Cualquier contenido Maximo 20 Caracteres" sqref="E68:E83" xr:uid="{11C92FDF-FE8B-4DA5-9D6C-82F9876C82E2}">
      <formula1>0</formula1>
      <formula2>20</formula2>
    </dataValidation>
    <dataValidation type="date" allowBlank="1" showInputMessage="1" errorTitle="Entrada no válida" error="Por favor escriba una fecha válida (AAAA/MM/DD)" promptTitle="Ingrese una fecha (AAAA/MM/DD)" sqref="M147:M148 M68:N86 M116:N119 M94:M95 M137:N137 M113:N114 M115 M92:N93 M111:N111 M121:N121 M136 M123:M124 M150:N150 M3:P29 Q3:Q83" xr:uid="{851CC42A-737D-4052-97C3-2029E11996B0}">
      <formula1>1900/1/1</formula1>
      <formula2>3000/1/1</formula2>
    </dataValidation>
    <dataValidation type="decimal" allowBlank="1" showInputMessage="1" showErrorMessage="1" errorTitle="Entrada no válida" error="Por favor escriba un número" promptTitle="Escriba un número en esta casilla" sqref="K3:K29 K68:K84 K119 K92 K111 K121 K116 K137 K143:K152 P84:Q145" xr:uid="{EA77E399-1681-4A42-A338-D136DED41A65}">
      <formula1>-999999</formula1>
      <formula2>999999</formula2>
    </dataValidation>
    <dataValidation type="textLength" allowBlank="1" showInputMessage="1" error="Escriba un texto  Maximo 200 Caracteres" promptTitle="Cualquier contenido Maximo 200 Caracteres" sqref="J3:J29 J68:J84 J116 J137" xr:uid="{9B5A0111-99EF-4637-BDD6-AAD5DBCA1C8A}">
      <formula1>0</formula1>
      <formula2>200</formula2>
    </dataValidation>
    <dataValidation type="textLength" allowBlank="1" showInputMessage="1" error="Escriba un texto  Maximo 100 Caracteres" promptTitle="Cualquier contenido Maximo 100 Caracteres" sqref="I3:I29 I137 L3:L29 I68:I84 I116 L92:L93 L111 L113:L114 L123 L137 L121 L116:L119 L68:L81 L84:L86" xr:uid="{34887647-C12B-4A50-A504-6E9D9937FC18}">
      <formula1>0</formula1>
      <formula2>100</formula2>
    </dataValidation>
    <dataValidation type="whole" allowBlank="1" showInputMessage="1" showErrorMessage="1" errorTitle="Entrada no válida" error="Por favor escriba un número entero" promptTitle="Escriba un número entero en esta casilla" sqref="G3:G29 G68:G84 G114 G116" xr:uid="{505721EA-001E-4228-95FA-D65936C5908A}">
      <formula1>-999</formula1>
      <formula2>999</formula2>
    </dataValidation>
    <dataValidation type="textLength" allowBlank="1" showInputMessage="1" error="Escriba un texto  Maximo 500 Caracteres" promptTitle="Cualquier contenido Maximo 500 Caracteres" sqref="F84 H3:H29 F3:F29 H68:H84 H137 H116:H117 I117" xr:uid="{6D86C89F-5A59-4B0E-AA57-ED628D4D56A2}">
      <formula1>0</formula1>
      <formula2>500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3:K27"/>
  <sheetViews>
    <sheetView topLeftCell="A7" zoomScale="70" zoomScaleNormal="70" zoomScalePageLayoutView="70" workbookViewId="0">
      <selection activeCell="E27" sqref="A19:E27"/>
    </sheetView>
  </sheetViews>
  <sheetFormatPr baseColWidth="10" defaultColWidth="10.85546875" defaultRowHeight="15" x14ac:dyDescent="0.25"/>
  <cols>
    <col min="1" max="1" width="29.42578125" style="35" customWidth="1"/>
    <col min="2" max="2" width="34.7109375" style="35" customWidth="1"/>
    <col min="3" max="3" width="41.28515625" style="35" customWidth="1"/>
    <col min="4" max="4" width="25.28515625" style="35" customWidth="1"/>
    <col min="5" max="5" width="60" style="35" customWidth="1"/>
    <col min="6" max="16384" width="10.85546875" style="35"/>
  </cols>
  <sheetData>
    <row r="3" spans="1:11" x14ac:dyDescent="0.25">
      <c r="A3"/>
      <c r="B3"/>
      <c r="C3"/>
      <c r="D3"/>
      <c r="E3"/>
      <c r="F3"/>
      <c r="G3"/>
      <c r="H3"/>
      <c r="I3"/>
      <c r="J3"/>
      <c r="K3"/>
    </row>
    <row r="4" spans="1:11" x14ac:dyDescent="0.25">
      <c r="A4" s="39" t="s">
        <v>12</v>
      </c>
      <c r="B4" s="39" t="s">
        <v>19</v>
      </c>
      <c r="C4" s="39" t="s">
        <v>15</v>
      </c>
      <c r="D4" s="39" t="s">
        <v>21</v>
      </c>
      <c r="E4" s="39" t="s">
        <v>337</v>
      </c>
      <c r="F4"/>
      <c r="G4"/>
      <c r="H4"/>
      <c r="I4"/>
      <c r="J4"/>
      <c r="K4"/>
    </row>
    <row r="5" spans="1:11" x14ac:dyDescent="0.25">
      <c r="A5" s="35" t="s">
        <v>60</v>
      </c>
      <c r="B5" s="35" t="s">
        <v>152</v>
      </c>
      <c r="C5" s="35" t="s">
        <v>111</v>
      </c>
      <c r="D5" s="36">
        <v>42886</v>
      </c>
      <c r="E5" s="40">
        <v>0</v>
      </c>
      <c r="F5"/>
      <c r="G5"/>
      <c r="H5"/>
      <c r="I5"/>
      <c r="J5"/>
      <c r="K5"/>
    </row>
    <row r="6" spans="1:11" x14ac:dyDescent="0.25">
      <c r="A6" s="35" t="s">
        <v>166</v>
      </c>
      <c r="B6" s="35" t="s">
        <v>185</v>
      </c>
      <c r="C6" s="35" t="s">
        <v>186</v>
      </c>
      <c r="D6" s="36">
        <v>42584</v>
      </c>
      <c r="E6" s="40">
        <v>1</v>
      </c>
      <c r="F6"/>
      <c r="G6"/>
      <c r="H6"/>
      <c r="I6"/>
      <c r="J6"/>
      <c r="K6"/>
    </row>
    <row r="7" spans="1:11" x14ac:dyDescent="0.25">
      <c r="A7" s="35" t="s">
        <v>167</v>
      </c>
      <c r="B7" s="35" t="s">
        <v>190</v>
      </c>
      <c r="C7" s="35" t="s">
        <v>186</v>
      </c>
      <c r="D7" s="36">
        <v>42584</v>
      </c>
      <c r="E7" s="40">
        <v>1</v>
      </c>
      <c r="F7"/>
      <c r="G7"/>
      <c r="H7"/>
      <c r="I7"/>
      <c r="J7"/>
      <c r="K7"/>
    </row>
    <row r="8" spans="1:11" x14ac:dyDescent="0.25">
      <c r="A8" s="35" t="s">
        <v>70</v>
      </c>
      <c r="B8" s="35" t="s">
        <v>159</v>
      </c>
      <c r="C8" s="35" t="s">
        <v>116</v>
      </c>
      <c r="D8" s="36">
        <v>42886</v>
      </c>
      <c r="E8" s="40">
        <v>1</v>
      </c>
      <c r="F8"/>
      <c r="G8"/>
      <c r="H8"/>
      <c r="I8"/>
      <c r="J8"/>
      <c r="K8"/>
    </row>
    <row r="9" spans="1:11" x14ac:dyDescent="0.25">
      <c r="A9" s="35" t="s">
        <v>68</v>
      </c>
      <c r="B9" s="35" t="s">
        <v>157</v>
      </c>
      <c r="C9" s="35" t="s">
        <v>114</v>
      </c>
      <c r="D9" s="36">
        <v>42735</v>
      </c>
      <c r="E9" s="40">
        <v>0</v>
      </c>
      <c r="F9"/>
      <c r="G9"/>
      <c r="H9"/>
      <c r="I9"/>
      <c r="J9"/>
      <c r="K9"/>
    </row>
    <row r="10" spans="1:11" x14ac:dyDescent="0.25">
      <c r="A10" s="35" t="s">
        <v>69</v>
      </c>
      <c r="B10" s="35" t="s">
        <v>158</v>
      </c>
      <c r="C10" s="35" t="s">
        <v>115</v>
      </c>
      <c r="D10" s="36">
        <v>42886</v>
      </c>
      <c r="E10" s="40">
        <v>0.5</v>
      </c>
      <c r="F10"/>
      <c r="G10"/>
      <c r="H10"/>
      <c r="I10"/>
      <c r="J10"/>
      <c r="K10"/>
    </row>
    <row r="11" spans="1:11" x14ac:dyDescent="0.25">
      <c r="A11" s="35" t="s">
        <v>246</v>
      </c>
      <c r="B11" s="35" t="s">
        <v>159</v>
      </c>
      <c r="C11" s="35" t="s">
        <v>296</v>
      </c>
      <c r="D11" s="36">
        <v>42916</v>
      </c>
      <c r="E11" s="40">
        <v>0</v>
      </c>
      <c r="F11"/>
      <c r="G11"/>
      <c r="H11"/>
      <c r="I11"/>
      <c r="J11"/>
      <c r="K11"/>
    </row>
    <row r="12" spans="1:11" x14ac:dyDescent="0.25">
      <c r="A12" s="35" t="s">
        <v>338</v>
      </c>
      <c r="B12"/>
      <c r="C12"/>
      <c r="D12"/>
      <c r="E12"/>
      <c r="F12"/>
      <c r="G12"/>
      <c r="H12"/>
      <c r="I12"/>
      <c r="J12"/>
      <c r="K12"/>
    </row>
    <row r="16" spans="1:11" ht="21.75" customHeight="1" x14ac:dyDescent="0.25"/>
    <row r="19" spans="1:8" ht="26.25" x14ac:dyDescent="0.25">
      <c r="A19" s="181" t="s">
        <v>346</v>
      </c>
      <c r="B19" s="181"/>
      <c r="C19" s="181"/>
      <c r="D19" s="181"/>
      <c r="E19" s="181"/>
    </row>
    <row r="20" spans="1:8" ht="76.5" customHeight="1" x14ac:dyDescent="0.25">
      <c r="A20" s="74" t="s">
        <v>12</v>
      </c>
      <c r="B20" s="74" t="s">
        <v>19</v>
      </c>
      <c r="C20" s="74" t="s">
        <v>15</v>
      </c>
      <c r="D20" s="74" t="s">
        <v>21</v>
      </c>
      <c r="E20" s="74" t="s">
        <v>340</v>
      </c>
    </row>
    <row r="21" spans="1:8" ht="96" x14ac:dyDescent="0.25">
      <c r="A21" s="90" t="s">
        <v>166</v>
      </c>
      <c r="B21" s="87" t="s">
        <v>185</v>
      </c>
      <c r="C21" s="57" t="s">
        <v>186</v>
      </c>
      <c r="D21" s="72">
        <v>42584</v>
      </c>
      <c r="E21" s="84">
        <v>1</v>
      </c>
    </row>
    <row r="22" spans="1:8" ht="96" x14ac:dyDescent="0.25">
      <c r="A22" s="90" t="s">
        <v>167</v>
      </c>
      <c r="B22" s="87" t="s">
        <v>190</v>
      </c>
      <c r="C22" s="57" t="s">
        <v>186</v>
      </c>
      <c r="D22" s="72">
        <v>42584</v>
      </c>
      <c r="E22" s="84">
        <v>1</v>
      </c>
    </row>
    <row r="23" spans="1:8" ht="48" x14ac:dyDescent="0.25">
      <c r="A23" s="90" t="s">
        <v>70</v>
      </c>
      <c r="B23" s="88" t="s">
        <v>159</v>
      </c>
      <c r="C23" s="47" t="s">
        <v>116</v>
      </c>
      <c r="D23" s="72">
        <v>42886</v>
      </c>
      <c r="E23" s="84">
        <v>1</v>
      </c>
    </row>
    <row r="24" spans="1:8" ht="60" x14ac:dyDescent="0.25">
      <c r="A24" s="90" t="s">
        <v>69</v>
      </c>
      <c r="B24" s="89" t="s">
        <v>158</v>
      </c>
      <c r="C24" s="47" t="s">
        <v>115</v>
      </c>
      <c r="D24" s="73">
        <v>42886</v>
      </c>
      <c r="E24" s="86">
        <v>0.5</v>
      </c>
    </row>
    <row r="25" spans="1:8" ht="72" x14ac:dyDescent="0.25">
      <c r="A25" s="90" t="s">
        <v>60</v>
      </c>
      <c r="B25" s="46" t="s">
        <v>152</v>
      </c>
      <c r="C25" s="67" t="s">
        <v>111</v>
      </c>
      <c r="D25" s="73">
        <v>42886</v>
      </c>
      <c r="E25" s="85">
        <v>0</v>
      </c>
      <c r="F25" s="188" t="s">
        <v>347</v>
      </c>
      <c r="G25" s="188"/>
      <c r="H25" s="188"/>
    </row>
    <row r="26" spans="1:8" ht="72" x14ac:dyDescent="0.25">
      <c r="A26" s="90" t="s">
        <v>68</v>
      </c>
      <c r="B26" s="89" t="s">
        <v>157</v>
      </c>
      <c r="C26" s="67" t="s">
        <v>114</v>
      </c>
      <c r="D26" s="91">
        <v>42735</v>
      </c>
      <c r="E26" s="85">
        <v>0</v>
      </c>
      <c r="F26" s="188"/>
      <c r="G26" s="188"/>
      <c r="H26" s="188"/>
    </row>
    <row r="27" spans="1:8" ht="18.75" x14ac:dyDescent="0.25">
      <c r="A27" s="90" t="s">
        <v>246</v>
      </c>
      <c r="B27" s="41" t="s">
        <v>159</v>
      </c>
      <c r="C27" s="35" t="s">
        <v>296</v>
      </c>
      <c r="D27" s="73">
        <v>42916</v>
      </c>
      <c r="E27" s="85">
        <v>0</v>
      </c>
    </row>
  </sheetData>
  <sortState ref="A21:E27">
    <sortCondition descending="1" ref="E21"/>
  </sortState>
  <mergeCells count="2">
    <mergeCell ref="A19:E19"/>
    <mergeCell ref="F25:H2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3:K28"/>
  <sheetViews>
    <sheetView topLeftCell="A3" zoomScale="70" zoomScaleNormal="70" zoomScalePageLayoutView="70" workbookViewId="0">
      <selection activeCell="I19" sqref="I19"/>
    </sheetView>
  </sheetViews>
  <sheetFormatPr baseColWidth="10" defaultColWidth="10.85546875" defaultRowHeight="15" x14ac:dyDescent="0.25"/>
  <cols>
    <col min="1" max="1" width="29.42578125" style="35" customWidth="1"/>
    <col min="2" max="2" width="34.7109375" style="35" customWidth="1"/>
    <col min="3" max="3" width="41.28515625" style="35" customWidth="1"/>
    <col min="4" max="4" width="25.28515625" style="35" customWidth="1"/>
    <col min="5" max="5" width="60" style="35" customWidth="1"/>
    <col min="6" max="16384" width="10.85546875" style="35"/>
  </cols>
  <sheetData>
    <row r="3" spans="1:11" x14ac:dyDescent="0.25">
      <c r="A3"/>
      <c r="B3"/>
      <c r="C3"/>
      <c r="D3"/>
      <c r="E3"/>
      <c r="F3"/>
      <c r="G3"/>
      <c r="H3"/>
      <c r="I3"/>
      <c r="J3"/>
      <c r="K3"/>
    </row>
    <row r="4" spans="1:11" x14ac:dyDescent="0.25">
      <c r="A4" s="39" t="s">
        <v>12</v>
      </c>
      <c r="B4" s="39" t="s">
        <v>19</v>
      </c>
      <c r="C4" s="39" t="s">
        <v>15</v>
      </c>
      <c r="D4" s="39" t="s">
        <v>21</v>
      </c>
      <c r="E4" s="39" t="s">
        <v>337</v>
      </c>
      <c r="F4"/>
      <c r="G4"/>
      <c r="H4"/>
      <c r="I4"/>
      <c r="J4"/>
      <c r="K4"/>
    </row>
    <row r="5" spans="1:11" x14ac:dyDescent="0.25">
      <c r="A5" s="35" t="s">
        <v>171</v>
      </c>
      <c r="B5" s="35" t="s">
        <v>208</v>
      </c>
      <c r="C5" s="35" t="s">
        <v>209</v>
      </c>
      <c r="D5" s="35" t="s">
        <v>213</v>
      </c>
      <c r="E5" s="40">
        <v>1</v>
      </c>
      <c r="F5"/>
      <c r="G5"/>
      <c r="H5"/>
      <c r="I5"/>
      <c r="J5"/>
      <c r="K5"/>
    </row>
    <row r="6" spans="1:11" x14ac:dyDescent="0.25">
      <c r="A6"/>
      <c r="B6"/>
      <c r="C6" s="35" t="s">
        <v>292</v>
      </c>
      <c r="D6" s="36">
        <v>42735</v>
      </c>
      <c r="E6" s="40">
        <v>0</v>
      </c>
      <c r="F6"/>
      <c r="G6"/>
      <c r="H6"/>
      <c r="I6"/>
      <c r="J6"/>
      <c r="K6"/>
    </row>
    <row r="7" spans="1:11" x14ac:dyDescent="0.25">
      <c r="A7" s="35" t="s">
        <v>261</v>
      </c>
      <c r="B7" s="35" t="s">
        <v>208</v>
      </c>
      <c r="C7" s="35" t="s">
        <v>300</v>
      </c>
      <c r="D7" s="36">
        <v>42886</v>
      </c>
      <c r="E7" s="40">
        <v>0</v>
      </c>
      <c r="F7"/>
      <c r="G7"/>
      <c r="H7"/>
      <c r="I7"/>
      <c r="J7"/>
      <c r="K7"/>
    </row>
    <row r="8" spans="1:11" x14ac:dyDescent="0.25">
      <c r="A8" s="35" t="s">
        <v>263</v>
      </c>
      <c r="B8" s="35" t="s">
        <v>208</v>
      </c>
      <c r="C8" s="35" t="s">
        <v>301</v>
      </c>
      <c r="D8" s="36">
        <v>42735</v>
      </c>
      <c r="E8" s="40">
        <v>0</v>
      </c>
      <c r="F8"/>
      <c r="G8"/>
      <c r="H8"/>
      <c r="I8"/>
      <c r="J8"/>
      <c r="K8"/>
    </row>
    <row r="9" spans="1:11" x14ac:dyDescent="0.25">
      <c r="A9" s="35" t="s">
        <v>172</v>
      </c>
      <c r="B9" s="35" t="s">
        <v>208</v>
      </c>
      <c r="C9" s="35" t="s">
        <v>217</v>
      </c>
      <c r="D9" s="35" t="s">
        <v>213</v>
      </c>
      <c r="E9" s="40">
        <v>1</v>
      </c>
      <c r="F9"/>
      <c r="G9"/>
      <c r="H9"/>
      <c r="I9"/>
      <c r="J9"/>
      <c r="K9"/>
    </row>
    <row r="10" spans="1:11" x14ac:dyDescent="0.25">
      <c r="A10" s="35" t="s">
        <v>338</v>
      </c>
      <c r="B10"/>
      <c r="C10"/>
      <c r="D10"/>
      <c r="E10"/>
      <c r="F10"/>
      <c r="G10"/>
      <c r="H10"/>
      <c r="I10"/>
      <c r="J10"/>
      <c r="K10"/>
    </row>
    <row r="11" spans="1:11" x14ac:dyDescent="0.25">
      <c r="A11"/>
      <c r="B11"/>
      <c r="C11"/>
      <c r="D11"/>
      <c r="E11"/>
      <c r="F11"/>
      <c r="G11"/>
      <c r="H11"/>
      <c r="I11"/>
      <c r="J11"/>
      <c r="K11"/>
    </row>
    <row r="12" spans="1:11" x14ac:dyDescent="0.25">
      <c r="A12"/>
      <c r="B12"/>
      <c r="C12"/>
      <c r="D12"/>
      <c r="E12"/>
      <c r="F12"/>
      <c r="G12"/>
      <c r="H12"/>
      <c r="I12"/>
      <c r="J12"/>
      <c r="K12"/>
    </row>
    <row r="16" spans="1:11" ht="21.75" customHeight="1" x14ac:dyDescent="0.25"/>
    <row r="19" spans="1:8" ht="26.25" x14ac:dyDescent="0.25">
      <c r="A19" s="181" t="s">
        <v>348</v>
      </c>
      <c r="B19" s="181"/>
      <c r="C19" s="181"/>
      <c r="D19" s="181"/>
      <c r="E19" s="181"/>
    </row>
    <row r="20" spans="1:8" ht="76.5" customHeight="1" x14ac:dyDescent="0.25">
      <c r="A20" s="74" t="s">
        <v>12</v>
      </c>
      <c r="B20" s="74" t="s">
        <v>19</v>
      </c>
      <c r="C20" s="74" t="s">
        <v>15</v>
      </c>
      <c r="D20" s="74" t="s">
        <v>21</v>
      </c>
      <c r="E20" s="74" t="s">
        <v>340</v>
      </c>
    </row>
    <row r="21" spans="1:8" ht="76.5" customHeight="1" x14ac:dyDescent="0.25">
      <c r="A21" s="90" t="s">
        <v>172</v>
      </c>
      <c r="B21" s="46" t="s">
        <v>208</v>
      </c>
      <c r="C21" s="67" t="s">
        <v>217</v>
      </c>
      <c r="D21" s="44" t="s">
        <v>213</v>
      </c>
      <c r="E21" s="68">
        <v>1</v>
      </c>
    </row>
    <row r="22" spans="1:8" ht="96" x14ac:dyDescent="0.25">
      <c r="A22" s="90" t="s">
        <v>171</v>
      </c>
      <c r="B22" s="87" t="s">
        <v>208</v>
      </c>
      <c r="C22" s="57" t="s">
        <v>209</v>
      </c>
      <c r="D22" s="44" t="s">
        <v>213</v>
      </c>
      <c r="E22" s="68">
        <v>1</v>
      </c>
    </row>
    <row r="23" spans="1:8" ht="96" x14ac:dyDescent="0.25">
      <c r="A23" s="90"/>
      <c r="B23" s="87"/>
      <c r="C23" s="57" t="s">
        <v>292</v>
      </c>
      <c r="D23" s="73">
        <v>42735</v>
      </c>
      <c r="E23" s="69">
        <v>0</v>
      </c>
    </row>
    <row r="24" spans="1:8" ht="48" x14ac:dyDescent="0.25">
      <c r="A24" s="90" t="s">
        <v>261</v>
      </c>
      <c r="B24" s="88" t="s">
        <v>208</v>
      </c>
      <c r="C24" s="47" t="s">
        <v>300</v>
      </c>
      <c r="D24" s="73">
        <v>42886</v>
      </c>
      <c r="E24" s="69">
        <v>0</v>
      </c>
    </row>
    <row r="25" spans="1:8" ht="108" x14ac:dyDescent="0.25">
      <c r="A25" s="90" t="s">
        <v>263</v>
      </c>
      <c r="B25" s="89" t="s">
        <v>208</v>
      </c>
      <c r="C25" s="47" t="s">
        <v>301</v>
      </c>
      <c r="D25" s="73">
        <v>42735</v>
      </c>
      <c r="E25" s="69">
        <v>0</v>
      </c>
    </row>
    <row r="26" spans="1:8" x14ac:dyDescent="0.25">
      <c r="F26" s="188"/>
      <c r="G26" s="188"/>
      <c r="H26" s="188"/>
    </row>
    <row r="27" spans="1:8" x14ac:dyDescent="0.25">
      <c r="A27" s="90"/>
      <c r="B27" s="89"/>
      <c r="C27" s="67"/>
      <c r="F27" s="188"/>
      <c r="G27" s="188"/>
      <c r="H27" s="188"/>
    </row>
    <row r="28" spans="1:8" x14ac:dyDescent="0.25">
      <c r="A28" s="90"/>
      <c r="B28" s="41"/>
    </row>
  </sheetData>
  <mergeCells count="2">
    <mergeCell ref="A19:E19"/>
    <mergeCell ref="F26:H2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3:K109"/>
  <sheetViews>
    <sheetView topLeftCell="A73" zoomScale="70" zoomScaleNormal="70" zoomScalePageLayoutView="70" workbookViewId="0">
      <selection activeCell="A57" sqref="A57:E109"/>
    </sheetView>
  </sheetViews>
  <sheetFormatPr baseColWidth="10" defaultColWidth="10.85546875" defaultRowHeight="15" x14ac:dyDescent="0.25"/>
  <cols>
    <col min="1" max="1" width="29.42578125" style="35" customWidth="1"/>
    <col min="2" max="2" width="34.7109375" style="35" customWidth="1"/>
    <col min="3" max="3" width="41.28515625" style="35" customWidth="1"/>
    <col min="4" max="4" width="25.28515625" style="35" customWidth="1"/>
    <col min="5" max="5" width="60" style="35" customWidth="1"/>
    <col min="6" max="16384" width="10.85546875" style="35"/>
  </cols>
  <sheetData>
    <row r="3" spans="1:11" x14ac:dyDescent="0.25">
      <c r="A3"/>
      <c r="B3"/>
      <c r="C3"/>
      <c r="D3"/>
      <c r="E3"/>
      <c r="F3"/>
      <c r="G3"/>
      <c r="H3"/>
      <c r="I3"/>
      <c r="J3"/>
      <c r="K3"/>
    </row>
    <row r="4" spans="1:11" x14ac:dyDescent="0.25">
      <c r="A4" s="39" t="s">
        <v>12</v>
      </c>
      <c r="B4" s="39" t="s">
        <v>19</v>
      </c>
      <c r="C4" s="39" t="s">
        <v>15</v>
      </c>
      <c r="D4" s="39" t="s">
        <v>21</v>
      </c>
      <c r="E4" s="39" t="s">
        <v>337</v>
      </c>
      <c r="F4"/>
      <c r="G4"/>
      <c r="H4"/>
      <c r="I4"/>
      <c r="J4"/>
      <c r="K4"/>
    </row>
    <row r="5" spans="1:11" x14ac:dyDescent="0.25">
      <c r="A5" s="35" t="s">
        <v>273</v>
      </c>
      <c r="B5" s="35" t="s">
        <v>150</v>
      </c>
      <c r="C5" s="35" t="s">
        <v>302</v>
      </c>
      <c r="D5" s="36">
        <v>42735</v>
      </c>
      <c r="E5" s="40">
        <v>1</v>
      </c>
      <c r="F5"/>
      <c r="G5"/>
      <c r="H5"/>
      <c r="I5"/>
      <c r="J5"/>
      <c r="K5"/>
    </row>
    <row r="6" spans="1:11" x14ac:dyDescent="0.25">
      <c r="A6" s="35" t="s">
        <v>42</v>
      </c>
      <c r="B6" s="35" t="s">
        <v>150</v>
      </c>
      <c r="C6" s="35" t="s">
        <v>98</v>
      </c>
      <c r="D6" s="36">
        <v>42886</v>
      </c>
      <c r="E6" s="40">
        <v>1</v>
      </c>
      <c r="F6"/>
      <c r="G6"/>
      <c r="H6"/>
      <c r="I6"/>
      <c r="J6"/>
      <c r="K6"/>
    </row>
    <row r="7" spans="1:11" x14ac:dyDescent="0.25">
      <c r="A7" s="35" t="s">
        <v>43</v>
      </c>
      <c r="B7" s="35" t="s">
        <v>150</v>
      </c>
      <c r="C7" s="35" t="s">
        <v>99</v>
      </c>
      <c r="D7" s="36">
        <v>42886</v>
      </c>
      <c r="E7" s="40">
        <v>1</v>
      </c>
      <c r="F7"/>
      <c r="G7"/>
      <c r="H7"/>
      <c r="I7"/>
      <c r="J7"/>
      <c r="K7"/>
    </row>
    <row r="8" spans="1:11" x14ac:dyDescent="0.25">
      <c r="A8" s="35" t="s">
        <v>52</v>
      </c>
      <c r="B8" s="35" t="s">
        <v>150</v>
      </c>
      <c r="C8" s="35" t="s">
        <v>100</v>
      </c>
      <c r="D8" s="36">
        <v>42886</v>
      </c>
      <c r="E8" s="40">
        <v>0</v>
      </c>
      <c r="F8"/>
      <c r="G8"/>
      <c r="H8"/>
      <c r="I8"/>
      <c r="J8"/>
      <c r="K8"/>
    </row>
    <row r="9" spans="1:11" x14ac:dyDescent="0.25">
      <c r="A9" s="35" t="s">
        <v>53</v>
      </c>
      <c r="B9" s="35" t="s">
        <v>150</v>
      </c>
      <c r="C9" s="35" t="s">
        <v>100</v>
      </c>
      <c r="D9" s="36">
        <v>42886</v>
      </c>
      <c r="E9" s="40">
        <v>0</v>
      </c>
      <c r="F9"/>
      <c r="G9"/>
      <c r="H9"/>
      <c r="I9"/>
      <c r="J9"/>
      <c r="K9"/>
    </row>
    <row r="10" spans="1:11" x14ac:dyDescent="0.25">
      <c r="A10" s="35" t="s">
        <v>56</v>
      </c>
      <c r="B10" s="35" t="s">
        <v>150</v>
      </c>
      <c r="C10" s="35" t="s">
        <v>100</v>
      </c>
      <c r="D10" s="36">
        <v>42886</v>
      </c>
      <c r="E10" s="40">
        <v>0</v>
      </c>
      <c r="F10"/>
      <c r="G10"/>
      <c r="H10"/>
      <c r="I10"/>
      <c r="J10"/>
      <c r="K10"/>
    </row>
    <row r="11" spans="1:11" x14ac:dyDescent="0.25">
      <c r="A11" s="35" t="s">
        <v>57</v>
      </c>
      <c r="B11" s="35" t="s">
        <v>150</v>
      </c>
      <c r="C11" s="35" t="s">
        <v>100</v>
      </c>
      <c r="D11" s="36">
        <v>42886</v>
      </c>
      <c r="E11" s="40">
        <v>0</v>
      </c>
      <c r="F11"/>
      <c r="G11"/>
      <c r="H11"/>
      <c r="I11"/>
      <c r="J11"/>
      <c r="K11"/>
    </row>
    <row r="12" spans="1:11" x14ac:dyDescent="0.25">
      <c r="A12" s="35" t="s">
        <v>58</v>
      </c>
      <c r="B12" s="35" t="s">
        <v>150</v>
      </c>
      <c r="C12" s="35" t="s">
        <v>109</v>
      </c>
      <c r="D12" s="36">
        <v>42886</v>
      </c>
      <c r="E12" s="40">
        <v>1</v>
      </c>
      <c r="F12"/>
      <c r="G12"/>
      <c r="H12"/>
      <c r="I12"/>
      <c r="J12"/>
      <c r="K12"/>
    </row>
    <row r="13" spans="1:11" x14ac:dyDescent="0.25">
      <c r="A13"/>
      <c r="B13"/>
      <c r="C13" s="35" t="s">
        <v>108</v>
      </c>
      <c r="D13" s="36">
        <v>42886</v>
      </c>
      <c r="E13" s="40">
        <v>0</v>
      </c>
      <c r="F13"/>
      <c r="G13"/>
      <c r="H13"/>
      <c r="I13"/>
      <c r="J13"/>
      <c r="K13"/>
    </row>
    <row r="14" spans="1:11" x14ac:dyDescent="0.25">
      <c r="A14" s="35" t="s">
        <v>59</v>
      </c>
      <c r="B14" s="35" t="s">
        <v>150</v>
      </c>
      <c r="C14" s="35" t="s">
        <v>110</v>
      </c>
      <c r="D14" s="36">
        <v>42886</v>
      </c>
      <c r="E14" s="40">
        <v>1</v>
      </c>
      <c r="F14"/>
      <c r="G14"/>
      <c r="H14"/>
      <c r="I14"/>
      <c r="J14"/>
      <c r="K14"/>
    </row>
    <row r="15" spans="1:11" x14ac:dyDescent="0.25">
      <c r="A15"/>
      <c r="B15"/>
      <c r="C15" s="35" t="s">
        <v>108</v>
      </c>
      <c r="D15" s="36">
        <v>42886</v>
      </c>
      <c r="E15" s="40">
        <v>0</v>
      </c>
      <c r="F15"/>
      <c r="G15"/>
      <c r="H15"/>
      <c r="I15"/>
      <c r="J15"/>
      <c r="K15"/>
    </row>
    <row r="16" spans="1:11" x14ac:dyDescent="0.25">
      <c r="A16" s="35" t="s">
        <v>44</v>
      </c>
      <c r="B16" s="35" t="s">
        <v>150</v>
      </c>
      <c r="C16" s="35" t="s">
        <v>100</v>
      </c>
      <c r="D16" s="36">
        <v>42886</v>
      </c>
      <c r="E16" s="40">
        <v>0</v>
      </c>
      <c r="F16"/>
      <c r="G16"/>
      <c r="H16"/>
      <c r="I16"/>
      <c r="J16"/>
      <c r="K16"/>
    </row>
    <row r="17" spans="1:11" x14ac:dyDescent="0.25">
      <c r="A17" s="35" t="s">
        <v>45</v>
      </c>
      <c r="B17" s="35" t="s">
        <v>150</v>
      </c>
      <c r="C17" s="35" t="s">
        <v>162</v>
      </c>
      <c r="D17" s="36">
        <v>42886</v>
      </c>
      <c r="E17" s="40">
        <v>0.3</v>
      </c>
      <c r="F17"/>
      <c r="G17"/>
      <c r="H17"/>
      <c r="I17"/>
      <c r="J17"/>
      <c r="K17"/>
    </row>
    <row r="18" spans="1:11" x14ac:dyDescent="0.25">
      <c r="A18" s="35" t="s">
        <v>46</v>
      </c>
      <c r="B18" s="35" t="s">
        <v>150</v>
      </c>
      <c r="C18" s="35" t="s">
        <v>102</v>
      </c>
      <c r="D18" s="36">
        <v>42794</v>
      </c>
      <c r="E18" s="40">
        <v>0.5</v>
      </c>
      <c r="F18"/>
      <c r="G18"/>
      <c r="H18"/>
      <c r="I18"/>
      <c r="J18"/>
      <c r="K18"/>
    </row>
    <row r="19" spans="1:11" x14ac:dyDescent="0.25">
      <c r="A19" s="35" t="s">
        <v>47</v>
      </c>
      <c r="B19" s="35" t="s">
        <v>150</v>
      </c>
      <c r="C19" s="35" t="s">
        <v>103</v>
      </c>
      <c r="D19" s="36">
        <v>42886</v>
      </c>
      <c r="E19" s="40">
        <v>0</v>
      </c>
      <c r="F19"/>
      <c r="G19"/>
      <c r="H19"/>
      <c r="I19"/>
      <c r="J19"/>
      <c r="K19"/>
    </row>
    <row r="20" spans="1:11" x14ac:dyDescent="0.25">
      <c r="A20" s="35" t="s">
        <v>48</v>
      </c>
      <c r="B20" s="35" t="s">
        <v>150</v>
      </c>
      <c r="C20" s="35" t="s">
        <v>100</v>
      </c>
      <c r="D20" s="36">
        <v>42886</v>
      </c>
      <c r="E20" s="40">
        <v>0</v>
      </c>
      <c r="F20"/>
      <c r="G20"/>
      <c r="H20"/>
      <c r="I20"/>
      <c r="J20"/>
      <c r="K20"/>
    </row>
    <row r="21" spans="1:11" x14ac:dyDescent="0.25">
      <c r="A21" s="35" t="s">
        <v>49</v>
      </c>
      <c r="B21" s="35" t="s">
        <v>150</v>
      </c>
      <c r="C21" s="35" t="s">
        <v>100</v>
      </c>
      <c r="D21" s="36">
        <v>42886</v>
      </c>
      <c r="E21" s="40">
        <v>0</v>
      </c>
      <c r="F21"/>
      <c r="G21"/>
      <c r="H21"/>
      <c r="I21"/>
      <c r="J21"/>
      <c r="K21"/>
    </row>
    <row r="22" spans="1:11" x14ac:dyDescent="0.25">
      <c r="A22" s="35" t="s">
        <v>50</v>
      </c>
      <c r="B22" s="35" t="s">
        <v>150</v>
      </c>
      <c r="C22" s="35" t="s">
        <v>104</v>
      </c>
      <c r="D22" s="36">
        <v>42886</v>
      </c>
      <c r="E22" s="40">
        <v>0.3</v>
      </c>
      <c r="F22"/>
      <c r="G22"/>
      <c r="H22"/>
      <c r="I22"/>
      <c r="J22"/>
      <c r="K22"/>
    </row>
    <row r="23" spans="1:11" x14ac:dyDescent="0.25">
      <c r="A23" s="35" t="s">
        <v>60</v>
      </c>
      <c r="B23" s="35" t="s">
        <v>152</v>
      </c>
      <c r="C23" s="35" t="s">
        <v>111</v>
      </c>
      <c r="D23" s="36">
        <v>42886</v>
      </c>
      <c r="E23" s="40">
        <v>0</v>
      </c>
      <c r="F23"/>
      <c r="G23"/>
      <c r="H23"/>
      <c r="I23"/>
      <c r="J23"/>
      <c r="K23"/>
    </row>
    <row r="24" spans="1:11" x14ac:dyDescent="0.25">
      <c r="A24" s="35" t="s">
        <v>170</v>
      </c>
      <c r="B24" s="35" t="s">
        <v>150</v>
      </c>
      <c r="C24" s="35" t="s">
        <v>203</v>
      </c>
      <c r="D24" s="36">
        <v>42584</v>
      </c>
      <c r="E24" s="40">
        <v>0.5</v>
      </c>
      <c r="F24"/>
      <c r="G24"/>
      <c r="H24"/>
      <c r="I24"/>
      <c r="J24"/>
      <c r="K24"/>
    </row>
    <row r="25" spans="1:11" x14ac:dyDescent="0.25">
      <c r="A25" s="35" t="s">
        <v>171</v>
      </c>
      <c r="B25" s="35" t="s">
        <v>150</v>
      </c>
      <c r="C25" s="35" t="s">
        <v>231</v>
      </c>
      <c r="D25" s="36">
        <v>42582</v>
      </c>
      <c r="E25" s="40">
        <v>1</v>
      </c>
      <c r="F25"/>
      <c r="G25"/>
      <c r="H25"/>
      <c r="I25"/>
      <c r="J25"/>
      <c r="K25"/>
    </row>
    <row r="26" spans="1:11" x14ac:dyDescent="0.25">
      <c r="A26"/>
      <c r="B26"/>
      <c r="C26" s="35" t="s">
        <v>232</v>
      </c>
      <c r="D26" s="36">
        <v>42582</v>
      </c>
      <c r="E26" s="40">
        <v>1</v>
      </c>
      <c r="F26"/>
      <c r="G26"/>
      <c r="H26"/>
      <c r="I26"/>
      <c r="J26"/>
      <c r="K26"/>
    </row>
    <row r="27" spans="1:11" x14ac:dyDescent="0.25">
      <c r="A27" s="35" t="s">
        <v>253</v>
      </c>
      <c r="B27" s="35" t="s">
        <v>150</v>
      </c>
      <c r="C27" s="35" t="s">
        <v>100</v>
      </c>
      <c r="D27" s="36">
        <v>42886</v>
      </c>
      <c r="E27" s="40">
        <v>0</v>
      </c>
      <c r="F27"/>
      <c r="G27"/>
      <c r="H27"/>
      <c r="I27"/>
      <c r="J27"/>
      <c r="K27"/>
    </row>
    <row r="28" spans="1:11" x14ac:dyDescent="0.25">
      <c r="A28" s="35" t="s">
        <v>255</v>
      </c>
      <c r="B28" s="35" t="s">
        <v>150</v>
      </c>
      <c r="C28" s="35" t="s">
        <v>294</v>
      </c>
      <c r="D28" s="36">
        <v>42735</v>
      </c>
      <c r="E28" s="40">
        <v>0.8</v>
      </c>
      <c r="F28"/>
      <c r="G28"/>
      <c r="H28"/>
      <c r="I28"/>
      <c r="J28"/>
      <c r="K28"/>
    </row>
    <row r="29" spans="1:11" x14ac:dyDescent="0.25">
      <c r="A29" s="35" t="s">
        <v>257</v>
      </c>
      <c r="B29" s="35" t="s">
        <v>150</v>
      </c>
      <c r="C29" s="35" t="s">
        <v>299</v>
      </c>
      <c r="D29" s="36">
        <v>42735</v>
      </c>
      <c r="E29" s="40">
        <v>0.2</v>
      </c>
      <c r="F29"/>
      <c r="G29"/>
      <c r="H29"/>
      <c r="I29"/>
      <c r="J29"/>
      <c r="K29"/>
    </row>
    <row r="30" spans="1:11" x14ac:dyDescent="0.25">
      <c r="A30"/>
      <c r="B30"/>
      <c r="C30" s="35" t="s">
        <v>300</v>
      </c>
      <c r="D30" s="36">
        <v>42886</v>
      </c>
      <c r="E30" s="40">
        <v>0</v>
      </c>
      <c r="F30"/>
      <c r="G30"/>
      <c r="H30"/>
      <c r="I30"/>
      <c r="J30"/>
      <c r="K30"/>
    </row>
    <row r="31" spans="1:11" x14ac:dyDescent="0.25">
      <c r="A31" s="35" t="s">
        <v>259</v>
      </c>
      <c r="B31" s="35" t="s">
        <v>335</v>
      </c>
      <c r="C31" s="35" t="s">
        <v>301</v>
      </c>
      <c r="D31" s="36">
        <v>42735</v>
      </c>
      <c r="E31" s="40">
        <v>0.2</v>
      </c>
      <c r="F31"/>
      <c r="G31"/>
      <c r="H31"/>
      <c r="I31"/>
      <c r="J31"/>
      <c r="K31"/>
    </row>
    <row r="32" spans="1:11" x14ac:dyDescent="0.25">
      <c r="A32"/>
      <c r="B32"/>
      <c r="C32" s="35" t="s">
        <v>300</v>
      </c>
      <c r="D32" s="36">
        <v>42886</v>
      </c>
      <c r="E32" s="40">
        <v>0</v>
      </c>
      <c r="F32"/>
      <c r="G32"/>
      <c r="H32"/>
      <c r="I32"/>
      <c r="J32"/>
      <c r="K32"/>
    </row>
    <row r="33" spans="1:11" x14ac:dyDescent="0.25">
      <c r="A33" s="35" t="s">
        <v>265</v>
      </c>
      <c r="B33" s="35" t="s">
        <v>150</v>
      </c>
      <c r="C33" s="35" t="s">
        <v>294</v>
      </c>
      <c r="D33" s="36">
        <v>42735</v>
      </c>
      <c r="E33" s="40">
        <v>0.8</v>
      </c>
      <c r="F33"/>
      <c r="G33"/>
      <c r="H33"/>
      <c r="I33"/>
      <c r="J33"/>
      <c r="K33"/>
    </row>
    <row r="34" spans="1:11" x14ac:dyDescent="0.25">
      <c r="A34" s="35" t="s">
        <v>267</v>
      </c>
      <c r="B34" s="35" t="s">
        <v>150</v>
      </c>
      <c r="C34" s="35" t="s">
        <v>294</v>
      </c>
      <c r="D34" s="36">
        <v>42735</v>
      </c>
      <c r="E34" s="40">
        <v>0.8</v>
      </c>
      <c r="F34"/>
      <c r="G34"/>
      <c r="H34"/>
      <c r="I34"/>
      <c r="J34"/>
      <c r="K34"/>
    </row>
    <row r="35" spans="1:11" x14ac:dyDescent="0.25">
      <c r="A35" s="35" t="s">
        <v>269</v>
      </c>
      <c r="B35" s="35" t="s">
        <v>150</v>
      </c>
      <c r="C35" s="35" t="s">
        <v>100</v>
      </c>
      <c r="D35" s="36">
        <v>42886</v>
      </c>
      <c r="E35" s="40">
        <v>0</v>
      </c>
      <c r="F35"/>
      <c r="G35"/>
      <c r="H35"/>
      <c r="I35"/>
      <c r="J35"/>
      <c r="K35"/>
    </row>
    <row r="36" spans="1:11" x14ac:dyDescent="0.25">
      <c r="A36" s="35" t="s">
        <v>172</v>
      </c>
      <c r="B36" s="35" t="s">
        <v>150</v>
      </c>
      <c r="C36" s="35" t="s">
        <v>232</v>
      </c>
      <c r="D36" s="36">
        <v>42582</v>
      </c>
      <c r="E36" s="40">
        <v>1</v>
      </c>
      <c r="F36"/>
      <c r="G36"/>
      <c r="H36"/>
      <c r="I36"/>
      <c r="J36"/>
      <c r="K36"/>
    </row>
    <row r="37" spans="1:11" x14ac:dyDescent="0.25">
      <c r="A37" s="35" t="s">
        <v>271</v>
      </c>
      <c r="B37" s="35" t="s">
        <v>150</v>
      </c>
      <c r="C37" s="35" t="s">
        <v>100</v>
      </c>
      <c r="D37" s="36">
        <v>42886</v>
      </c>
      <c r="E37" s="40">
        <v>0</v>
      </c>
      <c r="F37"/>
      <c r="G37"/>
      <c r="H37"/>
      <c r="I37"/>
      <c r="J37"/>
      <c r="K37"/>
    </row>
    <row r="38" spans="1:11" x14ac:dyDescent="0.25">
      <c r="A38" s="35" t="s">
        <v>275</v>
      </c>
      <c r="B38" s="35" t="s">
        <v>150</v>
      </c>
      <c r="C38" s="35" t="s">
        <v>303</v>
      </c>
      <c r="D38" s="36">
        <v>42975</v>
      </c>
      <c r="E38" s="40">
        <v>0.66</v>
      </c>
      <c r="F38"/>
      <c r="G38"/>
      <c r="H38"/>
      <c r="I38"/>
      <c r="J38"/>
      <c r="K38"/>
    </row>
    <row r="39" spans="1:11" x14ac:dyDescent="0.25">
      <c r="A39" s="35" t="s">
        <v>277</v>
      </c>
      <c r="B39" s="35" t="s">
        <v>150</v>
      </c>
      <c r="C39" s="35" t="s">
        <v>100</v>
      </c>
      <c r="D39" s="36">
        <v>42886</v>
      </c>
      <c r="E39" s="40">
        <v>0</v>
      </c>
      <c r="F39"/>
      <c r="G39"/>
      <c r="H39"/>
      <c r="I39"/>
      <c r="J39"/>
      <c r="K39"/>
    </row>
    <row r="40" spans="1:11" x14ac:dyDescent="0.25">
      <c r="A40" s="35" t="s">
        <v>278</v>
      </c>
      <c r="B40" s="35" t="s">
        <v>150</v>
      </c>
      <c r="C40" s="35" t="s">
        <v>100</v>
      </c>
      <c r="D40" s="36">
        <v>42886</v>
      </c>
      <c r="E40" s="40">
        <v>0</v>
      </c>
      <c r="F40"/>
      <c r="G40"/>
      <c r="H40"/>
      <c r="I40"/>
      <c r="J40"/>
      <c r="K40"/>
    </row>
    <row r="41" spans="1:11" x14ac:dyDescent="0.25">
      <c r="A41" s="35" t="s">
        <v>279</v>
      </c>
      <c r="B41" s="35" t="s">
        <v>150</v>
      </c>
      <c r="C41" s="35" t="s">
        <v>304</v>
      </c>
      <c r="D41" s="36">
        <v>42975</v>
      </c>
      <c r="E41" s="40">
        <v>0.66</v>
      </c>
      <c r="F41"/>
      <c r="G41"/>
      <c r="H41"/>
      <c r="I41"/>
      <c r="J41"/>
      <c r="K41"/>
    </row>
    <row r="42" spans="1:11" x14ac:dyDescent="0.25">
      <c r="A42" s="35" t="s">
        <v>283</v>
      </c>
      <c r="B42" s="35" t="s">
        <v>150</v>
      </c>
      <c r="C42" s="35" t="s">
        <v>299</v>
      </c>
      <c r="D42" s="36">
        <v>42735</v>
      </c>
      <c r="E42" s="40">
        <v>0.2</v>
      </c>
      <c r="F42"/>
      <c r="G42"/>
      <c r="H42"/>
      <c r="I42"/>
      <c r="J42"/>
      <c r="K42"/>
    </row>
    <row r="43" spans="1:11" x14ac:dyDescent="0.25">
      <c r="A43"/>
      <c r="B43"/>
      <c r="C43" s="35" t="s">
        <v>300</v>
      </c>
      <c r="D43" s="36">
        <v>42886</v>
      </c>
      <c r="E43" s="40">
        <v>0.5</v>
      </c>
      <c r="F43"/>
      <c r="G43"/>
      <c r="H43"/>
      <c r="I43"/>
      <c r="J43"/>
      <c r="K43"/>
    </row>
    <row r="44" spans="1:11" x14ac:dyDescent="0.25">
      <c r="A44" s="35" t="s">
        <v>285</v>
      </c>
      <c r="B44" s="35" t="s">
        <v>150</v>
      </c>
      <c r="C44" s="35" t="s">
        <v>100</v>
      </c>
      <c r="D44" s="36">
        <v>42886</v>
      </c>
      <c r="E44" s="40">
        <v>0</v>
      </c>
      <c r="F44"/>
      <c r="G44"/>
      <c r="H44"/>
      <c r="I44"/>
      <c r="J44"/>
      <c r="K44"/>
    </row>
    <row r="45" spans="1:11" x14ac:dyDescent="0.25">
      <c r="A45" s="35" t="s">
        <v>286</v>
      </c>
      <c r="B45" s="35" t="s">
        <v>150</v>
      </c>
      <c r="C45" s="35" t="s">
        <v>299</v>
      </c>
      <c r="D45" s="36">
        <v>42735</v>
      </c>
      <c r="E45" s="40">
        <v>0.2</v>
      </c>
      <c r="F45"/>
      <c r="G45"/>
      <c r="H45"/>
      <c r="I45"/>
      <c r="J45"/>
      <c r="K45"/>
    </row>
    <row r="46" spans="1:11" x14ac:dyDescent="0.25">
      <c r="A46"/>
      <c r="B46"/>
      <c r="C46" s="35" t="s">
        <v>300</v>
      </c>
      <c r="D46" s="36">
        <v>42886</v>
      </c>
      <c r="E46" s="40">
        <v>0.5</v>
      </c>
      <c r="F46"/>
      <c r="G46"/>
      <c r="H46"/>
      <c r="I46"/>
      <c r="J46"/>
      <c r="K46"/>
    </row>
    <row r="47" spans="1:11" x14ac:dyDescent="0.25">
      <c r="A47" s="35" t="s">
        <v>173</v>
      </c>
      <c r="B47" s="35" t="s">
        <v>150</v>
      </c>
      <c r="C47" s="35" t="s">
        <v>222</v>
      </c>
      <c r="D47" s="36">
        <v>42369</v>
      </c>
      <c r="E47" s="40">
        <v>1</v>
      </c>
      <c r="F47"/>
      <c r="G47"/>
      <c r="H47"/>
      <c r="I47"/>
      <c r="J47"/>
      <c r="K47"/>
    </row>
    <row r="48" spans="1:11" x14ac:dyDescent="0.25">
      <c r="A48"/>
      <c r="B48"/>
      <c r="C48" s="35" t="s">
        <v>294</v>
      </c>
      <c r="D48" s="36">
        <v>42735</v>
      </c>
      <c r="E48" s="40">
        <v>1</v>
      </c>
      <c r="F48"/>
      <c r="G48"/>
      <c r="H48"/>
      <c r="I48"/>
      <c r="J48"/>
      <c r="K48"/>
    </row>
    <row r="49" spans="1:11" x14ac:dyDescent="0.25">
      <c r="A49"/>
      <c r="B49"/>
      <c r="C49" s="35" t="s">
        <v>233</v>
      </c>
      <c r="D49" s="36">
        <v>42582</v>
      </c>
      <c r="E49" s="40">
        <v>0.5</v>
      </c>
      <c r="F49"/>
      <c r="G49"/>
      <c r="H49"/>
      <c r="I49"/>
      <c r="J49"/>
      <c r="K49"/>
    </row>
    <row r="50" spans="1:11" x14ac:dyDescent="0.25">
      <c r="A50" s="35" t="s">
        <v>288</v>
      </c>
      <c r="B50" s="35" t="s">
        <v>150</v>
      </c>
      <c r="C50" s="35" t="s">
        <v>301</v>
      </c>
      <c r="D50" s="36">
        <v>42735</v>
      </c>
      <c r="E50" s="40">
        <v>0.2</v>
      </c>
      <c r="F50"/>
      <c r="G50"/>
      <c r="H50"/>
      <c r="I50"/>
      <c r="J50"/>
      <c r="K50"/>
    </row>
    <row r="51" spans="1:11" x14ac:dyDescent="0.25">
      <c r="A51" s="35" t="s">
        <v>290</v>
      </c>
      <c r="B51" s="35" t="s">
        <v>150</v>
      </c>
      <c r="C51" s="35" t="s">
        <v>100</v>
      </c>
      <c r="D51" s="36">
        <v>42886</v>
      </c>
      <c r="E51" s="40">
        <v>0</v>
      </c>
      <c r="F51"/>
      <c r="G51"/>
      <c r="H51"/>
      <c r="I51"/>
      <c r="J51"/>
      <c r="K51"/>
    </row>
    <row r="52" spans="1:11" x14ac:dyDescent="0.25">
      <c r="A52" s="35" t="s">
        <v>226</v>
      </c>
      <c r="B52" s="35" t="s">
        <v>150</v>
      </c>
      <c r="C52" s="35" t="s">
        <v>100</v>
      </c>
      <c r="D52" s="36">
        <v>42886</v>
      </c>
      <c r="E52" s="40">
        <v>0</v>
      </c>
      <c r="F52"/>
      <c r="G52"/>
      <c r="H52"/>
      <c r="I52"/>
      <c r="J52"/>
      <c r="K52"/>
    </row>
    <row r="53" spans="1:11" x14ac:dyDescent="0.25">
      <c r="A53"/>
      <c r="B53"/>
      <c r="C53" s="35" t="s">
        <v>231</v>
      </c>
      <c r="D53" s="36">
        <v>42582</v>
      </c>
      <c r="E53" s="40">
        <v>1</v>
      </c>
      <c r="F53"/>
      <c r="G53"/>
      <c r="H53"/>
      <c r="I53"/>
      <c r="J53"/>
      <c r="K53"/>
    </row>
    <row r="54" spans="1:11" ht="21.75" customHeight="1" x14ac:dyDescent="0.25">
      <c r="A54" s="35" t="s">
        <v>250</v>
      </c>
      <c r="B54" s="35" t="s">
        <v>150</v>
      </c>
      <c r="C54" s="35" t="s">
        <v>100</v>
      </c>
      <c r="D54" s="36">
        <v>42886</v>
      </c>
      <c r="E54" s="40">
        <v>0</v>
      </c>
      <c r="F54"/>
      <c r="G54"/>
      <c r="H54"/>
      <c r="I54"/>
      <c r="J54"/>
      <c r="K54"/>
    </row>
    <row r="55" spans="1:11" x14ac:dyDescent="0.25">
      <c r="A55" s="35" t="s">
        <v>338</v>
      </c>
      <c r="B55"/>
      <c r="C55"/>
      <c r="D55"/>
      <c r="E55"/>
      <c r="F55"/>
      <c r="G55"/>
      <c r="H55"/>
      <c r="I55"/>
      <c r="J55"/>
      <c r="K55"/>
    </row>
    <row r="57" spans="1:11" ht="26.25" x14ac:dyDescent="0.25">
      <c r="A57" s="181" t="s">
        <v>349</v>
      </c>
      <c r="B57" s="181"/>
      <c r="C57" s="181"/>
      <c r="D57" s="181"/>
      <c r="E57" s="181"/>
    </row>
    <row r="58" spans="1:11" ht="76.5" customHeight="1" x14ac:dyDescent="0.25">
      <c r="A58" s="74" t="s">
        <v>12</v>
      </c>
      <c r="B58" s="74" t="s">
        <v>19</v>
      </c>
      <c r="C58" s="74" t="s">
        <v>15</v>
      </c>
      <c r="D58" s="74" t="s">
        <v>21</v>
      </c>
      <c r="E58" s="74" t="s">
        <v>340</v>
      </c>
    </row>
    <row r="59" spans="1:11" ht="76.5" customHeight="1" x14ac:dyDescent="0.25">
      <c r="A59" s="90" t="s">
        <v>273</v>
      </c>
      <c r="B59" s="46" t="s">
        <v>150</v>
      </c>
      <c r="C59" s="67" t="s">
        <v>302</v>
      </c>
      <c r="D59" s="44">
        <v>42735</v>
      </c>
      <c r="E59" s="99">
        <v>1</v>
      </c>
    </row>
    <row r="60" spans="1:11" ht="48" x14ac:dyDescent="0.25">
      <c r="A60" s="90" t="s">
        <v>42</v>
      </c>
      <c r="B60" s="87" t="s">
        <v>150</v>
      </c>
      <c r="C60" s="57" t="s">
        <v>98</v>
      </c>
      <c r="D60" s="44">
        <v>42886</v>
      </c>
      <c r="E60" s="99">
        <v>1</v>
      </c>
    </row>
    <row r="61" spans="1:11" ht="72" x14ac:dyDescent="0.25">
      <c r="A61" s="90" t="s">
        <v>43</v>
      </c>
      <c r="B61" s="87" t="s">
        <v>150</v>
      </c>
      <c r="C61" s="57" t="s">
        <v>99</v>
      </c>
      <c r="D61" s="44">
        <v>42886</v>
      </c>
      <c r="E61" s="99">
        <v>1</v>
      </c>
    </row>
    <row r="62" spans="1:11" x14ac:dyDescent="0.25">
      <c r="A62" s="90" t="s">
        <v>58</v>
      </c>
      <c r="B62" s="93" t="s">
        <v>150</v>
      </c>
      <c r="C62" s="95" t="s">
        <v>109</v>
      </c>
      <c r="D62" s="44">
        <v>42886</v>
      </c>
      <c r="E62" s="99">
        <v>1</v>
      </c>
    </row>
    <row r="63" spans="1:11" x14ac:dyDescent="0.25">
      <c r="A63" s="90" t="s">
        <v>59</v>
      </c>
      <c r="B63" s="95" t="s">
        <v>150</v>
      </c>
      <c r="C63" s="95" t="s">
        <v>110</v>
      </c>
      <c r="D63" s="44">
        <v>42886</v>
      </c>
      <c r="E63" s="99">
        <v>1</v>
      </c>
    </row>
    <row r="64" spans="1:11" x14ac:dyDescent="0.25">
      <c r="A64" s="90" t="s">
        <v>171</v>
      </c>
      <c r="B64" s="35" t="s">
        <v>150</v>
      </c>
      <c r="C64" s="35" t="s">
        <v>231</v>
      </c>
      <c r="D64" s="44">
        <v>42582</v>
      </c>
      <c r="E64" s="99">
        <v>1</v>
      </c>
      <c r="F64" s="188"/>
      <c r="G64" s="188"/>
      <c r="H64" s="188"/>
    </row>
    <row r="65" spans="1:8" x14ac:dyDescent="0.25">
      <c r="A65" s="90" t="s">
        <v>171</v>
      </c>
      <c r="B65" s="95" t="s">
        <v>150</v>
      </c>
      <c r="C65" s="95" t="s">
        <v>232</v>
      </c>
      <c r="D65" s="44">
        <v>42582</v>
      </c>
      <c r="E65" s="99">
        <v>1</v>
      </c>
      <c r="F65" s="188"/>
      <c r="G65" s="188"/>
      <c r="H65" s="188"/>
    </row>
    <row r="66" spans="1:8" x14ac:dyDescent="0.25">
      <c r="A66" s="90" t="s">
        <v>172</v>
      </c>
      <c r="B66" s="35" t="s">
        <v>150</v>
      </c>
      <c r="C66" s="35" t="s">
        <v>232</v>
      </c>
      <c r="D66" s="44">
        <v>42582</v>
      </c>
      <c r="E66" s="99">
        <v>1</v>
      </c>
    </row>
    <row r="67" spans="1:8" x14ac:dyDescent="0.25">
      <c r="A67" s="90" t="s">
        <v>173</v>
      </c>
      <c r="B67" s="35" t="s">
        <v>150</v>
      </c>
      <c r="C67" s="35" t="s">
        <v>222</v>
      </c>
      <c r="D67" s="44">
        <v>42369</v>
      </c>
      <c r="E67" s="99">
        <v>1</v>
      </c>
    </row>
    <row r="68" spans="1:8" x14ac:dyDescent="0.25">
      <c r="A68" s="90" t="s">
        <v>173</v>
      </c>
      <c r="B68" s="35" t="s">
        <v>150</v>
      </c>
      <c r="C68" s="35" t="s">
        <v>294</v>
      </c>
      <c r="D68" s="44">
        <v>42735</v>
      </c>
      <c r="E68" s="99">
        <v>1</v>
      </c>
    </row>
    <row r="69" spans="1:8" x14ac:dyDescent="0.25">
      <c r="A69" s="90" t="s">
        <v>226</v>
      </c>
      <c r="B69" s="35" t="s">
        <v>150</v>
      </c>
      <c r="C69" s="35" t="s">
        <v>231</v>
      </c>
      <c r="D69" s="44">
        <v>42582</v>
      </c>
      <c r="E69" s="99">
        <v>1</v>
      </c>
    </row>
    <row r="70" spans="1:8" x14ac:dyDescent="0.25">
      <c r="A70" s="90" t="s">
        <v>255</v>
      </c>
      <c r="B70" s="35" t="s">
        <v>150</v>
      </c>
      <c r="C70" s="35" t="s">
        <v>294</v>
      </c>
      <c r="D70" s="73">
        <v>42735</v>
      </c>
      <c r="E70" s="98">
        <v>0.8</v>
      </c>
    </row>
    <row r="71" spans="1:8" x14ac:dyDescent="0.25">
      <c r="A71" s="90" t="s">
        <v>265</v>
      </c>
      <c r="B71" s="35" t="s">
        <v>150</v>
      </c>
      <c r="C71" s="35" t="s">
        <v>294</v>
      </c>
      <c r="D71" s="73">
        <v>42735</v>
      </c>
      <c r="E71" s="98">
        <v>0.8</v>
      </c>
    </row>
    <row r="72" spans="1:8" x14ac:dyDescent="0.25">
      <c r="A72" s="90" t="s">
        <v>267</v>
      </c>
      <c r="B72" s="35" t="s">
        <v>150</v>
      </c>
      <c r="C72" s="35" t="s">
        <v>294</v>
      </c>
      <c r="D72" s="73">
        <v>42735</v>
      </c>
      <c r="E72" s="98">
        <v>0.8</v>
      </c>
    </row>
    <row r="73" spans="1:8" x14ac:dyDescent="0.25">
      <c r="A73" s="90" t="s">
        <v>275</v>
      </c>
      <c r="B73" s="35" t="s">
        <v>150</v>
      </c>
      <c r="C73" s="35" t="s">
        <v>303</v>
      </c>
      <c r="D73" s="73">
        <v>42975</v>
      </c>
      <c r="E73" s="98">
        <v>0.66</v>
      </c>
    </row>
    <row r="74" spans="1:8" x14ac:dyDescent="0.25">
      <c r="A74" s="90" t="s">
        <v>279</v>
      </c>
      <c r="B74" s="35" t="s">
        <v>150</v>
      </c>
      <c r="C74" s="35" t="s">
        <v>304</v>
      </c>
      <c r="D74" s="73">
        <v>42975</v>
      </c>
      <c r="E74" s="98">
        <v>0.66</v>
      </c>
    </row>
    <row r="75" spans="1:8" x14ac:dyDescent="0.25">
      <c r="A75" s="90" t="s">
        <v>46</v>
      </c>
      <c r="B75" s="35" t="s">
        <v>150</v>
      </c>
      <c r="C75" s="35" t="s">
        <v>102</v>
      </c>
      <c r="D75" s="73">
        <v>42794</v>
      </c>
      <c r="E75" s="100">
        <v>0.5</v>
      </c>
    </row>
    <row r="76" spans="1:8" x14ac:dyDescent="0.25">
      <c r="A76" s="90" t="s">
        <v>170</v>
      </c>
      <c r="B76" s="35" t="s">
        <v>150</v>
      </c>
      <c r="C76" s="35" t="s">
        <v>203</v>
      </c>
      <c r="D76" s="70">
        <v>42584</v>
      </c>
      <c r="E76" s="100">
        <v>0.5</v>
      </c>
    </row>
    <row r="77" spans="1:8" x14ac:dyDescent="0.25">
      <c r="A77" s="90" t="s">
        <v>283</v>
      </c>
      <c r="B77" s="35" t="s">
        <v>150</v>
      </c>
      <c r="C77" s="35" t="s">
        <v>300</v>
      </c>
      <c r="D77" s="73">
        <v>42886</v>
      </c>
      <c r="E77" s="100">
        <v>0.5</v>
      </c>
    </row>
    <row r="78" spans="1:8" x14ac:dyDescent="0.25">
      <c r="A78" s="90" t="s">
        <v>286</v>
      </c>
      <c r="B78" s="35" t="s">
        <v>150</v>
      </c>
      <c r="C78" s="35" t="s">
        <v>300</v>
      </c>
      <c r="D78" s="73">
        <v>42886</v>
      </c>
      <c r="E78" s="100">
        <v>0.5</v>
      </c>
    </row>
    <row r="79" spans="1:8" x14ac:dyDescent="0.25">
      <c r="A79" s="90" t="s">
        <v>173</v>
      </c>
      <c r="B79" s="35" t="s">
        <v>150</v>
      </c>
      <c r="C79" s="35" t="s">
        <v>233</v>
      </c>
      <c r="D79" s="70">
        <v>42582</v>
      </c>
      <c r="E79" s="100">
        <v>0.5</v>
      </c>
    </row>
    <row r="80" spans="1:8" x14ac:dyDescent="0.25">
      <c r="A80" s="90" t="s">
        <v>45</v>
      </c>
      <c r="B80" s="35" t="s">
        <v>150</v>
      </c>
      <c r="C80" s="35" t="s">
        <v>162</v>
      </c>
      <c r="D80" s="73">
        <v>42886</v>
      </c>
      <c r="E80" s="100">
        <v>0.3</v>
      </c>
    </row>
    <row r="81" spans="1:5" x14ac:dyDescent="0.25">
      <c r="A81" s="90" t="s">
        <v>50</v>
      </c>
      <c r="B81" s="35" t="s">
        <v>150</v>
      </c>
      <c r="C81" s="35" t="s">
        <v>104</v>
      </c>
      <c r="D81" s="73">
        <v>42886</v>
      </c>
      <c r="E81" s="100">
        <v>0.3</v>
      </c>
    </row>
    <row r="82" spans="1:5" x14ac:dyDescent="0.25">
      <c r="A82" s="90" t="s">
        <v>257</v>
      </c>
      <c r="B82" s="35" t="s">
        <v>150</v>
      </c>
      <c r="C82" s="35" t="s">
        <v>299</v>
      </c>
      <c r="D82" s="73">
        <v>42735</v>
      </c>
      <c r="E82" s="92">
        <v>0.2</v>
      </c>
    </row>
    <row r="83" spans="1:5" x14ac:dyDescent="0.25">
      <c r="A83" s="90" t="s">
        <v>259</v>
      </c>
      <c r="B83" s="35" t="s">
        <v>335</v>
      </c>
      <c r="C83" s="35" t="s">
        <v>301</v>
      </c>
      <c r="D83" s="73">
        <v>42735</v>
      </c>
      <c r="E83" s="92">
        <v>0.2</v>
      </c>
    </row>
    <row r="84" spans="1:5" x14ac:dyDescent="0.25">
      <c r="A84" s="90" t="s">
        <v>283</v>
      </c>
      <c r="B84" s="35" t="s">
        <v>150</v>
      </c>
      <c r="C84" s="35" t="s">
        <v>299</v>
      </c>
      <c r="D84" s="73">
        <v>42735</v>
      </c>
      <c r="E84" s="92">
        <v>0.2</v>
      </c>
    </row>
    <row r="85" spans="1:5" x14ac:dyDescent="0.25">
      <c r="A85" s="90" t="s">
        <v>286</v>
      </c>
      <c r="B85" s="35" t="s">
        <v>150</v>
      </c>
      <c r="C85" s="35" t="s">
        <v>299</v>
      </c>
      <c r="D85" s="73">
        <v>42735</v>
      </c>
      <c r="E85" s="92">
        <v>0.2</v>
      </c>
    </row>
    <row r="86" spans="1:5" x14ac:dyDescent="0.25">
      <c r="A86" s="90" t="s">
        <v>288</v>
      </c>
      <c r="B86" s="35" t="s">
        <v>150</v>
      </c>
      <c r="C86" s="35" t="s">
        <v>301</v>
      </c>
      <c r="D86" s="73">
        <v>42735</v>
      </c>
      <c r="E86" s="92">
        <v>0.2</v>
      </c>
    </row>
    <row r="87" spans="1:5" ht="36" x14ac:dyDescent="0.25">
      <c r="A87" s="90" t="s">
        <v>52</v>
      </c>
      <c r="B87" s="94" t="s">
        <v>150</v>
      </c>
      <c r="C87" s="97" t="s">
        <v>100</v>
      </c>
      <c r="D87" s="73">
        <v>42886</v>
      </c>
      <c r="E87" s="92">
        <v>0</v>
      </c>
    </row>
    <row r="88" spans="1:5" ht="36" x14ac:dyDescent="0.25">
      <c r="A88" s="90" t="s">
        <v>53</v>
      </c>
      <c r="B88" s="94" t="s">
        <v>150</v>
      </c>
      <c r="C88" s="97" t="s">
        <v>100</v>
      </c>
      <c r="D88" s="73">
        <v>42886</v>
      </c>
      <c r="E88" s="92">
        <v>0</v>
      </c>
    </row>
    <row r="89" spans="1:5" x14ac:dyDescent="0.25">
      <c r="A89" s="90" t="s">
        <v>56</v>
      </c>
      <c r="B89" s="35" t="s">
        <v>150</v>
      </c>
      <c r="C89" s="35" t="s">
        <v>100</v>
      </c>
      <c r="D89" s="73">
        <v>42886</v>
      </c>
      <c r="E89" s="92">
        <v>0</v>
      </c>
    </row>
    <row r="90" spans="1:5" ht="36" x14ac:dyDescent="0.25">
      <c r="A90" s="90" t="s">
        <v>57</v>
      </c>
      <c r="B90" s="94" t="s">
        <v>150</v>
      </c>
      <c r="C90" s="96" t="s">
        <v>100</v>
      </c>
      <c r="D90" s="73">
        <v>42886</v>
      </c>
      <c r="E90" s="92">
        <v>0</v>
      </c>
    </row>
    <row r="91" spans="1:5" x14ac:dyDescent="0.25">
      <c r="A91" s="90" t="s">
        <v>58</v>
      </c>
      <c r="B91" s="41" t="s">
        <v>150</v>
      </c>
      <c r="C91" s="35" t="s">
        <v>108</v>
      </c>
      <c r="D91" s="73">
        <v>42886</v>
      </c>
      <c r="E91" s="92">
        <v>0</v>
      </c>
    </row>
    <row r="92" spans="1:5" x14ac:dyDescent="0.25">
      <c r="A92" s="90" t="s">
        <v>59</v>
      </c>
      <c r="B92" s="35" t="s">
        <v>150</v>
      </c>
      <c r="C92" s="35" t="s">
        <v>108</v>
      </c>
      <c r="D92" s="73">
        <v>42886</v>
      </c>
      <c r="E92" s="92">
        <v>0</v>
      </c>
    </row>
    <row r="93" spans="1:5" x14ac:dyDescent="0.25">
      <c r="A93" s="90" t="s">
        <v>44</v>
      </c>
      <c r="B93" s="35" t="s">
        <v>150</v>
      </c>
      <c r="C93" s="35" t="s">
        <v>100</v>
      </c>
      <c r="D93" s="73">
        <v>42886</v>
      </c>
      <c r="E93" s="92">
        <v>0</v>
      </c>
    </row>
    <row r="94" spans="1:5" x14ac:dyDescent="0.25">
      <c r="A94" s="90" t="s">
        <v>47</v>
      </c>
      <c r="B94" s="35" t="s">
        <v>150</v>
      </c>
      <c r="C94" s="35" t="s">
        <v>103</v>
      </c>
      <c r="D94" s="73">
        <v>42886</v>
      </c>
      <c r="E94" s="92">
        <v>0</v>
      </c>
    </row>
    <row r="95" spans="1:5" x14ac:dyDescent="0.25">
      <c r="A95" s="90" t="s">
        <v>48</v>
      </c>
      <c r="B95" s="35" t="s">
        <v>150</v>
      </c>
      <c r="C95" s="35" t="s">
        <v>100</v>
      </c>
      <c r="D95" s="73">
        <v>42886</v>
      </c>
      <c r="E95" s="92">
        <v>0</v>
      </c>
    </row>
    <row r="96" spans="1:5" x14ac:dyDescent="0.25">
      <c r="A96" s="90" t="s">
        <v>49</v>
      </c>
      <c r="B96" s="35" t="s">
        <v>150</v>
      </c>
      <c r="C96" s="35" t="s">
        <v>100</v>
      </c>
      <c r="D96" s="73">
        <v>42886</v>
      </c>
      <c r="E96" s="92">
        <v>0</v>
      </c>
    </row>
    <row r="97" spans="1:5" x14ac:dyDescent="0.25">
      <c r="A97" s="90" t="s">
        <v>60</v>
      </c>
      <c r="B97" s="35" t="s">
        <v>152</v>
      </c>
      <c r="C97" s="35" t="s">
        <v>111</v>
      </c>
      <c r="D97" s="73">
        <v>42886</v>
      </c>
      <c r="E97" s="92">
        <v>0</v>
      </c>
    </row>
    <row r="98" spans="1:5" x14ac:dyDescent="0.25">
      <c r="A98" s="90" t="s">
        <v>253</v>
      </c>
      <c r="B98" s="35" t="s">
        <v>150</v>
      </c>
      <c r="C98" s="35" t="s">
        <v>100</v>
      </c>
      <c r="D98" s="73">
        <v>42886</v>
      </c>
      <c r="E98" s="92">
        <v>0</v>
      </c>
    </row>
    <row r="99" spans="1:5" x14ac:dyDescent="0.25">
      <c r="A99" s="90" t="s">
        <v>257</v>
      </c>
      <c r="B99" s="35" t="s">
        <v>150</v>
      </c>
      <c r="C99" s="35" t="s">
        <v>300</v>
      </c>
      <c r="D99" s="73">
        <v>42886</v>
      </c>
      <c r="E99" s="92">
        <v>0</v>
      </c>
    </row>
    <row r="100" spans="1:5" x14ac:dyDescent="0.25">
      <c r="A100" s="90" t="s">
        <v>259</v>
      </c>
      <c r="B100" s="35" t="s">
        <v>335</v>
      </c>
      <c r="C100" s="35" t="s">
        <v>300</v>
      </c>
      <c r="D100" s="73">
        <v>42886</v>
      </c>
      <c r="E100" s="92">
        <v>0</v>
      </c>
    </row>
    <row r="101" spans="1:5" x14ac:dyDescent="0.25">
      <c r="A101" s="90">
        <v>3.15</v>
      </c>
      <c r="B101" s="35" t="s">
        <v>150</v>
      </c>
      <c r="C101" s="35" t="s">
        <v>300</v>
      </c>
      <c r="D101" s="73">
        <v>42886</v>
      </c>
      <c r="E101" s="92">
        <v>0</v>
      </c>
    </row>
    <row r="102" spans="1:5" x14ac:dyDescent="0.25">
      <c r="A102" s="90" t="s">
        <v>269</v>
      </c>
      <c r="B102" s="35" t="s">
        <v>150</v>
      </c>
      <c r="C102" s="35" t="s">
        <v>100</v>
      </c>
      <c r="D102" s="73">
        <v>42886</v>
      </c>
      <c r="E102" s="92">
        <v>0</v>
      </c>
    </row>
    <row r="103" spans="1:5" x14ac:dyDescent="0.25">
      <c r="A103" s="90" t="s">
        <v>271</v>
      </c>
      <c r="B103" s="35" t="s">
        <v>150</v>
      </c>
      <c r="C103" s="35" t="s">
        <v>100</v>
      </c>
      <c r="D103" s="73">
        <v>42886</v>
      </c>
      <c r="E103" s="92">
        <v>0</v>
      </c>
    </row>
    <row r="104" spans="1:5" x14ac:dyDescent="0.25">
      <c r="A104" s="90" t="s">
        <v>277</v>
      </c>
      <c r="B104" s="35" t="s">
        <v>150</v>
      </c>
      <c r="C104" s="35" t="s">
        <v>100</v>
      </c>
      <c r="D104" s="73">
        <v>42886</v>
      </c>
      <c r="E104" s="92">
        <v>0</v>
      </c>
    </row>
    <row r="105" spans="1:5" x14ac:dyDescent="0.25">
      <c r="A105" s="90" t="s">
        <v>278</v>
      </c>
      <c r="B105" s="35" t="s">
        <v>150</v>
      </c>
      <c r="C105" s="35" t="s">
        <v>100</v>
      </c>
      <c r="D105" s="73">
        <v>42886</v>
      </c>
      <c r="E105" s="92">
        <v>0</v>
      </c>
    </row>
    <row r="106" spans="1:5" x14ac:dyDescent="0.25">
      <c r="A106" s="90" t="s">
        <v>285</v>
      </c>
      <c r="B106" s="35" t="s">
        <v>150</v>
      </c>
      <c r="C106" s="35" t="s">
        <v>100</v>
      </c>
      <c r="D106" s="73">
        <v>42886</v>
      </c>
      <c r="E106" s="92">
        <v>0</v>
      </c>
    </row>
    <row r="107" spans="1:5" x14ac:dyDescent="0.25">
      <c r="A107" s="90" t="s">
        <v>290</v>
      </c>
      <c r="B107" s="35" t="s">
        <v>150</v>
      </c>
      <c r="C107" s="35" t="s">
        <v>100</v>
      </c>
      <c r="D107" s="73">
        <v>42886</v>
      </c>
      <c r="E107" s="92">
        <v>0</v>
      </c>
    </row>
    <row r="108" spans="1:5" x14ac:dyDescent="0.25">
      <c r="A108" s="90" t="s">
        <v>226</v>
      </c>
      <c r="B108" s="35" t="s">
        <v>150</v>
      </c>
      <c r="C108" s="35" t="s">
        <v>100</v>
      </c>
      <c r="D108" s="73">
        <v>42886</v>
      </c>
      <c r="E108" s="92">
        <v>0</v>
      </c>
    </row>
    <row r="109" spans="1:5" x14ac:dyDescent="0.25">
      <c r="A109" s="90" t="s">
        <v>250</v>
      </c>
      <c r="B109" s="35" t="s">
        <v>150</v>
      </c>
      <c r="C109" s="35" t="s">
        <v>100</v>
      </c>
      <c r="D109" s="73">
        <v>42886</v>
      </c>
      <c r="E109" s="92">
        <v>0</v>
      </c>
    </row>
  </sheetData>
  <sortState ref="A59:E108">
    <sortCondition descending="1" ref="E59"/>
  </sortState>
  <mergeCells count="2">
    <mergeCell ref="A57:E57"/>
    <mergeCell ref="F64:H6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3:K11"/>
  <sheetViews>
    <sheetView zoomScale="70" zoomScaleNormal="70" zoomScalePageLayoutView="70" workbookViewId="0">
      <selection activeCell="E11" sqref="A9:E11"/>
    </sheetView>
  </sheetViews>
  <sheetFormatPr baseColWidth="10" defaultColWidth="10.85546875" defaultRowHeight="15" x14ac:dyDescent="0.25"/>
  <cols>
    <col min="1" max="1" width="29.42578125" style="35" customWidth="1"/>
    <col min="2" max="2" width="34.7109375" style="35" customWidth="1"/>
    <col min="3" max="3" width="41.28515625" style="35" customWidth="1"/>
    <col min="4" max="4" width="25.28515625" style="35" customWidth="1"/>
    <col min="5" max="5" width="60" style="35" customWidth="1"/>
    <col min="6" max="16384" width="10.85546875" style="35"/>
  </cols>
  <sheetData>
    <row r="3" spans="1:11" x14ac:dyDescent="0.25">
      <c r="A3"/>
      <c r="B3"/>
      <c r="C3"/>
      <c r="D3"/>
      <c r="E3"/>
      <c r="F3"/>
      <c r="G3"/>
      <c r="H3"/>
      <c r="I3"/>
      <c r="J3"/>
      <c r="K3"/>
    </row>
    <row r="4" spans="1:11" x14ac:dyDescent="0.25">
      <c r="A4" s="39" t="s">
        <v>12</v>
      </c>
      <c r="B4" s="39" t="s">
        <v>19</v>
      </c>
      <c r="C4" s="39" t="s">
        <v>15</v>
      </c>
      <c r="D4" s="39" t="s">
        <v>21</v>
      </c>
      <c r="E4" s="39" t="s">
        <v>337</v>
      </c>
      <c r="F4"/>
      <c r="G4"/>
      <c r="H4"/>
      <c r="I4"/>
      <c r="J4"/>
      <c r="K4"/>
    </row>
    <row r="5" spans="1:11" x14ac:dyDescent="0.25">
      <c r="A5" s="35" t="s">
        <v>172</v>
      </c>
      <c r="B5" s="35" t="s">
        <v>216</v>
      </c>
      <c r="C5" s="35" t="s">
        <v>218</v>
      </c>
      <c r="D5" s="36">
        <v>42735</v>
      </c>
      <c r="E5" s="40">
        <v>1</v>
      </c>
      <c r="F5"/>
      <c r="G5"/>
      <c r="H5"/>
      <c r="I5"/>
      <c r="J5"/>
      <c r="K5"/>
    </row>
    <row r="6" spans="1:11" x14ac:dyDescent="0.25">
      <c r="A6" s="35" t="s">
        <v>338</v>
      </c>
      <c r="B6"/>
      <c r="C6"/>
      <c r="D6"/>
      <c r="E6"/>
      <c r="F6"/>
      <c r="G6"/>
      <c r="H6"/>
      <c r="I6"/>
      <c r="J6"/>
      <c r="K6"/>
    </row>
    <row r="7" spans="1:11" ht="33" customHeight="1" x14ac:dyDescent="0.25">
      <c r="A7"/>
      <c r="B7"/>
      <c r="C7"/>
      <c r="D7"/>
      <c r="E7"/>
      <c r="F7"/>
      <c r="G7"/>
      <c r="H7"/>
      <c r="I7"/>
      <c r="J7"/>
      <c r="K7"/>
    </row>
    <row r="9" spans="1:11" ht="26.25" x14ac:dyDescent="0.25">
      <c r="A9" s="181" t="s">
        <v>349</v>
      </c>
      <c r="B9" s="181"/>
      <c r="C9" s="181"/>
      <c r="D9" s="181"/>
      <c r="E9" s="181"/>
    </row>
    <row r="10" spans="1:11" ht="76.5" customHeight="1" x14ac:dyDescent="0.25">
      <c r="A10" s="74" t="s">
        <v>12</v>
      </c>
      <c r="B10" s="74" t="s">
        <v>19</v>
      </c>
      <c r="C10" s="74" t="s">
        <v>15</v>
      </c>
      <c r="D10" s="74" t="s">
        <v>21</v>
      </c>
      <c r="E10" s="74" t="s">
        <v>340</v>
      </c>
    </row>
    <row r="11" spans="1:11" ht="76.5" customHeight="1" x14ac:dyDescent="0.25">
      <c r="A11" s="90" t="s">
        <v>172</v>
      </c>
      <c r="B11" s="46" t="s">
        <v>216</v>
      </c>
      <c r="C11" s="67" t="s">
        <v>218</v>
      </c>
      <c r="D11" s="73">
        <v>42735</v>
      </c>
      <c r="E11" s="102">
        <v>1</v>
      </c>
    </row>
  </sheetData>
  <mergeCells count="1">
    <mergeCell ref="A9:E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V351013"/>
  <sheetViews>
    <sheetView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89" t="s">
        <v>1</v>
      </c>
      <c r="E1" s="174"/>
      <c r="F1" s="174"/>
      <c r="G1" s="174"/>
    </row>
    <row r="2" spans="1:16" x14ac:dyDescent="0.25">
      <c r="B2" s="1" t="s">
        <v>2</v>
      </c>
      <c r="C2" s="1">
        <v>14252</v>
      </c>
      <c r="D2" s="189" t="s">
        <v>35</v>
      </c>
      <c r="E2" s="174"/>
      <c r="F2" s="174"/>
      <c r="G2" s="174"/>
    </row>
    <row r="3" spans="1:16" x14ac:dyDescent="0.25">
      <c r="B3" s="1" t="s">
        <v>3</v>
      </c>
      <c r="C3" s="1">
        <v>1</v>
      </c>
    </row>
    <row r="4" spans="1:16" x14ac:dyDescent="0.25">
      <c r="B4" s="1" t="s">
        <v>4</v>
      </c>
      <c r="C4" s="1">
        <v>104</v>
      </c>
    </row>
    <row r="5" spans="1:16" x14ac:dyDescent="0.25">
      <c r="B5" s="1" t="s">
        <v>5</v>
      </c>
      <c r="C5" s="4">
        <v>42522</v>
      </c>
    </row>
    <row r="6" spans="1:16" x14ac:dyDescent="0.25">
      <c r="B6" s="1" t="s">
        <v>6</v>
      </c>
      <c r="C6" s="1">
        <v>1</v>
      </c>
      <c r="D6" s="1" t="s">
        <v>7</v>
      </c>
    </row>
    <row r="8" spans="1:16" x14ac:dyDescent="0.25">
      <c r="A8" s="1" t="s">
        <v>8</v>
      </c>
      <c r="B8" s="189" t="s">
        <v>36</v>
      </c>
      <c r="C8" s="174"/>
      <c r="D8" s="174"/>
      <c r="E8" s="174"/>
      <c r="F8" s="174"/>
      <c r="G8" s="174"/>
      <c r="H8" s="174"/>
      <c r="I8" s="174"/>
      <c r="J8" s="174"/>
      <c r="K8" s="174"/>
      <c r="L8" s="174"/>
      <c r="M8" s="174"/>
      <c r="N8" s="174"/>
      <c r="O8" s="174"/>
      <c r="P8" s="174"/>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9</v>
      </c>
      <c r="D10" s="1" t="s">
        <v>10</v>
      </c>
      <c r="E10" s="1" t="s">
        <v>11</v>
      </c>
      <c r="F10" s="1" t="s">
        <v>12</v>
      </c>
      <c r="G10" s="1" t="s">
        <v>14</v>
      </c>
      <c r="H10" s="1" t="s">
        <v>37</v>
      </c>
      <c r="I10" s="1" t="s">
        <v>16</v>
      </c>
      <c r="J10" s="1" t="s">
        <v>17</v>
      </c>
      <c r="K10" s="1" t="s">
        <v>18</v>
      </c>
      <c r="L10" s="1" t="s">
        <v>19</v>
      </c>
      <c r="M10" s="1" t="s">
        <v>38</v>
      </c>
      <c r="N10" s="1" t="s">
        <v>39</v>
      </c>
      <c r="O10" s="1" t="s">
        <v>40</v>
      </c>
      <c r="P10" s="1" t="s">
        <v>41</v>
      </c>
    </row>
    <row r="11" spans="1:16" x14ac:dyDescent="0.25">
      <c r="A11" s="1">
        <v>1</v>
      </c>
      <c r="B11" t="s">
        <v>22</v>
      </c>
      <c r="C11" s="5" t="s">
        <v>23</v>
      </c>
      <c r="D11" s="3" t="s">
        <v>23</v>
      </c>
      <c r="E11" s="3"/>
      <c r="F11" s="3" t="s">
        <v>23</v>
      </c>
      <c r="G11" s="3"/>
      <c r="H11" s="3" t="s">
        <v>23</v>
      </c>
      <c r="I11" s="3" t="s">
        <v>23</v>
      </c>
      <c r="J11" s="3" t="s">
        <v>23</v>
      </c>
      <c r="K11" s="3"/>
      <c r="L11" s="3" t="s">
        <v>23</v>
      </c>
      <c r="M11" s="2" t="s">
        <v>23</v>
      </c>
      <c r="N11" s="2" t="s">
        <v>23</v>
      </c>
      <c r="O11" s="3" t="s">
        <v>23</v>
      </c>
      <c r="P11" s="3" t="s">
        <v>23</v>
      </c>
    </row>
    <row r="351003" spans="1:1" x14ac:dyDescent="0.25">
      <c r="A351003" t="s">
        <v>24</v>
      </c>
    </row>
    <row r="351004" spans="1:1" x14ac:dyDescent="0.25">
      <c r="A351004" t="s">
        <v>25</v>
      </c>
    </row>
    <row r="351005" spans="1:1" x14ac:dyDescent="0.25">
      <c r="A351005" t="s">
        <v>26</v>
      </c>
    </row>
    <row r="351006" spans="1:1" x14ac:dyDescent="0.25">
      <c r="A351006" t="s">
        <v>27</v>
      </c>
    </row>
    <row r="351007" spans="1:1" x14ac:dyDescent="0.25">
      <c r="A351007" t="s">
        <v>28</v>
      </c>
    </row>
    <row r="351008" spans="1:1" x14ac:dyDescent="0.25">
      <c r="A351008" t="s">
        <v>29</v>
      </c>
    </row>
    <row r="351009" spans="1:1" x14ac:dyDescent="0.25">
      <c r="A351009" t="s">
        <v>30</v>
      </c>
    </row>
    <row r="351010" spans="1:1" x14ac:dyDescent="0.25">
      <c r="A351010" t="s">
        <v>31</v>
      </c>
    </row>
    <row r="351011" spans="1:1" x14ac:dyDescent="0.25">
      <c r="A351011" t="s">
        <v>32</v>
      </c>
    </row>
    <row r="351012" spans="1:1" x14ac:dyDescent="0.25">
      <c r="A351012" t="s">
        <v>33</v>
      </c>
    </row>
    <row r="351013" spans="1:1" x14ac:dyDescent="0.25">
      <c r="A351013" t="s">
        <v>34</v>
      </c>
    </row>
  </sheetData>
  <mergeCells count="3">
    <mergeCell ref="D1:G1"/>
    <mergeCell ref="D2:G2"/>
    <mergeCell ref="B8:P8"/>
  </mergeCells>
  <dataValidations count="11">
    <dataValidation type="textLength" allowBlank="1" showInputMessage="1" error="Escriba un texto  Maximo 10 Caracteres" promptTitle="Cualquier contenido Maximo 10 Caracteres" sqref="C11" xr:uid="{00000000-0002-0000-12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1200-000001000000}">
      <formula1>$A$351002:$A$351013</formula1>
    </dataValidation>
    <dataValidation type="decimal" allowBlank="1" showInputMessage="1" showErrorMessage="1" errorTitle="Entrada no válida" error="Por favor escriba un número" promptTitle="Escriba un número en esta casilla" sqref="E11" xr:uid="{00000000-0002-0000-1200-000002000000}">
      <formula1>-9999</formula1>
      <formula2>9999</formula2>
    </dataValidation>
    <dataValidation type="textLength" allowBlank="1" showInputMessage="1" error="Escriba un texto  Maximo 15 Caracteres" promptTitle="Cualquier contenido Maximo 15 Caracteres" sqref="F11" xr:uid="{00000000-0002-0000-1200-000003000000}">
      <formula1>0</formula1>
      <formula2>15</formula2>
    </dataValidation>
    <dataValidation type="whole" allowBlank="1" showInputMessage="1" showErrorMessage="1" errorTitle="Entrada no válida" error="Por favor escriba un número entero" promptTitle="Escriba un número entero en esta casilla" sqref="G11" xr:uid="{00000000-0002-0000-1200-000004000000}">
      <formula1>-999</formula1>
      <formula2>999</formula2>
    </dataValidation>
    <dataValidation type="textLength" allowBlank="1" showInputMessage="1" error="Escriba un texto  Maximo 500 Caracteres" promptTitle="Cualquier contenido Maximo 500 Caracteres" sqref="H11" xr:uid="{00000000-0002-0000-1200-000005000000}">
      <formula1>0</formula1>
      <formula2>500</formula2>
    </dataValidation>
    <dataValidation type="textLength" allowBlank="1" showInputMessage="1" error="Escriba un texto  Maximo 100 Caracteres" promptTitle="Cualquier contenido Maximo 100 Caracteres" sqref="I11 P11 L11" xr:uid="{00000000-0002-0000-1200-000006000000}">
      <formula1>0</formula1>
      <formula2>100</formula2>
    </dataValidation>
    <dataValidation type="textLength" allowBlank="1" showInputMessage="1" error="Escriba un texto  Maximo 200 Caracteres" promptTitle="Cualquier contenido Maximo 200 Caracteres" sqref="J11" xr:uid="{00000000-0002-0000-1200-000007000000}">
      <formula1>0</formula1>
      <formula2>200</formula2>
    </dataValidation>
    <dataValidation type="decimal" allowBlank="1" showInputMessage="1" showErrorMessage="1" errorTitle="Entrada no válida" error="Por favor escriba un número" promptTitle="Escriba un número en esta casilla" sqref="K11" xr:uid="{00000000-0002-0000-1200-000008000000}">
      <formula1>-999999</formula1>
      <formula2>999999</formula2>
    </dataValidation>
    <dataValidation type="date" allowBlank="1" showInputMessage="1" errorTitle="Entrada no válida" error="Por favor escriba una fecha válida (AAAA/MM/DD)" promptTitle="Ingrese una fecha (AAAA/MM/DD)" sqref="M11:N11" xr:uid="{00000000-0002-0000-1200-00000A000000}">
      <formula1>1900/1/1</formula1>
      <formula2>3000/1/1</formula2>
    </dataValidation>
    <dataValidation type="textLength" allowBlank="1" showInputMessage="1" error="Escriba un texto  Maximo 15 Caracteres" promptTitle="Cualquier contenido Maximo 15 Caracteres" prompt=" No Radicado Contraloria Bogotá  formato #-####-#####" sqref="O11" xr:uid="{00000000-0002-0000-1200-00000C000000}">
      <formula1>0</formula1>
      <formula2>15</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I85"/>
  <sheetViews>
    <sheetView workbookViewId="0">
      <selection activeCell="I84" sqref="A1:I84"/>
    </sheetView>
  </sheetViews>
  <sheetFormatPr baseColWidth="10" defaultRowHeight="15" x14ac:dyDescent="0.25"/>
  <cols>
    <col min="1" max="1" width="21.7109375" customWidth="1"/>
    <col min="6" max="6" width="24" customWidth="1"/>
    <col min="9" max="9" width="17.28515625" customWidth="1"/>
  </cols>
  <sheetData>
    <row r="1" spans="1:9" s="35" customFormat="1" ht="21.75" customHeight="1" x14ac:dyDescent="0.25">
      <c r="A1" s="175"/>
      <c r="B1" s="175"/>
      <c r="C1" s="175"/>
      <c r="D1" s="175"/>
      <c r="E1" s="175"/>
      <c r="F1" s="175"/>
      <c r="G1" s="175"/>
      <c r="H1" s="175"/>
      <c r="I1" s="175"/>
    </row>
    <row r="2" spans="1:9" ht="36" x14ac:dyDescent="0.25">
      <c r="A2" s="38" t="s">
        <v>12</v>
      </c>
      <c r="B2" s="38" t="s">
        <v>15</v>
      </c>
      <c r="C2" s="38" t="s">
        <v>16</v>
      </c>
      <c r="D2" s="38" t="s">
        <v>17</v>
      </c>
      <c r="E2" s="38" t="s">
        <v>18</v>
      </c>
      <c r="F2" s="38" t="s">
        <v>19</v>
      </c>
      <c r="G2" s="38" t="s">
        <v>20</v>
      </c>
      <c r="H2" s="38" t="s">
        <v>21</v>
      </c>
      <c r="I2" s="38" t="s">
        <v>337</v>
      </c>
    </row>
    <row r="3" spans="1:9" hidden="1" x14ac:dyDescent="0.25">
      <c r="A3" t="s">
        <v>42</v>
      </c>
      <c r="B3" t="s">
        <v>98</v>
      </c>
      <c r="C3" t="s">
        <v>117</v>
      </c>
      <c r="D3" t="s">
        <v>132</v>
      </c>
      <c r="E3">
        <v>1</v>
      </c>
      <c r="F3" t="s">
        <v>150</v>
      </c>
      <c r="G3" s="44">
        <v>42552</v>
      </c>
      <c r="H3" s="44">
        <v>42886</v>
      </c>
      <c r="I3" s="42">
        <v>1</v>
      </c>
    </row>
    <row r="4" spans="1:9" hidden="1" x14ac:dyDescent="0.25">
      <c r="A4" t="s">
        <v>43</v>
      </c>
      <c r="B4" t="s">
        <v>99</v>
      </c>
      <c r="C4" t="s">
        <v>160</v>
      </c>
      <c r="D4" t="s">
        <v>133</v>
      </c>
      <c r="E4">
        <v>1</v>
      </c>
      <c r="F4" t="s">
        <v>150</v>
      </c>
      <c r="G4" s="44">
        <v>42552</v>
      </c>
      <c r="H4" s="44">
        <v>42886</v>
      </c>
      <c r="I4" s="42">
        <v>1</v>
      </c>
    </row>
    <row r="5" spans="1:9" hidden="1" x14ac:dyDescent="0.25">
      <c r="A5" t="s">
        <v>44</v>
      </c>
      <c r="B5" t="s">
        <v>100</v>
      </c>
      <c r="C5" t="s">
        <v>118</v>
      </c>
      <c r="D5" t="s">
        <v>134</v>
      </c>
      <c r="E5">
        <v>1</v>
      </c>
      <c r="F5" t="s">
        <v>150</v>
      </c>
      <c r="G5" s="44">
        <v>42552</v>
      </c>
      <c r="H5" s="44">
        <v>42886</v>
      </c>
      <c r="I5" s="42">
        <v>0</v>
      </c>
    </row>
    <row r="6" spans="1:9" hidden="1" x14ac:dyDescent="0.25">
      <c r="A6" t="s">
        <v>45</v>
      </c>
      <c r="B6" t="s">
        <v>162</v>
      </c>
      <c r="C6" t="s">
        <v>161</v>
      </c>
      <c r="D6" t="s">
        <v>135</v>
      </c>
      <c r="E6">
        <v>1</v>
      </c>
      <c r="F6" t="s">
        <v>150</v>
      </c>
      <c r="G6" s="44">
        <v>42552</v>
      </c>
      <c r="H6" s="44">
        <v>42886</v>
      </c>
      <c r="I6" s="42">
        <v>0.3</v>
      </c>
    </row>
    <row r="7" spans="1:9" hidden="1" x14ac:dyDescent="0.25">
      <c r="A7" t="s">
        <v>46</v>
      </c>
      <c r="B7" t="s">
        <v>101</v>
      </c>
      <c r="C7" t="s">
        <v>119</v>
      </c>
      <c r="D7" t="s">
        <v>136</v>
      </c>
      <c r="E7">
        <v>1</v>
      </c>
      <c r="F7" t="s">
        <v>151</v>
      </c>
      <c r="G7" s="44">
        <v>42583</v>
      </c>
      <c r="H7" s="44">
        <v>42825</v>
      </c>
      <c r="I7" s="42">
        <v>0.3</v>
      </c>
    </row>
    <row r="8" spans="1:9" hidden="1" x14ac:dyDescent="0.25">
      <c r="A8" t="s">
        <v>46</v>
      </c>
      <c r="B8" t="s">
        <v>102</v>
      </c>
      <c r="C8" t="s">
        <v>120</v>
      </c>
      <c r="D8" t="s">
        <v>137</v>
      </c>
      <c r="E8">
        <v>1</v>
      </c>
      <c r="F8" t="s">
        <v>150</v>
      </c>
      <c r="G8" s="44">
        <v>42552</v>
      </c>
      <c r="H8" s="44">
        <v>42794</v>
      </c>
      <c r="I8" s="42">
        <v>0.5</v>
      </c>
    </row>
    <row r="9" spans="1:9" hidden="1" x14ac:dyDescent="0.25">
      <c r="A9" t="s">
        <v>47</v>
      </c>
      <c r="B9" t="s">
        <v>103</v>
      </c>
      <c r="C9" t="s">
        <v>117</v>
      </c>
      <c r="D9" t="s">
        <v>132</v>
      </c>
      <c r="E9">
        <v>1</v>
      </c>
      <c r="F9" t="s">
        <v>150</v>
      </c>
      <c r="G9" s="44">
        <v>42552</v>
      </c>
      <c r="H9" s="44">
        <v>42886</v>
      </c>
      <c r="I9" s="42">
        <v>0</v>
      </c>
    </row>
    <row r="10" spans="1:9" hidden="1" x14ac:dyDescent="0.25">
      <c r="A10" t="s">
        <v>48</v>
      </c>
      <c r="B10" t="s">
        <v>100</v>
      </c>
      <c r="C10" t="s">
        <v>118</v>
      </c>
      <c r="D10" t="s">
        <v>134</v>
      </c>
      <c r="E10">
        <v>1</v>
      </c>
      <c r="F10" t="s">
        <v>150</v>
      </c>
      <c r="G10" s="44">
        <v>42552</v>
      </c>
      <c r="H10" s="44">
        <v>42886</v>
      </c>
      <c r="I10" s="42">
        <v>0</v>
      </c>
    </row>
    <row r="11" spans="1:9" hidden="1" x14ac:dyDescent="0.25">
      <c r="A11" t="s">
        <v>49</v>
      </c>
      <c r="B11" t="s">
        <v>100</v>
      </c>
      <c r="C11" t="s">
        <v>118</v>
      </c>
      <c r="D11" t="s">
        <v>134</v>
      </c>
      <c r="E11">
        <v>1</v>
      </c>
      <c r="F11" t="s">
        <v>150</v>
      </c>
      <c r="G11" s="44">
        <v>42552</v>
      </c>
      <c r="H11" s="44">
        <v>42886</v>
      </c>
      <c r="I11" s="42">
        <v>0</v>
      </c>
    </row>
    <row r="12" spans="1:9" hidden="1" x14ac:dyDescent="0.25">
      <c r="A12" t="s">
        <v>50</v>
      </c>
      <c r="B12" t="s">
        <v>104</v>
      </c>
      <c r="C12" t="s">
        <v>118</v>
      </c>
      <c r="D12" t="s">
        <v>134</v>
      </c>
      <c r="E12">
        <v>1</v>
      </c>
      <c r="F12" t="s">
        <v>150</v>
      </c>
      <c r="G12" s="44">
        <v>42552</v>
      </c>
      <c r="H12" s="44">
        <v>42886</v>
      </c>
      <c r="I12" s="42">
        <v>0.3</v>
      </c>
    </row>
    <row r="13" spans="1:9" hidden="1" x14ac:dyDescent="0.25">
      <c r="A13" t="s">
        <v>51</v>
      </c>
      <c r="B13" t="s">
        <v>105</v>
      </c>
      <c r="C13" t="s">
        <v>121</v>
      </c>
      <c r="D13" t="s">
        <v>138</v>
      </c>
      <c r="E13">
        <v>1</v>
      </c>
      <c r="F13" t="s">
        <v>151</v>
      </c>
      <c r="G13" s="44">
        <v>42583</v>
      </c>
      <c r="H13" s="44">
        <v>42825</v>
      </c>
      <c r="I13" s="42">
        <v>1</v>
      </c>
    </row>
    <row r="14" spans="1:9" hidden="1" x14ac:dyDescent="0.25">
      <c r="A14" t="s">
        <v>52</v>
      </c>
      <c r="B14" t="s">
        <v>100</v>
      </c>
      <c r="C14" t="s">
        <v>118</v>
      </c>
      <c r="D14" t="s">
        <v>134</v>
      </c>
      <c r="E14">
        <v>1</v>
      </c>
      <c r="F14" t="s">
        <v>150</v>
      </c>
      <c r="G14" s="44">
        <v>42552</v>
      </c>
      <c r="H14" s="44">
        <v>42886</v>
      </c>
      <c r="I14" s="42">
        <v>0</v>
      </c>
    </row>
    <row r="15" spans="1:9" hidden="1" x14ac:dyDescent="0.25">
      <c r="A15" t="s">
        <v>53</v>
      </c>
      <c r="B15" t="s">
        <v>100</v>
      </c>
      <c r="C15" t="s">
        <v>118</v>
      </c>
      <c r="D15" t="s">
        <v>134</v>
      </c>
      <c r="E15">
        <v>1</v>
      </c>
      <c r="F15" t="s">
        <v>150</v>
      </c>
      <c r="G15" s="44">
        <v>42552</v>
      </c>
      <c r="H15" s="44">
        <v>42886</v>
      </c>
      <c r="I15" s="42">
        <v>0</v>
      </c>
    </row>
    <row r="16" spans="1:9" hidden="1" x14ac:dyDescent="0.25">
      <c r="A16" t="s">
        <v>54</v>
      </c>
      <c r="B16" t="s">
        <v>106</v>
      </c>
      <c r="C16" t="s">
        <v>122</v>
      </c>
      <c r="D16" t="s">
        <v>139</v>
      </c>
      <c r="E16">
        <v>1</v>
      </c>
      <c r="F16" t="s">
        <v>151</v>
      </c>
      <c r="G16" s="44">
        <v>42583</v>
      </c>
      <c r="H16" s="44">
        <v>42825</v>
      </c>
      <c r="I16" s="42">
        <v>0.8</v>
      </c>
    </row>
    <row r="17" spans="1:9" hidden="1" x14ac:dyDescent="0.25">
      <c r="A17" t="s">
        <v>55</v>
      </c>
      <c r="B17" t="s">
        <v>107</v>
      </c>
      <c r="C17" t="s">
        <v>123</v>
      </c>
      <c r="D17" t="s">
        <v>140</v>
      </c>
      <c r="E17">
        <v>1</v>
      </c>
      <c r="F17" t="s">
        <v>151</v>
      </c>
      <c r="G17" s="44">
        <v>42583</v>
      </c>
      <c r="H17" s="44">
        <v>42825</v>
      </c>
      <c r="I17" s="42">
        <v>0.2</v>
      </c>
    </row>
    <row r="18" spans="1:9" hidden="1" x14ac:dyDescent="0.25">
      <c r="A18" t="s">
        <v>56</v>
      </c>
      <c r="B18" t="s">
        <v>100</v>
      </c>
      <c r="C18" t="s">
        <v>118</v>
      </c>
      <c r="D18" t="s">
        <v>134</v>
      </c>
      <c r="E18">
        <v>1</v>
      </c>
      <c r="F18" t="s">
        <v>150</v>
      </c>
      <c r="G18" s="44">
        <v>42552</v>
      </c>
      <c r="H18" s="44">
        <v>42886</v>
      </c>
      <c r="I18" s="42">
        <v>0</v>
      </c>
    </row>
    <row r="19" spans="1:9" hidden="1" x14ac:dyDescent="0.25">
      <c r="A19" t="s">
        <v>57</v>
      </c>
      <c r="B19" t="s">
        <v>100</v>
      </c>
      <c r="C19" t="s">
        <v>118</v>
      </c>
      <c r="D19" t="s">
        <v>141</v>
      </c>
      <c r="E19">
        <v>1</v>
      </c>
      <c r="F19" t="s">
        <v>150</v>
      </c>
      <c r="G19" s="44">
        <v>42552</v>
      </c>
      <c r="H19" s="44">
        <v>42886</v>
      </c>
      <c r="I19" s="42">
        <v>0</v>
      </c>
    </row>
    <row r="20" spans="1:9" hidden="1" x14ac:dyDescent="0.25">
      <c r="A20" t="s">
        <v>58</v>
      </c>
      <c r="B20" t="s">
        <v>108</v>
      </c>
      <c r="C20" t="s">
        <v>124</v>
      </c>
      <c r="D20" t="s">
        <v>163</v>
      </c>
      <c r="E20">
        <v>1</v>
      </c>
      <c r="F20" t="s">
        <v>150</v>
      </c>
      <c r="G20" s="44">
        <v>42564</v>
      </c>
      <c r="H20" s="44">
        <v>42886</v>
      </c>
      <c r="I20" s="42">
        <v>0</v>
      </c>
    </row>
    <row r="21" spans="1:9" hidden="1" x14ac:dyDescent="0.25">
      <c r="A21" t="s">
        <v>58</v>
      </c>
      <c r="B21" t="s">
        <v>109</v>
      </c>
      <c r="C21" t="s">
        <v>117</v>
      </c>
      <c r="D21" t="s">
        <v>137</v>
      </c>
      <c r="E21">
        <v>1</v>
      </c>
      <c r="F21" t="s">
        <v>150</v>
      </c>
      <c r="G21" s="44">
        <v>42564</v>
      </c>
      <c r="H21" s="44">
        <v>42886</v>
      </c>
      <c r="I21" s="42">
        <v>1</v>
      </c>
    </row>
    <row r="22" spans="1:9" hidden="1" x14ac:dyDescent="0.25">
      <c r="A22" t="s">
        <v>59</v>
      </c>
      <c r="B22" t="s">
        <v>108</v>
      </c>
      <c r="C22" t="s">
        <v>124</v>
      </c>
      <c r="D22" t="s">
        <v>142</v>
      </c>
      <c r="E22">
        <v>1</v>
      </c>
      <c r="F22" t="s">
        <v>150</v>
      </c>
      <c r="G22" s="44">
        <v>42564</v>
      </c>
      <c r="H22" s="44">
        <v>42886</v>
      </c>
      <c r="I22" s="42">
        <v>0</v>
      </c>
    </row>
    <row r="23" spans="1:9" hidden="1" x14ac:dyDescent="0.25">
      <c r="A23" t="s">
        <v>59</v>
      </c>
      <c r="B23" t="s">
        <v>110</v>
      </c>
      <c r="C23" t="s">
        <v>117</v>
      </c>
      <c r="D23" t="s">
        <v>137</v>
      </c>
      <c r="E23">
        <v>1</v>
      </c>
      <c r="F23" t="s">
        <v>150</v>
      </c>
      <c r="G23" s="44">
        <v>42564</v>
      </c>
      <c r="H23" s="44">
        <v>42886</v>
      </c>
      <c r="I23" s="42">
        <v>1</v>
      </c>
    </row>
    <row r="24" spans="1:9" hidden="1" x14ac:dyDescent="0.25">
      <c r="A24" t="s">
        <v>60</v>
      </c>
      <c r="B24" t="s">
        <v>111</v>
      </c>
      <c r="C24" t="s">
        <v>125</v>
      </c>
      <c r="D24" t="s">
        <v>143</v>
      </c>
      <c r="E24">
        <v>1</v>
      </c>
      <c r="F24" t="s">
        <v>152</v>
      </c>
      <c r="G24" s="44">
        <v>42552</v>
      </c>
      <c r="H24" s="44">
        <v>42886</v>
      </c>
      <c r="I24" s="42">
        <v>0</v>
      </c>
    </row>
    <row r="25" spans="1:9" hidden="1" x14ac:dyDescent="0.25">
      <c r="A25" t="s">
        <v>60</v>
      </c>
      <c r="B25" t="s">
        <v>111</v>
      </c>
      <c r="C25" t="s">
        <v>126</v>
      </c>
      <c r="D25" t="s">
        <v>144</v>
      </c>
      <c r="E25">
        <v>1</v>
      </c>
      <c r="F25" t="s">
        <v>152</v>
      </c>
      <c r="G25" s="44">
        <v>42552</v>
      </c>
      <c r="H25" s="44">
        <v>42886</v>
      </c>
      <c r="I25" s="42">
        <v>0</v>
      </c>
    </row>
    <row r="26" spans="1:9" hidden="1" x14ac:dyDescent="0.25">
      <c r="A26" t="s">
        <v>61</v>
      </c>
      <c r="B26" t="s">
        <v>112</v>
      </c>
      <c r="C26" t="s">
        <v>127</v>
      </c>
      <c r="D26" t="s">
        <v>145</v>
      </c>
      <c r="E26">
        <v>1</v>
      </c>
      <c r="F26" t="s">
        <v>153</v>
      </c>
      <c r="G26" s="44">
        <v>42524</v>
      </c>
      <c r="H26" s="44">
        <v>42643</v>
      </c>
      <c r="I26" s="42">
        <v>1</v>
      </c>
    </row>
    <row r="27" spans="1:9" hidden="1" x14ac:dyDescent="0.25">
      <c r="A27" t="s">
        <v>62</v>
      </c>
      <c r="B27" t="s">
        <v>112</v>
      </c>
      <c r="C27" t="s">
        <v>127</v>
      </c>
      <c r="D27" t="s">
        <v>145</v>
      </c>
      <c r="E27">
        <v>1</v>
      </c>
      <c r="F27" t="s">
        <v>153</v>
      </c>
      <c r="G27" s="44">
        <v>42524</v>
      </c>
      <c r="H27" s="44">
        <v>42643</v>
      </c>
      <c r="I27" s="42">
        <v>1</v>
      </c>
    </row>
    <row r="28" spans="1:9" hidden="1" x14ac:dyDescent="0.25">
      <c r="A28" t="s">
        <v>63</v>
      </c>
      <c r="B28" t="s">
        <v>112</v>
      </c>
      <c r="C28" t="s">
        <v>127</v>
      </c>
      <c r="D28" t="s">
        <v>145</v>
      </c>
      <c r="E28">
        <v>1</v>
      </c>
      <c r="F28" t="s">
        <v>154</v>
      </c>
      <c r="G28" s="44">
        <v>42524</v>
      </c>
      <c r="H28" s="44">
        <v>42643</v>
      </c>
      <c r="I28" s="42">
        <v>1</v>
      </c>
    </row>
    <row r="29" spans="1:9" hidden="1" x14ac:dyDescent="0.25">
      <c r="A29" t="s">
        <v>64</v>
      </c>
      <c r="B29" t="s">
        <v>113</v>
      </c>
      <c r="C29" t="s">
        <v>127</v>
      </c>
      <c r="D29" t="s">
        <v>145</v>
      </c>
      <c r="E29">
        <v>1</v>
      </c>
      <c r="F29" t="s">
        <v>154</v>
      </c>
      <c r="G29" s="44">
        <v>42524</v>
      </c>
      <c r="H29" s="44">
        <v>42643</v>
      </c>
      <c r="I29" s="42">
        <v>1</v>
      </c>
    </row>
    <row r="30" spans="1:9" hidden="1" x14ac:dyDescent="0.25">
      <c r="A30" t="s">
        <v>65</v>
      </c>
      <c r="B30" t="s">
        <v>112</v>
      </c>
      <c r="C30" t="s">
        <v>127</v>
      </c>
      <c r="D30" t="s">
        <v>145</v>
      </c>
      <c r="E30">
        <v>1</v>
      </c>
      <c r="F30" t="s">
        <v>155</v>
      </c>
      <c r="G30" s="44">
        <v>42524</v>
      </c>
      <c r="H30" s="44">
        <v>42643</v>
      </c>
      <c r="I30" s="42">
        <v>1</v>
      </c>
    </row>
    <row r="31" spans="1:9" hidden="1" x14ac:dyDescent="0.25">
      <c r="A31" t="s">
        <v>66</v>
      </c>
      <c r="B31" t="s">
        <v>93</v>
      </c>
      <c r="C31" t="s">
        <v>128</v>
      </c>
      <c r="D31" t="s">
        <v>146</v>
      </c>
      <c r="E31">
        <v>1</v>
      </c>
      <c r="F31" t="s">
        <v>156</v>
      </c>
      <c r="G31" s="44">
        <v>42746</v>
      </c>
      <c r="H31" s="44">
        <v>42774</v>
      </c>
      <c r="I31" s="42">
        <v>0</v>
      </c>
    </row>
    <row r="32" spans="1:9" hidden="1" x14ac:dyDescent="0.25">
      <c r="A32" t="s">
        <v>67</v>
      </c>
      <c r="B32" t="s">
        <v>93</v>
      </c>
      <c r="C32" t="s">
        <v>128</v>
      </c>
      <c r="D32" t="s">
        <v>146</v>
      </c>
      <c r="E32">
        <v>1</v>
      </c>
      <c r="F32" t="s">
        <v>156</v>
      </c>
      <c r="G32" s="44">
        <v>42746</v>
      </c>
      <c r="H32" s="44">
        <v>42774</v>
      </c>
      <c r="I32" s="42">
        <v>0</v>
      </c>
    </row>
    <row r="33" spans="1:9" ht="24" x14ac:dyDescent="0.25">
      <c r="A33" s="105" t="s">
        <v>68</v>
      </c>
      <c r="B33" t="s">
        <v>114</v>
      </c>
      <c r="C33" t="s">
        <v>129</v>
      </c>
      <c r="D33" t="s">
        <v>147</v>
      </c>
      <c r="E33" s="126">
        <v>1</v>
      </c>
      <c r="F33" s="38" t="s">
        <v>157</v>
      </c>
      <c r="G33" s="44">
        <v>42552</v>
      </c>
      <c r="H33" s="44">
        <v>42735</v>
      </c>
      <c r="I33" s="42">
        <v>0</v>
      </c>
    </row>
    <row r="34" spans="1:9" hidden="1" x14ac:dyDescent="0.25">
      <c r="A34" t="s">
        <v>69</v>
      </c>
      <c r="B34" t="s">
        <v>115</v>
      </c>
      <c r="C34" t="s">
        <v>130</v>
      </c>
      <c r="D34" t="s">
        <v>148</v>
      </c>
      <c r="E34">
        <v>1</v>
      </c>
      <c r="F34" t="s">
        <v>158</v>
      </c>
      <c r="G34" s="44">
        <v>42552</v>
      </c>
      <c r="H34" s="44">
        <v>42886</v>
      </c>
      <c r="I34" s="42">
        <v>0.5</v>
      </c>
    </row>
    <row r="35" spans="1:9" hidden="1" x14ac:dyDescent="0.25">
      <c r="A35" t="s">
        <v>70</v>
      </c>
      <c r="B35" t="s">
        <v>116</v>
      </c>
      <c r="C35" t="s">
        <v>131</v>
      </c>
      <c r="D35" t="s">
        <v>149</v>
      </c>
      <c r="E35">
        <v>1</v>
      </c>
      <c r="F35" t="s">
        <v>159</v>
      </c>
      <c r="G35" s="44">
        <v>42552</v>
      </c>
      <c r="H35" s="44">
        <v>42886</v>
      </c>
      <c r="I35" s="42">
        <v>1</v>
      </c>
    </row>
    <row r="36" spans="1:9" hidden="1" x14ac:dyDescent="0.25">
      <c r="A36" t="s">
        <v>164</v>
      </c>
      <c r="B36" t="s">
        <v>175</v>
      </c>
      <c r="C36" t="s">
        <v>176</v>
      </c>
      <c r="D36" t="s">
        <v>177</v>
      </c>
      <c r="E36">
        <v>4</v>
      </c>
      <c r="F36" t="s">
        <v>178</v>
      </c>
      <c r="G36" s="44">
        <v>41912</v>
      </c>
      <c r="H36" s="44">
        <v>42584</v>
      </c>
      <c r="I36" s="42">
        <v>0</v>
      </c>
    </row>
    <row r="37" spans="1:9" hidden="1" x14ac:dyDescent="0.25">
      <c r="A37" t="s">
        <v>165</v>
      </c>
      <c r="B37" t="s">
        <v>181</v>
      </c>
      <c r="C37" t="s">
        <v>182</v>
      </c>
      <c r="D37" t="s">
        <v>183</v>
      </c>
      <c r="E37">
        <v>1</v>
      </c>
      <c r="F37" t="s">
        <v>180</v>
      </c>
      <c r="G37" s="44">
        <v>41902</v>
      </c>
      <c r="H37" s="44">
        <v>42584</v>
      </c>
      <c r="I37" s="42">
        <v>0</v>
      </c>
    </row>
    <row r="38" spans="1:9" hidden="1" x14ac:dyDescent="0.25">
      <c r="A38" t="s">
        <v>166</v>
      </c>
      <c r="B38" t="s">
        <v>186</v>
      </c>
      <c r="C38" t="s">
        <v>187</v>
      </c>
      <c r="D38" t="s">
        <v>188</v>
      </c>
      <c r="E38">
        <v>1</v>
      </c>
      <c r="F38" t="s">
        <v>185</v>
      </c>
      <c r="G38" s="44">
        <v>42156</v>
      </c>
      <c r="H38" s="44">
        <v>42584</v>
      </c>
      <c r="I38" s="42">
        <v>1</v>
      </c>
    </row>
    <row r="39" spans="1:9" hidden="1" x14ac:dyDescent="0.25">
      <c r="A39" t="s">
        <v>167</v>
      </c>
      <c r="B39" t="s">
        <v>186</v>
      </c>
      <c r="C39" t="s">
        <v>187</v>
      </c>
      <c r="D39" t="s">
        <v>188</v>
      </c>
      <c r="E39">
        <v>0.01</v>
      </c>
      <c r="F39" t="s">
        <v>190</v>
      </c>
      <c r="G39" s="44">
        <v>42156</v>
      </c>
      <c r="H39" s="44">
        <v>42584</v>
      </c>
      <c r="I39" s="42">
        <v>1</v>
      </c>
    </row>
    <row r="40" spans="1:9" hidden="1" x14ac:dyDescent="0.25">
      <c r="A40" t="s">
        <v>168</v>
      </c>
      <c r="B40" t="s">
        <v>193</v>
      </c>
      <c r="C40" t="s">
        <v>194</v>
      </c>
      <c r="D40" t="s">
        <v>195</v>
      </c>
      <c r="E40">
        <v>1</v>
      </c>
      <c r="F40" t="s">
        <v>192</v>
      </c>
      <c r="G40" s="44" t="s">
        <v>196</v>
      </c>
      <c r="H40" s="44">
        <v>42584</v>
      </c>
      <c r="I40" s="42">
        <v>0</v>
      </c>
    </row>
    <row r="41" spans="1:9" hidden="1" x14ac:dyDescent="0.25">
      <c r="A41" t="s">
        <v>169</v>
      </c>
      <c r="B41" t="s">
        <v>198</v>
      </c>
      <c r="C41" t="s">
        <v>199</v>
      </c>
      <c r="D41" t="s">
        <v>200</v>
      </c>
      <c r="E41">
        <v>1</v>
      </c>
      <c r="F41" t="s">
        <v>178</v>
      </c>
      <c r="G41" s="44" t="s">
        <v>201</v>
      </c>
      <c r="H41" s="44">
        <v>42584</v>
      </c>
      <c r="I41" s="42">
        <v>0</v>
      </c>
    </row>
    <row r="42" spans="1:9" hidden="1" x14ac:dyDescent="0.25">
      <c r="A42" t="s">
        <v>170</v>
      </c>
      <c r="B42" t="s">
        <v>203</v>
      </c>
      <c r="C42" t="s">
        <v>204</v>
      </c>
      <c r="D42" t="s">
        <v>205</v>
      </c>
      <c r="E42">
        <v>2</v>
      </c>
      <c r="F42" t="s">
        <v>150</v>
      </c>
      <c r="G42" s="44" t="s">
        <v>206</v>
      </c>
      <c r="H42" s="44">
        <v>42584</v>
      </c>
      <c r="I42" s="42">
        <v>0.5</v>
      </c>
    </row>
    <row r="43" spans="1:9" hidden="1" x14ac:dyDescent="0.25">
      <c r="A43" t="s">
        <v>171</v>
      </c>
      <c r="B43" t="s">
        <v>209</v>
      </c>
      <c r="C43" t="s">
        <v>210</v>
      </c>
      <c r="D43" t="s">
        <v>211</v>
      </c>
      <c r="E43">
        <v>1</v>
      </c>
      <c r="F43" t="s">
        <v>208</v>
      </c>
      <c r="G43" s="44" t="s">
        <v>212</v>
      </c>
      <c r="H43" s="44" t="s">
        <v>213</v>
      </c>
      <c r="I43" s="42">
        <v>1</v>
      </c>
    </row>
    <row r="44" spans="1:9" hidden="1" x14ac:dyDescent="0.25">
      <c r="A44" t="s">
        <v>172</v>
      </c>
      <c r="B44" t="s">
        <v>217</v>
      </c>
      <c r="C44" t="s">
        <v>210</v>
      </c>
      <c r="D44" t="s">
        <v>211</v>
      </c>
      <c r="E44">
        <v>1</v>
      </c>
      <c r="F44" t="s">
        <v>208</v>
      </c>
      <c r="G44" s="44" t="s">
        <v>212</v>
      </c>
      <c r="H44" s="44" t="s">
        <v>213</v>
      </c>
      <c r="I44" s="42">
        <v>1</v>
      </c>
    </row>
    <row r="45" spans="1:9" ht="24" x14ac:dyDescent="0.25">
      <c r="A45" s="105" t="s">
        <v>172</v>
      </c>
      <c r="B45" t="s">
        <v>218</v>
      </c>
      <c r="C45" t="s">
        <v>219</v>
      </c>
      <c r="D45" t="s">
        <v>220</v>
      </c>
      <c r="E45" s="43">
        <v>1</v>
      </c>
      <c r="F45" s="38" t="s">
        <v>216</v>
      </c>
      <c r="G45" s="44" t="s">
        <v>212</v>
      </c>
      <c r="H45" s="44">
        <v>42735</v>
      </c>
      <c r="I45" s="42">
        <v>1</v>
      </c>
    </row>
    <row r="46" spans="1:9" hidden="1" x14ac:dyDescent="0.25">
      <c r="A46" t="s">
        <v>173</v>
      </c>
      <c r="B46" t="s">
        <v>222</v>
      </c>
      <c r="C46" t="s">
        <v>223</v>
      </c>
      <c r="D46" t="s">
        <v>224</v>
      </c>
      <c r="E46">
        <v>2</v>
      </c>
      <c r="F46" t="s">
        <v>150</v>
      </c>
      <c r="G46" s="44" t="s">
        <v>225</v>
      </c>
      <c r="H46" s="44">
        <v>42369</v>
      </c>
      <c r="I46" s="42">
        <v>1</v>
      </c>
    </row>
    <row r="47" spans="1:9" hidden="1" x14ac:dyDescent="0.25">
      <c r="A47" t="s">
        <v>171</v>
      </c>
      <c r="B47" t="s">
        <v>231</v>
      </c>
      <c r="C47" t="s">
        <v>234</v>
      </c>
      <c r="D47" t="s">
        <v>237</v>
      </c>
      <c r="E47">
        <v>1</v>
      </c>
      <c r="F47" t="s">
        <v>150</v>
      </c>
      <c r="G47" s="44">
        <v>42403</v>
      </c>
      <c r="H47" s="44">
        <v>42582</v>
      </c>
      <c r="I47" s="42">
        <v>1</v>
      </c>
    </row>
    <row r="48" spans="1:9" hidden="1" x14ac:dyDescent="0.25">
      <c r="A48" t="s">
        <v>171</v>
      </c>
      <c r="B48" t="s">
        <v>232</v>
      </c>
      <c r="C48" t="s">
        <v>235</v>
      </c>
      <c r="D48" t="s">
        <v>238</v>
      </c>
      <c r="E48">
        <v>1</v>
      </c>
      <c r="F48" t="s">
        <v>150</v>
      </c>
      <c r="G48" s="44">
        <v>42403</v>
      </c>
      <c r="H48" s="44">
        <v>42582</v>
      </c>
      <c r="I48" s="42">
        <v>1</v>
      </c>
    </row>
    <row r="49" spans="1:9" hidden="1" x14ac:dyDescent="0.25">
      <c r="A49" t="s">
        <v>172</v>
      </c>
      <c r="B49" t="s">
        <v>232</v>
      </c>
      <c r="C49" t="s">
        <v>235</v>
      </c>
      <c r="D49" t="s">
        <v>238</v>
      </c>
      <c r="E49">
        <v>1</v>
      </c>
      <c r="F49" t="s">
        <v>150</v>
      </c>
      <c r="G49" s="44">
        <v>42403</v>
      </c>
      <c r="H49" s="44">
        <v>42582</v>
      </c>
      <c r="I49" s="42">
        <v>1</v>
      </c>
    </row>
    <row r="50" spans="1:9" hidden="1" x14ac:dyDescent="0.25">
      <c r="A50" t="s">
        <v>173</v>
      </c>
      <c r="B50" t="s">
        <v>233</v>
      </c>
      <c r="C50" t="s">
        <v>236</v>
      </c>
      <c r="D50" t="s">
        <v>239</v>
      </c>
      <c r="E50">
        <v>1</v>
      </c>
      <c r="F50" t="s">
        <v>150</v>
      </c>
      <c r="G50" s="44">
        <v>42403</v>
      </c>
      <c r="H50" s="44">
        <v>42582</v>
      </c>
      <c r="I50" s="42">
        <v>0.5</v>
      </c>
    </row>
    <row r="51" spans="1:9" hidden="1" x14ac:dyDescent="0.25">
      <c r="A51" t="s">
        <v>226</v>
      </c>
      <c r="B51" t="s">
        <v>231</v>
      </c>
      <c r="C51" t="s">
        <v>234</v>
      </c>
      <c r="D51" t="s">
        <v>237</v>
      </c>
      <c r="E51">
        <v>1</v>
      </c>
      <c r="F51" t="s">
        <v>150</v>
      </c>
      <c r="G51" s="44">
        <v>42403</v>
      </c>
      <c r="H51" s="44">
        <v>42582</v>
      </c>
      <c r="I51" s="42">
        <v>1</v>
      </c>
    </row>
    <row r="52" spans="1:9" x14ac:dyDescent="0.25">
      <c r="A52" s="105" t="s">
        <v>171</v>
      </c>
      <c r="B52" t="s">
        <v>292</v>
      </c>
      <c r="C52" t="s">
        <v>306</v>
      </c>
      <c r="D52" t="s">
        <v>319</v>
      </c>
      <c r="E52" s="126">
        <v>1</v>
      </c>
      <c r="F52" s="38" t="s">
        <v>208</v>
      </c>
      <c r="G52" s="44">
        <v>42614</v>
      </c>
      <c r="H52" s="44">
        <v>42735</v>
      </c>
      <c r="I52" s="42">
        <v>0</v>
      </c>
    </row>
    <row r="53" spans="1:9" x14ac:dyDescent="0.25">
      <c r="A53" s="105" t="s">
        <v>172</v>
      </c>
      <c r="B53" t="s">
        <v>293</v>
      </c>
      <c r="C53" t="s">
        <v>307</v>
      </c>
      <c r="D53" t="s">
        <v>320</v>
      </c>
      <c r="E53" s="126">
        <v>1</v>
      </c>
      <c r="F53" s="38" t="s">
        <v>333</v>
      </c>
      <c r="G53" s="44">
        <v>42628</v>
      </c>
      <c r="H53" s="44">
        <v>42735</v>
      </c>
      <c r="I53" s="42">
        <v>0</v>
      </c>
    </row>
    <row r="54" spans="1:9" x14ac:dyDescent="0.25">
      <c r="A54" s="105" t="s">
        <v>173</v>
      </c>
      <c r="B54" t="s">
        <v>294</v>
      </c>
      <c r="C54" t="s">
        <v>308</v>
      </c>
      <c r="D54" t="s">
        <v>321</v>
      </c>
      <c r="E54" s="126">
        <v>1</v>
      </c>
      <c r="F54" s="38" t="s">
        <v>150</v>
      </c>
      <c r="G54" s="44">
        <v>42614</v>
      </c>
      <c r="H54" s="44">
        <v>42735</v>
      </c>
      <c r="I54" s="42">
        <v>1</v>
      </c>
    </row>
    <row r="55" spans="1:9" hidden="1" x14ac:dyDescent="0.25">
      <c r="A55" t="s">
        <v>226</v>
      </c>
      <c r="B55" t="s">
        <v>100</v>
      </c>
      <c r="C55" t="s">
        <v>118</v>
      </c>
      <c r="D55" t="s">
        <v>322</v>
      </c>
      <c r="E55">
        <v>1</v>
      </c>
      <c r="F55" t="s">
        <v>150</v>
      </c>
      <c r="G55" s="44">
        <v>42614</v>
      </c>
      <c r="H55" s="44">
        <v>42886</v>
      </c>
      <c r="I55" s="42">
        <v>0</v>
      </c>
    </row>
    <row r="56" spans="1:9" hidden="1" x14ac:dyDescent="0.25">
      <c r="A56" t="s">
        <v>244</v>
      </c>
      <c r="B56" t="s">
        <v>295</v>
      </c>
      <c r="C56" t="s">
        <v>309</v>
      </c>
      <c r="D56" t="s">
        <v>323</v>
      </c>
      <c r="E56">
        <v>1</v>
      </c>
      <c r="F56" t="s">
        <v>334</v>
      </c>
      <c r="G56" s="44">
        <v>42644</v>
      </c>
      <c r="H56" s="44">
        <v>42825</v>
      </c>
      <c r="I56" s="42">
        <v>0</v>
      </c>
    </row>
    <row r="57" spans="1:9" hidden="1" x14ac:dyDescent="0.25">
      <c r="A57" t="s">
        <v>246</v>
      </c>
      <c r="B57" t="s">
        <v>296</v>
      </c>
      <c r="C57" t="s">
        <v>310</v>
      </c>
      <c r="D57" t="s">
        <v>324</v>
      </c>
      <c r="E57">
        <v>1</v>
      </c>
      <c r="F57" t="s">
        <v>159</v>
      </c>
      <c r="G57" s="44">
        <v>42675</v>
      </c>
      <c r="H57" s="44">
        <v>42916</v>
      </c>
      <c r="I57" s="42">
        <v>0</v>
      </c>
    </row>
    <row r="58" spans="1:9" x14ac:dyDescent="0.25">
      <c r="A58" s="105" t="s">
        <v>248</v>
      </c>
      <c r="B58" t="s">
        <v>297</v>
      </c>
      <c r="C58" t="s">
        <v>311</v>
      </c>
      <c r="D58" t="s">
        <v>325</v>
      </c>
      <c r="E58" s="126">
        <v>1</v>
      </c>
      <c r="F58" s="38" t="s">
        <v>333</v>
      </c>
      <c r="G58" s="44">
        <v>42628</v>
      </c>
      <c r="H58" s="44">
        <v>42735</v>
      </c>
      <c r="I58" s="42">
        <v>0</v>
      </c>
    </row>
    <row r="59" spans="1:9" hidden="1" x14ac:dyDescent="0.25">
      <c r="A59" t="s">
        <v>250</v>
      </c>
      <c r="B59" t="s">
        <v>100</v>
      </c>
      <c r="C59" t="s">
        <v>118</v>
      </c>
      <c r="D59" t="s">
        <v>322</v>
      </c>
      <c r="E59">
        <v>1</v>
      </c>
      <c r="F59" t="s">
        <v>150</v>
      </c>
      <c r="G59" s="44">
        <v>42614</v>
      </c>
      <c r="H59" s="44">
        <v>42886</v>
      </c>
      <c r="I59" s="42">
        <v>0</v>
      </c>
    </row>
    <row r="60" spans="1:9" hidden="1" x14ac:dyDescent="0.25">
      <c r="A60" t="s">
        <v>251</v>
      </c>
      <c r="B60" t="s">
        <v>298</v>
      </c>
      <c r="C60" t="s">
        <v>312</v>
      </c>
      <c r="D60" t="s">
        <v>326</v>
      </c>
      <c r="E60">
        <v>5</v>
      </c>
      <c r="F60" t="s">
        <v>180</v>
      </c>
      <c r="G60" s="44">
        <v>42614</v>
      </c>
      <c r="H60" s="44">
        <v>42766</v>
      </c>
      <c r="I60" s="42">
        <v>0</v>
      </c>
    </row>
    <row r="61" spans="1:9" hidden="1" x14ac:dyDescent="0.25">
      <c r="A61" t="s">
        <v>253</v>
      </c>
      <c r="B61" t="s">
        <v>100</v>
      </c>
      <c r="C61" t="s">
        <v>118</v>
      </c>
      <c r="D61" t="s">
        <v>327</v>
      </c>
      <c r="E61">
        <v>1</v>
      </c>
      <c r="F61" t="s">
        <v>150</v>
      </c>
      <c r="G61" s="44">
        <v>42614</v>
      </c>
      <c r="H61" s="44">
        <v>42886</v>
      </c>
      <c r="I61" s="42">
        <v>0</v>
      </c>
    </row>
    <row r="62" spans="1:9" x14ac:dyDescent="0.25">
      <c r="A62" s="105" t="s">
        <v>255</v>
      </c>
      <c r="B62" t="s">
        <v>294</v>
      </c>
      <c r="C62" t="s">
        <v>313</v>
      </c>
      <c r="D62" t="s">
        <v>328</v>
      </c>
      <c r="E62" s="126">
        <v>1</v>
      </c>
      <c r="F62" s="38" t="s">
        <v>150</v>
      </c>
      <c r="G62" s="44">
        <v>42614</v>
      </c>
      <c r="H62" s="44">
        <v>42735</v>
      </c>
      <c r="I62" s="42">
        <v>0.8</v>
      </c>
    </row>
    <row r="63" spans="1:9" x14ac:dyDescent="0.25">
      <c r="A63" s="105" t="s">
        <v>257</v>
      </c>
      <c r="B63" t="s">
        <v>299</v>
      </c>
      <c r="C63" t="s">
        <v>314</v>
      </c>
      <c r="D63" t="s">
        <v>329</v>
      </c>
      <c r="E63" s="43">
        <v>1</v>
      </c>
      <c r="F63" s="38" t="s">
        <v>150</v>
      </c>
      <c r="G63" s="44">
        <v>42614</v>
      </c>
      <c r="H63" s="44">
        <v>42735</v>
      </c>
      <c r="I63" s="42">
        <v>0.2</v>
      </c>
    </row>
    <row r="64" spans="1:9" hidden="1" x14ac:dyDescent="0.25">
      <c r="A64" t="s">
        <v>257</v>
      </c>
      <c r="B64" t="s">
        <v>300</v>
      </c>
      <c r="C64" t="s">
        <v>315</v>
      </c>
      <c r="D64" t="s">
        <v>330</v>
      </c>
      <c r="E64">
        <v>1</v>
      </c>
      <c r="F64" t="s">
        <v>150</v>
      </c>
      <c r="G64" s="44">
        <v>42614</v>
      </c>
      <c r="H64" s="44">
        <v>42886</v>
      </c>
      <c r="I64" s="42">
        <v>0</v>
      </c>
    </row>
    <row r="65" spans="1:9" ht="48" customHeight="1" x14ac:dyDescent="0.25">
      <c r="A65" s="105" t="s">
        <v>259</v>
      </c>
      <c r="B65" t="s">
        <v>301</v>
      </c>
      <c r="C65" t="s">
        <v>314</v>
      </c>
      <c r="D65" t="s">
        <v>329</v>
      </c>
      <c r="E65" s="43">
        <v>1</v>
      </c>
      <c r="F65" s="38" t="s">
        <v>335</v>
      </c>
      <c r="G65" s="44">
        <v>42614</v>
      </c>
      <c r="H65" s="44">
        <v>42735</v>
      </c>
      <c r="I65" s="42">
        <v>0.2</v>
      </c>
    </row>
    <row r="66" spans="1:9" hidden="1" x14ac:dyDescent="0.25">
      <c r="A66" t="s">
        <v>259</v>
      </c>
      <c r="B66" t="s">
        <v>300</v>
      </c>
      <c r="C66" t="s">
        <v>316</v>
      </c>
      <c r="D66" t="s">
        <v>330</v>
      </c>
      <c r="E66">
        <v>1</v>
      </c>
      <c r="F66" t="s">
        <v>335</v>
      </c>
      <c r="G66" s="44">
        <v>42614</v>
      </c>
      <c r="H66" s="44">
        <v>42886</v>
      </c>
      <c r="I66" s="42">
        <v>0</v>
      </c>
    </row>
    <row r="67" spans="1:9" hidden="1" x14ac:dyDescent="0.25">
      <c r="A67" t="s">
        <v>261</v>
      </c>
      <c r="B67" t="s">
        <v>300</v>
      </c>
      <c r="C67" t="s">
        <v>316</v>
      </c>
      <c r="D67" t="s">
        <v>330</v>
      </c>
      <c r="E67">
        <v>1</v>
      </c>
      <c r="F67" t="s">
        <v>150</v>
      </c>
      <c r="G67" s="44">
        <v>42614</v>
      </c>
      <c r="H67" s="44">
        <v>42886</v>
      </c>
      <c r="I67" s="42">
        <v>0</v>
      </c>
    </row>
    <row r="68" spans="1:9" x14ac:dyDescent="0.25">
      <c r="A68" s="105" t="s">
        <v>263</v>
      </c>
      <c r="B68" t="s">
        <v>301</v>
      </c>
      <c r="C68" t="s">
        <v>314</v>
      </c>
      <c r="D68" t="s">
        <v>329</v>
      </c>
      <c r="E68" s="43">
        <v>1</v>
      </c>
      <c r="F68" s="38" t="s">
        <v>208</v>
      </c>
      <c r="G68" s="44">
        <v>42614</v>
      </c>
      <c r="H68" s="44">
        <v>42735</v>
      </c>
      <c r="I68" s="42">
        <v>0</v>
      </c>
    </row>
    <row r="69" spans="1:9" x14ac:dyDescent="0.25">
      <c r="A69" s="105" t="s">
        <v>265</v>
      </c>
      <c r="B69" t="s">
        <v>294</v>
      </c>
      <c r="C69" t="s">
        <v>313</v>
      </c>
      <c r="D69" t="s">
        <v>331</v>
      </c>
      <c r="E69" s="126">
        <v>1</v>
      </c>
      <c r="F69" s="38" t="s">
        <v>150</v>
      </c>
      <c r="G69" s="44">
        <v>42614</v>
      </c>
      <c r="H69" s="44">
        <v>42735</v>
      </c>
      <c r="I69" s="42">
        <v>0.8</v>
      </c>
    </row>
    <row r="70" spans="1:9" x14ac:dyDescent="0.25">
      <c r="A70" s="105" t="s">
        <v>267</v>
      </c>
      <c r="B70" t="s">
        <v>294</v>
      </c>
      <c r="C70" t="s">
        <v>313</v>
      </c>
      <c r="D70" t="s">
        <v>328</v>
      </c>
      <c r="E70" s="126">
        <v>1</v>
      </c>
      <c r="F70" s="38" t="s">
        <v>150</v>
      </c>
      <c r="G70" s="44">
        <v>42614</v>
      </c>
      <c r="H70" s="44">
        <v>42735</v>
      </c>
      <c r="I70" s="42">
        <v>0.8</v>
      </c>
    </row>
    <row r="71" spans="1:9" hidden="1" x14ac:dyDescent="0.25">
      <c r="A71" t="s">
        <v>269</v>
      </c>
      <c r="B71" t="s">
        <v>100</v>
      </c>
      <c r="C71" t="s">
        <v>118</v>
      </c>
      <c r="D71" t="s">
        <v>327</v>
      </c>
      <c r="E71">
        <v>1</v>
      </c>
      <c r="F71" t="s">
        <v>150</v>
      </c>
      <c r="G71" s="44">
        <v>42614</v>
      </c>
      <c r="H71" s="44">
        <v>42886</v>
      </c>
      <c r="I71" s="42">
        <v>0</v>
      </c>
    </row>
    <row r="72" spans="1:9" hidden="1" x14ac:dyDescent="0.25">
      <c r="A72" t="s">
        <v>271</v>
      </c>
      <c r="B72" t="s">
        <v>100</v>
      </c>
      <c r="C72" t="s">
        <v>118</v>
      </c>
      <c r="D72" t="s">
        <v>327</v>
      </c>
      <c r="E72">
        <v>1</v>
      </c>
      <c r="F72" t="s">
        <v>150</v>
      </c>
      <c r="G72" s="44">
        <v>42614</v>
      </c>
      <c r="H72" s="44">
        <v>42886</v>
      </c>
      <c r="I72" s="42">
        <v>0</v>
      </c>
    </row>
    <row r="73" spans="1:9" x14ac:dyDescent="0.25">
      <c r="A73" s="105" t="s">
        <v>273</v>
      </c>
      <c r="B73" t="s">
        <v>302</v>
      </c>
      <c r="C73" t="s">
        <v>317</v>
      </c>
      <c r="D73" t="s">
        <v>332</v>
      </c>
      <c r="E73" s="126">
        <v>1</v>
      </c>
      <c r="F73" s="38" t="s">
        <v>150</v>
      </c>
      <c r="G73" s="44">
        <v>42614</v>
      </c>
      <c r="H73" s="44">
        <v>42735</v>
      </c>
      <c r="I73" s="42">
        <v>1</v>
      </c>
    </row>
    <row r="74" spans="1:9" hidden="1" x14ac:dyDescent="0.25">
      <c r="A74" t="s">
        <v>275</v>
      </c>
      <c r="B74" t="s">
        <v>303</v>
      </c>
      <c r="C74" t="s">
        <v>204</v>
      </c>
      <c r="D74" t="s">
        <v>205</v>
      </c>
      <c r="E74">
        <v>2</v>
      </c>
      <c r="F74" t="s">
        <v>150</v>
      </c>
      <c r="G74" s="44">
        <v>42614</v>
      </c>
      <c r="H74" s="44">
        <v>42975</v>
      </c>
      <c r="I74" s="42">
        <v>0.66</v>
      </c>
    </row>
    <row r="75" spans="1:9" hidden="1" x14ac:dyDescent="0.25">
      <c r="A75" t="s">
        <v>277</v>
      </c>
      <c r="B75" t="s">
        <v>100</v>
      </c>
      <c r="C75" t="s">
        <v>118</v>
      </c>
      <c r="D75" t="s">
        <v>322</v>
      </c>
      <c r="E75">
        <v>1</v>
      </c>
      <c r="F75" t="s">
        <v>150</v>
      </c>
      <c r="G75" s="44">
        <v>42614</v>
      </c>
      <c r="H75" s="44">
        <v>42886</v>
      </c>
      <c r="I75" s="42">
        <v>0</v>
      </c>
    </row>
    <row r="76" spans="1:9" hidden="1" x14ac:dyDescent="0.25">
      <c r="A76" t="s">
        <v>278</v>
      </c>
      <c r="B76" t="s">
        <v>100</v>
      </c>
      <c r="C76" t="s">
        <v>118</v>
      </c>
      <c r="D76" t="s">
        <v>322</v>
      </c>
      <c r="E76">
        <v>1</v>
      </c>
      <c r="F76" t="s">
        <v>150</v>
      </c>
      <c r="G76" s="44">
        <v>42614</v>
      </c>
      <c r="H76" s="44">
        <v>42886</v>
      </c>
      <c r="I76" s="42">
        <v>0</v>
      </c>
    </row>
    <row r="77" spans="1:9" hidden="1" x14ac:dyDescent="0.25">
      <c r="A77" t="s">
        <v>279</v>
      </c>
      <c r="B77" t="s">
        <v>304</v>
      </c>
      <c r="C77" t="s">
        <v>204</v>
      </c>
      <c r="D77" t="s">
        <v>205</v>
      </c>
      <c r="E77">
        <v>2</v>
      </c>
      <c r="F77" t="s">
        <v>150</v>
      </c>
      <c r="G77" s="44">
        <v>42614</v>
      </c>
      <c r="H77" s="44">
        <v>42975</v>
      </c>
      <c r="I77" s="42">
        <v>0.66</v>
      </c>
    </row>
    <row r="78" spans="1:9" x14ac:dyDescent="0.25">
      <c r="A78" s="105" t="s">
        <v>281</v>
      </c>
      <c r="B78" t="s">
        <v>305</v>
      </c>
      <c r="C78" t="s">
        <v>318</v>
      </c>
      <c r="D78" t="s">
        <v>325</v>
      </c>
      <c r="E78" s="43">
        <v>1</v>
      </c>
      <c r="F78" s="38" t="s">
        <v>336</v>
      </c>
      <c r="G78" s="44">
        <v>42628</v>
      </c>
      <c r="H78" s="44">
        <v>42735</v>
      </c>
      <c r="I78" s="42">
        <v>0</v>
      </c>
    </row>
    <row r="79" spans="1:9" x14ac:dyDescent="0.25">
      <c r="A79" s="105" t="s">
        <v>283</v>
      </c>
      <c r="B79" t="s">
        <v>299</v>
      </c>
      <c r="C79" t="s">
        <v>314</v>
      </c>
      <c r="D79" t="s">
        <v>329</v>
      </c>
      <c r="E79" s="43">
        <v>1</v>
      </c>
      <c r="F79" s="38" t="s">
        <v>150</v>
      </c>
      <c r="G79" s="44">
        <v>42614</v>
      </c>
      <c r="H79" s="44">
        <v>42735</v>
      </c>
      <c r="I79" s="42">
        <v>0.2</v>
      </c>
    </row>
    <row r="80" spans="1:9" hidden="1" x14ac:dyDescent="0.25">
      <c r="A80" t="s">
        <v>283</v>
      </c>
      <c r="B80" t="s">
        <v>300</v>
      </c>
      <c r="C80" t="s">
        <v>316</v>
      </c>
      <c r="D80" t="s">
        <v>330</v>
      </c>
      <c r="E80">
        <v>1</v>
      </c>
      <c r="F80" t="s">
        <v>150</v>
      </c>
      <c r="G80" s="44">
        <v>42614</v>
      </c>
      <c r="H80" s="44">
        <v>42886</v>
      </c>
      <c r="I80" s="42">
        <v>0.5</v>
      </c>
    </row>
    <row r="81" spans="1:9" hidden="1" x14ac:dyDescent="0.25">
      <c r="A81" t="s">
        <v>285</v>
      </c>
      <c r="B81" t="s">
        <v>100</v>
      </c>
      <c r="C81" t="s">
        <v>118</v>
      </c>
      <c r="D81" t="s">
        <v>322</v>
      </c>
      <c r="E81">
        <v>1</v>
      </c>
      <c r="F81" t="s">
        <v>150</v>
      </c>
      <c r="G81" s="44">
        <v>42614</v>
      </c>
      <c r="H81" s="44">
        <v>42886</v>
      </c>
      <c r="I81" s="42">
        <v>0</v>
      </c>
    </row>
    <row r="82" spans="1:9" x14ac:dyDescent="0.25">
      <c r="A82" s="105" t="s">
        <v>286</v>
      </c>
      <c r="B82" t="s">
        <v>299</v>
      </c>
      <c r="C82" t="s">
        <v>314</v>
      </c>
      <c r="D82" t="s">
        <v>329</v>
      </c>
      <c r="E82" s="43">
        <v>1</v>
      </c>
      <c r="F82" s="38" t="s">
        <v>150</v>
      </c>
      <c r="G82" s="44">
        <v>42614</v>
      </c>
      <c r="H82" s="44">
        <v>42735</v>
      </c>
      <c r="I82" s="42">
        <v>0.2</v>
      </c>
    </row>
    <row r="83" spans="1:9" hidden="1" x14ac:dyDescent="0.25">
      <c r="A83" t="s">
        <v>286</v>
      </c>
      <c r="B83" t="s">
        <v>300</v>
      </c>
      <c r="C83" t="s">
        <v>316</v>
      </c>
      <c r="D83" t="s">
        <v>330</v>
      </c>
      <c r="E83">
        <v>1</v>
      </c>
      <c r="F83" t="s">
        <v>150</v>
      </c>
      <c r="G83" s="44">
        <v>42614</v>
      </c>
      <c r="H83" s="44">
        <v>42886</v>
      </c>
      <c r="I83" s="42">
        <v>0.5</v>
      </c>
    </row>
    <row r="84" spans="1:9" x14ac:dyDescent="0.25">
      <c r="A84" s="105" t="s">
        <v>288</v>
      </c>
      <c r="B84" t="s">
        <v>301</v>
      </c>
      <c r="C84" t="s">
        <v>314</v>
      </c>
      <c r="D84" t="s">
        <v>329</v>
      </c>
      <c r="E84" s="43">
        <v>1</v>
      </c>
      <c r="F84" s="38" t="s">
        <v>150</v>
      </c>
      <c r="G84" s="44">
        <v>42614</v>
      </c>
      <c r="H84" s="44">
        <v>42735</v>
      </c>
      <c r="I84" s="42">
        <v>0.2</v>
      </c>
    </row>
    <row r="85" spans="1:9" hidden="1" x14ac:dyDescent="0.25">
      <c r="A85" t="s">
        <v>290</v>
      </c>
      <c r="B85" t="s">
        <v>100</v>
      </c>
      <c r="C85" t="s">
        <v>118</v>
      </c>
      <c r="D85" t="s">
        <v>322</v>
      </c>
      <c r="E85">
        <v>1</v>
      </c>
      <c r="F85" t="s">
        <v>150</v>
      </c>
      <c r="G85" s="44">
        <v>42614</v>
      </c>
      <c r="H85" s="44">
        <v>42886</v>
      </c>
      <c r="I85">
        <v>0</v>
      </c>
    </row>
  </sheetData>
  <autoFilter ref="A2:I85" xr:uid="{00000000-0009-0000-0000-000006000000}">
    <filterColumn colId="7">
      <filters>
        <dateGroupItem year="2016" month="12" dateTimeGrouping="month"/>
      </filters>
    </filterColumn>
  </autoFilter>
  <mergeCells count="1">
    <mergeCell ref="A1:I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30"/>
  <sheetViews>
    <sheetView zoomScale="70" zoomScaleNormal="70" zoomScalePageLayoutView="70" workbookViewId="0">
      <selection sqref="A1:XFD1"/>
    </sheetView>
  </sheetViews>
  <sheetFormatPr baseColWidth="10" defaultColWidth="0" defaultRowHeight="15" zeroHeight="1" x14ac:dyDescent="0.25"/>
  <cols>
    <col min="1" max="1" width="22.140625" customWidth="1"/>
    <col min="2" max="2" width="38.85546875" customWidth="1"/>
    <col min="3" max="3" width="20.140625" customWidth="1"/>
    <col min="4" max="4" width="27.85546875" customWidth="1"/>
    <col min="5" max="5" width="11.42578125" customWidth="1"/>
    <col min="6" max="6" width="18" customWidth="1"/>
    <col min="7" max="7" width="13" customWidth="1"/>
    <col min="8" max="8" width="19" customWidth="1"/>
    <col min="9" max="9" width="23.85546875" customWidth="1"/>
    <col min="10" max="10" width="2.42578125" customWidth="1"/>
    <col min="11" max="16384" width="11.42578125" hidden="1"/>
  </cols>
  <sheetData>
    <row r="1" spans="1:9" ht="21" x14ac:dyDescent="0.25">
      <c r="A1" s="176" t="s">
        <v>367</v>
      </c>
      <c r="B1" s="176"/>
      <c r="C1" s="176"/>
      <c r="D1" s="176"/>
      <c r="E1" s="176"/>
      <c r="F1" s="176"/>
      <c r="G1" s="176"/>
      <c r="H1" s="176"/>
      <c r="I1" s="176"/>
    </row>
    <row r="2" spans="1:9" ht="70.5" customHeight="1" x14ac:dyDescent="0.25">
      <c r="A2" s="127" t="s">
        <v>12</v>
      </c>
      <c r="B2" s="127" t="s">
        <v>15</v>
      </c>
      <c r="C2" s="127" t="s">
        <v>16</v>
      </c>
      <c r="D2" s="127" t="s">
        <v>17</v>
      </c>
      <c r="E2" s="127" t="s">
        <v>18</v>
      </c>
      <c r="F2" s="127" t="s">
        <v>19</v>
      </c>
      <c r="G2" s="127" t="s">
        <v>20</v>
      </c>
      <c r="H2" s="127" t="s">
        <v>21</v>
      </c>
      <c r="I2" s="127" t="s">
        <v>337</v>
      </c>
    </row>
    <row r="3" spans="1:9" ht="72" x14ac:dyDescent="0.25">
      <c r="A3" s="128" t="s">
        <v>172</v>
      </c>
      <c r="B3" s="139" t="s">
        <v>218</v>
      </c>
      <c r="C3" s="129" t="s">
        <v>219</v>
      </c>
      <c r="D3" s="129" t="s">
        <v>220</v>
      </c>
      <c r="E3" s="107">
        <v>1</v>
      </c>
      <c r="F3" s="137" t="s">
        <v>216</v>
      </c>
      <c r="G3" s="130" t="s">
        <v>212</v>
      </c>
      <c r="H3" s="130">
        <v>42735</v>
      </c>
      <c r="I3" s="131">
        <v>1</v>
      </c>
    </row>
    <row r="4" spans="1:9" ht="60" x14ac:dyDescent="0.25">
      <c r="A4" s="108" t="s">
        <v>173</v>
      </c>
      <c r="B4" s="140" t="s">
        <v>294</v>
      </c>
      <c r="C4" s="132" t="s">
        <v>308</v>
      </c>
      <c r="D4" s="132" t="s">
        <v>321</v>
      </c>
      <c r="E4" s="133">
        <v>1</v>
      </c>
      <c r="F4" s="138" t="s">
        <v>150</v>
      </c>
      <c r="G4" s="134">
        <v>42614</v>
      </c>
      <c r="H4" s="134">
        <v>42735</v>
      </c>
      <c r="I4" s="131">
        <v>1</v>
      </c>
    </row>
    <row r="5" spans="1:9" ht="84" x14ac:dyDescent="0.25">
      <c r="A5" s="128" t="s">
        <v>273</v>
      </c>
      <c r="B5" s="139" t="s">
        <v>302</v>
      </c>
      <c r="C5" s="129" t="s">
        <v>317</v>
      </c>
      <c r="D5" s="129" t="s">
        <v>332</v>
      </c>
      <c r="E5" s="135">
        <v>1</v>
      </c>
      <c r="F5" s="137" t="s">
        <v>150</v>
      </c>
      <c r="G5" s="130">
        <v>42614</v>
      </c>
      <c r="H5" s="130">
        <v>42735</v>
      </c>
      <c r="I5" s="131">
        <v>1</v>
      </c>
    </row>
    <row r="6" spans="1:9" ht="48" x14ac:dyDescent="0.25">
      <c r="A6" s="108" t="s">
        <v>255</v>
      </c>
      <c r="B6" s="140" t="s">
        <v>294</v>
      </c>
      <c r="C6" s="132" t="s">
        <v>313</v>
      </c>
      <c r="D6" s="132" t="s">
        <v>328</v>
      </c>
      <c r="E6" s="133">
        <v>1</v>
      </c>
      <c r="F6" s="138" t="s">
        <v>150</v>
      </c>
      <c r="G6" s="134">
        <v>42614</v>
      </c>
      <c r="H6" s="134">
        <v>42735</v>
      </c>
      <c r="I6" s="131">
        <v>0.8</v>
      </c>
    </row>
    <row r="7" spans="1:9" ht="48" x14ac:dyDescent="0.25">
      <c r="A7" s="128" t="s">
        <v>265</v>
      </c>
      <c r="B7" s="139" t="s">
        <v>294</v>
      </c>
      <c r="C7" s="129" t="s">
        <v>313</v>
      </c>
      <c r="D7" s="129" t="s">
        <v>331</v>
      </c>
      <c r="E7" s="135">
        <v>1</v>
      </c>
      <c r="F7" s="137" t="s">
        <v>150</v>
      </c>
      <c r="G7" s="130">
        <v>42614</v>
      </c>
      <c r="H7" s="130">
        <v>42735</v>
      </c>
      <c r="I7" s="131">
        <v>0.8</v>
      </c>
    </row>
    <row r="8" spans="1:9" ht="48" x14ac:dyDescent="0.25">
      <c r="A8" s="108" t="s">
        <v>267</v>
      </c>
      <c r="B8" s="140" t="s">
        <v>294</v>
      </c>
      <c r="C8" s="132" t="s">
        <v>313</v>
      </c>
      <c r="D8" s="132" t="s">
        <v>328</v>
      </c>
      <c r="E8" s="133">
        <v>1</v>
      </c>
      <c r="F8" s="138" t="s">
        <v>150</v>
      </c>
      <c r="G8" s="134">
        <v>42614</v>
      </c>
      <c r="H8" s="134">
        <v>42735</v>
      </c>
      <c r="I8" s="131">
        <v>0.8</v>
      </c>
    </row>
    <row r="9" spans="1:9" ht="132" x14ac:dyDescent="0.25">
      <c r="A9" s="128" t="s">
        <v>257</v>
      </c>
      <c r="B9" s="139" t="s">
        <v>299</v>
      </c>
      <c r="C9" s="129" t="s">
        <v>314</v>
      </c>
      <c r="D9" s="129" t="s">
        <v>329</v>
      </c>
      <c r="E9" s="107">
        <v>1</v>
      </c>
      <c r="F9" s="137" t="s">
        <v>150</v>
      </c>
      <c r="G9" s="130">
        <v>42614</v>
      </c>
      <c r="H9" s="130">
        <v>42735</v>
      </c>
      <c r="I9" s="131">
        <v>0.2</v>
      </c>
    </row>
    <row r="10" spans="1:9" ht="108" x14ac:dyDescent="0.25">
      <c r="A10" s="108" t="s">
        <v>259</v>
      </c>
      <c r="B10" s="140" t="s">
        <v>301</v>
      </c>
      <c r="C10" s="132" t="s">
        <v>314</v>
      </c>
      <c r="D10" s="132" t="s">
        <v>329</v>
      </c>
      <c r="E10" s="136">
        <v>1</v>
      </c>
      <c r="F10" s="138" t="s">
        <v>335</v>
      </c>
      <c r="G10" s="134">
        <v>42614</v>
      </c>
      <c r="H10" s="134">
        <v>42735</v>
      </c>
      <c r="I10" s="131">
        <v>0.2</v>
      </c>
    </row>
    <row r="11" spans="1:9" ht="132" x14ac:dyDescent="0.25">
      <c r="A11" s="128" t="s">
        <v>283</v>
      </c>
      <c r="B11" s="139" t="s">
        <v>299</v>
      </c>
      <c r="C11" s="129" t="s">
        <v>314</v>
      </c>
      <c r="D11" s="129" t="s">
        <v>329</v>
      </c>
      <c r="E11" s="107">
        <v>1</v>
      </c>
      <c r="F11" s="137" t="s">
        <v>150</v>
      </c>
      <c r="G11" s="130">
        <v>42614</v>
      </c>
      <c r="H11" s="130">
        <v>42735</v>
      </c>
      <c r="I11" s="131">
        <v>0.2</v>
      </c>
    </row>
    <row r="12" spans="1:9" ht="132" x14ac:dyDescent="0.25">
      <c r="A12" s="108" t="s">
        <v>286</v>
      </c>
      <c r="B12" s="140" t="s">
        <v>299</v>
      </c>
      <c r="C12" s="132" t="s">
        <v>314</v>
      </c>
      <c r="D12" s="132" t="s">
        <v>329</v>
      </c>
      <c r="E12" s="136">
        <v>1</v>
      </c>
      <c r="F12" s="138" t="s">
        <v>150</v>
      </c>
      <c r="G12" s="134">
        <v>42614</v>
      </c>
      <c r="H12" s="134">
        <v>42735</v>
      </c>
      <c r="I12" s="131">
        <v>0.2</v>
      </c>
    </row>
    <row r="13" spans="1:9" ht="108" x14ac:dyDescent="0.25">
      <c r="A13" s="128" t="s">
        <v>288</v>
      </c>
      <c r="B13" s="139" t="s">
        <v>301</v>
      </c>
      <c r="C13" s="129" t="s">
        <v>314</v>
      </c>
      <c r="D13" s="129" t="s">
        <v>329</v>
      </c>
      <c r="E13" s="107">
        <v>1</v>
      </c>
      <c r="F13" s="137" t="s">
        <v>150</v>
      </c>
      <c r="G13" s="130">
        <v>42614</v>
      </c>
      <c r="H13" s="130">
        <v>42735</v>
      </c>
      <c r="I13" s="131">
        <v>0.2</v>
      </c>
    </row>
    <row r="14" spans="1:9" ht="82.5" customHeight="1" x14ac:dyDescent="0.25">
      <c r="A14" s="108" t="s">
        <v>68</v>
      </c>
      <c r="B14" s="140" t="s">
        <v>114</v>
      </c>
      <c r="C14" s="132" t="s">
        <v>129</v>
      </c>
      <c r="D14" s="132" t="s">
        <v>147</v>
      </c>
      <c r="E14" s="133">
        <v>1</v>
      </c>
      <c r="F14" s="138" t="s">
        <v>157</v>
      </c>
      <c r="G14" s="134">
        <v>42552</v>
      </c>
      <c r="H14" s="134">
        <v>42735</v>
      </c>
      <c r="I14" s="131">
        <v>0</v>
      </c>
    </row>
    <row r="15" spans="1:9" ht="113.25" customHeight="1" x14ac:dyDescent="0.25">
      <c r="A15" s="128" t="s">
        <v>171</v>
      </c>
      <c r="B15" s="139" t="s">
        <v>292</v>
      </c>
      <c r="C15" s="129" t="s">
        <v>306</v>
      </c>
      <c r="D15" s="129" t="s">
        <v>319</v>
      </c>
      <c r="E15" s="135">
        <v>1</v>
      </c>
      <c r="F15" s="137" t="s">
        <v>208</v>
      </c>
      <c r="G15" s="130">
        <v>42614</v>
      </c>
      <c r="H15" s="130">
        <v>42735</v>
      </c>
      <c r="I15" s="131">
        <v>0</v>
      </c>
    </row>
    <row r="16" spans="1:9" ht="101.25" customHeight="1" x14ac:dyDescent="0.25">
      <c r="A16" s="108" t="s">
        <v>172</v>
      </c>
      <c r="B16" s="140" t="s">
        <v>293</v>
      </c>
      <c r="C16" s="132" t="s">
        <v>307</v>
      </c>
      <c r="D16" s="132" t="s">
        <v>320</v>
      </c>
      <c r="E16" s="133">
        <v>1</v>
      </c>
      <c r="F16" s="138" t="s">
        <v>333</v>
      </c>
      <c r="G16" s="134">
        <v>42628</v>
      </c>
      <c r="H16" s="134">
        <v>42735</v>
      </c>
      <c r="I16" s="131">
        <v>0</v>
      </c>
    </row>
    <row r="17" spans="1:9" ht="141.75" customHeight="1" x14ac:dyDescent="0.25">
      <c r="A17" s="128" t="s">
        <v>248</v>
      </c>
      <c r="B17" s="139" t="s">
        <v>297</v>
      </c>
      <c r="C17" s="129" t="s">
        <v>311</v>
      </c>
      <c r="D17" s="129" t="s">
        <v>325</v>
      </c>
      <c r="E17" s="135">
        <v>1</v>
      </c>
      <c r="F17" s="137" t="s">
        <v>333</v>
      </c>
      <c r="G17" s="130">
        <v>42628</v>
      </c>
      <c r="H17" s="130">
        <v>42735</v>
      </c>
      <c r="I17" s="131">
        <v>0</v>
      </c>
    </row>
    <row r="18" spans="1:9" ht="114.75" customHeight="1" x14ac:dyDescent="0.25">
      <c r="A18" s="108" t="s">
        <v>263</v>
      </c>
      <c r="B18" s="140" t="s">
        <v>301</v>
      </c>
      <c r="C18" s="132" t="s">
        <v>314</v>
      </c>
      <c r="D18" s="132" t="s">
        <v>329</v>
      </c>
      <c r="E18" s="136">
        <v>1</v>
      </c>
      <c r="F18" s="138" t="s">
        <v>208</v>
      </c>
      <c r="G18" s="134">
        <v>42614</v>
      </c>
      <c r="H18" s="134">
        <v>42735</v>
      </c>
      <c r="I18" s="131">
        <v>0</v>
      </c>
    </row>
    <row r="19" spans="1:9" ht="98.25" customHeight="1" x14ac:dyDescent="0.25">
      <c r="A19" s="128" t="s">
        <v>281</v>
      </c>
      <c r="B19" s="139" t="s">
        <v>305</v>
      </c>
      <c r="C19" s="129" t="s">
        <v>318</v>
      </c>
      <c r="D19" s="129" t="s">
        <v>325</v>
      </c>
      <c r="E19" s="107">
        <v>1</v>
      </c>
      <c r="F19" s="137" t="s">
        <v>336</v>
      </c>
      <c r="G19" s="130">
        <v>42628</v>
      </c>
      <c r="H19" s="130">
        <v>42735</v>
      </c>
      <c r="I19" s="131">
        <v>0</v>
      </c>
    </row>
    <row r="20" spans="1:9" ht="18.75" x14ac:dyDescent="0.25">
      <c r="A20" s="101">
        <f>COUNTA(A3:A19)</f>
        <v>17</v>
      </c>
    </row>
    <row r="21" spans="1:9" s="35" customFormat="1" ht="18.75" x14ac:dyDescent="0.25">
      <c r="A21" s="101"/>
      <c r="D21" s="177" t="s">
        <v>371</v>
      </c>
      <c r="E21" s="177"/>
    </row>
    <row r="22" spans="1:9" x14ac:dyDescent="0.25">
      <c r="D22" s="141" t="s">
        <v>368</v>
      </c>
      <c r="E22" s="141">
        <v>4</v>
      </c>
    </row>
    <row r="23" spans="1:9" x14ac:dyDescent="0.25">
      <c r="D23" s="141" t="s">
        <v>348</v>
      </c>
      <c r="E23" s="141">
        <v>2</v>
      </c>
    </row>
    <row r="24" spans="1:9" x14ac:dyDescent="0.25">
      <c r="D24" s="141" t="s">
        <v>369</v>
      </c>
      <c r="E24" s="141">
        <v>10</v>
      </c>
    </row>
    <row r="25" spans="1:9" x14ac:dyDescent="0.25">
      <c r="D25" s="141" t="s">
        <v>339</v>
      </c>
      <c r="E25" s="141">
        <v>2</v>
      </c>
    </row>
    <row r="26" spans="1:9" x14ac:dyDescent="0.25">
      <c r="D26" s="141" t="s">
        <v>370</v>
      </c>
      <c r="E26" s="141">
        <v>1</v>
      </c>
    </row>
    <row r="27" spans="1:9" x14ac:dyDescent="0.25">
      <c r="D27" s="141" t="s">
        <v>346</v>
      </c>
      <c r="E27" s="141">
        <v>1</v>
      </c>
    </row>
    <row r="28" spans="1:9" x14ac:dyDescent="0.25"/>
    <row r="29" spans="1:9" hidden="1" x14ac:dyDescent="0.25"/>
    <row r="30" spans="1:9" hidden="1" x14ac:dyDescent="0.25"/>
  </sheetData>
  <autoFilter ref="A2:I20" xr:uid="{00000000-0009-0000-0000-000007000000}"/>
  <sortState ref="A3:I19">
    <sortCondition descending="1" ref="I3"/>
  </sortState>
  <mergeCells count="2">
    <mergeCell ref="A1:I1"/>
    <mergeCell ref="D21:E21"/>
  </mergeCells>
  <conditionalFormatting sqref="I3:I19">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scale="62"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dimension ref="A1:N103"/>
  <sheetViews>
    <sheetView workbookViewId="0">
      <selection activeCell="L96" sqref="L96"/>
    </sheetView>
  </sheetViews>
  <sheetFormatPr baseColWidth="10" defaultRowHeight="15" x14ac:dyDescent="0.25"/>
  <cols>
    <col min="4" max="4" width="50.85546875" customWidth="1"/>
    <col min="5" max="5" width="15.7109375" customWidth="1"/>
    <col min="6" max="6" width="12.85546875" customWidth="1"/>
    <col min="7" max="9" width="11.7109375" bestFit="1" customWidth="1"/>
    <col min="10" max="10" width="23.140625" bestFit="1" customWidth="1"/>
  </cols>
  <sheetData>
    <row r="1" spans="1:14" ht="60" x14ac:dyDescent="0.25">
      <c r="A1" s="38" t="s">
        <v>9</v>
      </c>
      <c r="B1" s="38" t="s">
        <v>10</v>
      </c>
      <c r="C1" s="38" t="s">
        <v>11</v>
      </c>
      <c r="D1" s="38" t="s">
        <v>12</v>
      </c>
      <c r="E1" s="38" t="s">
        <v>13</v>
      </c>
      <c r="F1" s="38" t="s">
        <v>14</v>
      </c>
      <c r="G1" s="38" t="s">
        <v>15</v>
      </c>
      <c r="H1" s="38" t="s">
        <v>16</v>
      </c>
      <c r="I1" s="38" t="s">
        <v>17</v>
      </c>
      <c r="J1" s="38" t="s">
        <v>18</v>
      </c>
      <c r="K1" s="38" t="s">
        <v>19</v>
      </c>
      <c r="L1" s="38" t="s">
        <v>20</v>
      </c>
      <c r="M1" s="38" t="s">
        <v>21</v>
      </c>
      <c r="N1" s="38" t="s">
        <v>337</v>
      </c>
    </row>
    <row r="2" spans="1:14" hidden="1" x14ac:dyDescent="0.25">
      <c r="A2">
        <v>104</v>
      </c>
      <c r="B2" t="s">
        <v>34</v>
      </c>
      <c r="C2">
        <v>40</v>
      </c>
      <c r="D2" t="s">
        <v>42</v>
      </c>
      <c r="E2" t="s">
        <v>71</v>
      </c>
      <c r="F2">
        <v>1</v>
      </c>
      <c r="G2" t="s">
        <v>98</v>
      </c>
      <c r="H2" t="s">
        <v>117</v>
      </c>
      <c r="I2" t="s">
        <v>132</v>
      </c>
      <c r="J2" s="37">
        <v>1</v>
      </c>
      <c r="K2" t="s">
        <v>150</v>
      </c>
      <c r="L2" s="36">
        <v>42552</v>
      </c>
      <c r="M2" s="36">
        <v>42886</v>
      </c>
      <c r="N2" s="42">
        <v>1</v>
      </c>
    </row>
    <row r="3" spans="1:14" hidden="1" x14ac:dyDescent="0.25">
      <c r="A3">
        <v>104</v>
      </c>
      <c r="B3" t="s">
        <v>34</v>
      </c>
      <c r="C3">
        <v>40</v>
      </c>
      <c r="D3" t="s">
        <v>43</v>
      </c>
      <c r="E3" t="s">
        <v>72</v>
      </c>
      <c r="F3">
        <v>1</v>
      </c>
      <c r="G3" t="s">
        <v>99</v>
      </c>
      <c r="H3" t="s">
        <v>160</v>
      </c>
      <c r="I3" t="s">
        <v>133</v>
      </c>
      <c r="J3" s="37">
        <v>1</v>
      </c>
      <c r="K3" t="s">
        <v>150</v>
      </c>
      <c r="L3" s="36">
        <v>42552</v>
      </c>
      <c r="M3" s="36">
        <v>42886</v>
      </c>
      <c r="N3" s="42">
        <v>1</v>
      </c>
    </row>
    <row r="4" spans="1:14" hidden="1" x14ac:dyDescent="0.25">
      <c r="A4">
        <v>104</v>
      </c>
      <c r="B4" t="s">
        <v>34</v>
      </c>
      <c r="C4">
        <v>40</v>
      </c>
      <c r="D4" t="s">
        <v>44</v>
      </c>
      <c r="E4" t="s">
        <v>73</v>
      </c>
      <c r="F4">
        <v>1</v>
      </c>
      <c r="G4" t="s">
        <v>100</v>
      </c>
      <c r="H4" t="s">
        <v>118</v>
      </c>
      <c r="I4" t="s">
        <v>134</v>
      </c>
      <c r="J4" s="37">
        <v>1</v>
      </c>
      <c r="K4" t="s">
        <v>150</v>
      </c>
      <c r="L4" s="36">
        <v>42552</v>
      </c>
      <c r="M4" s="36">
        <v>42886</v>
      </c>
      <c r="N4" s="42">
        <v>0</v>
      </c>
    </row>
    <row r="5" spans="1:14" hidden="1" x14ac:dyDescent="0.25">
      <c r="A5">
        <v>104</v>
      </c>
      <c r="B5" t="s">
        <v>34</v>
      </c>
      <c r="C5">
        <v>40</v>
      </c>
      <c r="D5" t="s">
        <v>45</v>
      </c>
      <c r="E5" t="s">
        <v>74</v>
      </c>
      <c r="F5">
        <v>1</v>
      </c>
      <c r="G5" t="s">
        <v>162</v>
      </c>
      <c r="H5" t="s">
        <v>161</v>
      </c>
      <c r="I5" t="s">
        <v>135</v>
      </c>
      <c r="J5" s="37">
        <v>1</v>
      </c>
      <c r="K5" t="s">
        <v>150</v>
      </c>
      <c r="L5" s="36">
        <v>42552</v>
      </c>
      <c r="M5" s="36">
        <v>42886</v>
      </c>
      <c r="N5" s="42">
        <v>0.3</v>
      </c>
    </row>
    <row r="6" spans="1:14" hidden="1" x14ac:dyDescent="0.25">
      <c r="A6">
        <v>104</v>
      </c>
      <c r="B6" t="s">
        <v>34</v>
      </c>
      <c r="C6">
        <v>40</v>
      </c>
      <c r="D6" s="103" t="s">
        <v>46</v>
      </c>
      <c r="E6" t="s">
        <v>75</v>
      </c>
      <c r="F6">
        <v>1</v>
      </c>
      <c r="G6" t="s">
        <v>101</v>
      </c>
      <c r="H6" t="s">
        <v>119</v>
      </c>
      <c r="I6" t="s">
        <v>136</v>
      </c>
      <c r="J6" s="37">
        <v>1</v>
      </c>
      <c r="K6" t="s">
        <v>151</v>
      </c>
      <c r="L6" s="36">
        <v>42583</v>
      </c>
      <c r="M6" s="36">
        <v>42825</v>
      </c>
      <c r="N6" s="42">
        <v>0.3</v>
      </c>
    </row>
    <row r="7" spans="1:14" hidden="1" x14ac:dyDescent="0.25">
      <c r="A7">
        <v>104</v>
      </c>
      <c r="B7" t="s">
        <v>34</v>
      </c>
      <c r="C7">
        <v>40</v>
      </c>
      <c r="D7" s="34" t="s">
        <v>46</v>
      </c>
      <c r="E7" t="s">
        <v>75</v>
      </c>
      <c r="F7">
        <v>2</v>
      </c>
      <c r="G7" t="s">
        <v>102</v>
      </c>
      <c r="H7" t="s">
        <v>120</v>
      </c>
      <c r="I7" t="s">
        <v>137</v>
      </c>
      <c r="J7" s="37">
        <v>1</v>
      </c>
      <c r="K7" t="s">
        <v>150</v>
      </c>
      <c r="L7" s="36">
        <v>42552</v>
      </c>
      <c r="M7" s="36">
        <v>42794</v>
      </c>
      <c r="N7" s="42">
        <v>0.5</v>
      </c>
    </row>
    <row r="8" spans="1:14" hidden="1" x14ac:dyDescent="0.25">
      <c r="A8">
        <v>104</v>
      </c>
      <c r="B8" t="s">
        <v>34</v>
      </c>
      <c r="C8">
        <v>40</v>
      </c>
      <c r="D8" t="s">
        <v>47</v>
      </c>
      <c r="E8" t="s">
        <v>76</v>
      </c>
      <c r="F8">
        <v>1</v>
      </c>
      <c r="G8" t="s">
        <v>103</v>
      </c>
      <c r="H8" t="s">
        <v>117</v>
      </c>
      <c r="I8" t="s">
        <v>132</v>
      </c>
      <c r="J8" s="37">
        <v>1</v>
      </c>
      <c r="K8" t="s">
        <v>150</v>
      </c>
      <c r="L8" s="36">
        <v>42552</v>
      </c>
      <c r="M8" s="36">
        <v>42886</v>
      </c>
      <c r="N8" s="42">
        <v>0</v>
      </c>
    </row>
    <row r="9" spans="1:14" hidden="1" x14ac:dyDescent="0.25">
      <c r="A9">
        <v>104</v>
      </c>
      <c r="B9" t="s">
        <v>34</v>
      </c>
      <c r="C9">
        <v>40</v>
      </c>
      <c r="D9" t="s">
        <v>48</v>
      </c>
      <c r="E9" t="s">
        <v>77</v>
      </c>
      <c r="F9">
        <v>1</v>
      </c>
      <c r="G9" t="s">
        <v>100</v>
      </c>
      <c r="H9" t="s">
        <v>118</v>
      </c>
      <c r="I9" t="s">
        <v>134</v>
      </c>
      <c r="J9" s="37">
        <v>1</v>
      </c>
      <c r="K9" t="s">
        <v>150</v>
      </c>
      <c r="L9" s="36">
        <v>42552</v>
      </c>
      <c r="M9" s="36">
        <v>42886</v>
      </c>
      <c r="N9" s="42">
        <v>0</v>
      </c>
    </row>
    <row r="10" spans="1:14" hidden="1" x14ac:dyDescent="0.25">
      <c r="A10">
        <v>104</v>
      </c>
      <c r="B10" t="s">
        <v>34</v>
      </c>
      <c r="C10">
        <v>40</v>
      </c>
      <c r="D10" t="s">
        <v>49</v>
      </c>
      <c r="E10" t="s">
        <v>78</v>
      </c>
      <c r="F10">
        <v>1</v>
      </c>
      <c r="G10" t="s">
        <v>100</v>
      </c>
      <c r="H10" t="s">
        <v>118</v>
      </c>
      <c r="I10" t="s">
        <v>134</v>
      </c>
      <c r="J10" s="37">
        <v>1</v>
      </c>
      <c r="K10" t="s">
        <v>150</v>
      </c>
      <c r="L10" s="36">
        <v>42552</v>
      </c>
      <c r="M10" s="36">
        <v>42886</v>
      </c>
      <c r="N10" s="42">
        <v>0</v>
      </c>
    </row>
    <row r="11" spans="1:14" hidden="1" x14ac:dyDescent="0.25">
      <c r="A11">
        <v>104</v>
      </c>
      <c r="B11" t="s">
        <v>34</v>
      </c>
      <c r="C11">
        <v>40</v>
      </c>
      <c r="D11" t="s">
        <v>50</v>
      </c>
      <c r="E11" t="s">
        <v>78</v>
      </c>
      <c r="F11">
        <v>1</v>
      </c>
      <c r="G11" t="s">
        <v>104</v>
      </c>
      <c r="H11" t="s">
        <v>118</v>
      </c>
      <c r="I11" t="s">
        <v>134</v>
      </c>
      <c r="J11" s="37">
        <v>1</v>
      </c>
      <c r="K11" t="s">
        <v>150</v>
      </c>
      <c r="L11" s="36">
        <v>42552</v>
      </c>
      <c r="M11" s="36">
        <v>42886</v>
      </c>
      <c r="N11" s="42">
        <v>0.3</v>
      </c>
    </row>
    <row r="12" spans="1:14" hidden="1" x14ac:dyDescent="0.25">
      <c r="A12">
        <v>104</v>
      </c>
      <c r="B12" t="s">
        <v>34</v>
      </c>
      <c r="C12">
        <v>40</v>
      </c>
      <c r="D12" s="35" t="s">
        <v>51</v>
      </c>
      <c r="E12" t="s">
        <v>79</v>
      </c>
      <c r="F12">
        <v>1</v>
      </c>
      <c r="G12" t="s">
        <v>105</v>
      </c>
      <c r="H12" t="s">
        <v>121</v>
      </c>
      <c r="I12" t="s">
        <v>138</v>
      </c>
      <c r="J12" s="37">
        <v>1</v>
      </c>
      <c r="K12" t="s">
        <v>151</v>
      </c>
      <c r="L12" s="36">
        <v>42583</v>
      </c>
      <c r="M12" s="36">
        <v>42825</v>
      </c>
      <c r="N12" s="42">
        <v>1</v>
      </c>
    </row>
    <row r="13" spans="1:14" hidden="1" x14ac:dyDescent="0.25">
      <c r="A13">
        <v>104</v>
      </c>
      <c r="B13" t="s">
        <v>34</v>
      </c>
      <c r="C13">
        <v>40</v>
      </c>
      <c r="D13" s="35" t="s">
        <v>52</v>
      </c>
      <c r="E13" t="s">
        <v>80</v>
      </c>
      <c r="F13">
        <v>1</v>
      </c>
      <c r="G13" t="s">
        <v>100</v>
      </c>
      <c r="H13" t="s">
        <v>118</v>
      </c>
      <c r="I13" t="s">
        <v>134</v>
      </c>
      <c r="J13" s="37">
        <v>1</v>
      </c>
      <c r="K13" t="s">
        <v>150</v>
      </c>
      <c r="L13" s="36">
        <v>42552</v>
      </c>
      <c r="M13" s="36">
        <v>42886</v>
      </c>
      <c r="N13" s="42">
        <v>0</v>
      </c>
    </row>
    <row r="14" spans="1:14" hidden="1" x14ac:dyDescent="0.25">
      <c r="A14">
        <v>104</v>
      </c>
      <c r="B14" t="s">
        <v>34</v>
      </c>
      <c r="C14">
        <v>40</v>
      </c>
      <c r="D14" t="s">
        <v>53</v>
      </c>
      <c r="E14" t="s">
        <v>81</v>
      </c>
      <c r="F14">
        <v>1</v>
      </c>
      <c r="G14" t="s">
        <v>100</v>
      </c>
      <c r="H14" t="s">
        <v>118</v>
      </c>
      <c r="I14" t="s">
        <v>134</v>
      </c>
      <c r="J14" s="37">
        <v>1</v>
      </c>
      <c r="K14" t="s">
        <v>150</v>
      </c>
      <c r="L14" s="36">
        <v>42552</v>
      </c>
      <c r="M14" s="36">
        <v>42886</v>
      </c>
      <c r="N14" s="42">
        <v>0</v>
      </c>
    </row>
    <row r="15" spans="1:14" hidden="1" x14ac:dyDescent="0.25">
      <c r="A15">
        <v>104</v>
      </c>
      <c r="B15" t="s">
        <v>34</v>
      </c>
      <c r="C15">
        <v>40</v>
      </c>
      <c r="D15" t="s">
        <v>54</v>
      </c>
      <c r="E15" t="s">
        <v>82</v>
      </c>
      <c r="F15">
        <v>1</v>
      </c>
      <c r="G15" t="s">
        <v>106</v>
      </c>
      <c r="H15" t="s">
        <v>122</v>
      </c>
      <c r="I15" t="s">
        <v>139</v>
      </c>
      <c r="J15" s="37">
        <v>1</v>
      </c>
      <c r="K15" t="s">
        <v>151</v>
      </c>
      <c r="L15" s="36">
        <v>42583</v>
      </c>
      <c r="M15" s="36">
        <v>42825</v>
      </c>
      <c r="N15" s="42">
        <v>0.8</v>
      </c>
    </row>
    <row r="16" spans="1:14" hidden="1" x14ac:dyDescent="0.25">
      <c r="A16">
        <v>104</v>
      </c>
      <c r="B16" t="s">
        <v>34</v>
      </c>
      <c r="C16">
        <v>40</v>
      </c>
      <c r="D16" s="35" t="s">
        <v>55</v>
      </c>
      <c r="E16" t="s">
        <v>83</v>
      </c>
      <c r="F16">
        <v>1</v>
      </c>
      <c r="G16" t="s">
        <v>107</v>
      </c>
      <c r="H16" t="s">
        <v>123</v>
      </c>
      <c r="I16" t="s">
        <v>140</v>
      </c>
      <c r="J16" s="37">
        <v>1</v>
      </c>
      <c r="K16" t="s">
        <v>151</v>
      </c>
      <c r="L16" s="36">
        <v>42583</v>
      </c>
      <c r="M16" s="36">
        <v>42825</v>
      </c>
      <c r="N16" s="42">
        <v>0.2</v>
      </c>
    </row>
    <row r="17" spans="1:14" hidden="1" x14ac:dyDescent="0.25">
      <c r="A17">
        <v>104</v>
      </c>
      <c r="B17" t="s">
        <v>34</v>
      </c>
      <c r="C17">
        <v>40</v>
      </c>
      <c r="D17" t="s">
        <v>56</v>
      </c>
      <c r="E17" t="s">
        <v>84</v>
      </c>
      <c r="F17">
        <v>1</v>
      </c>
      <c r="G17" t="s">
        <v>100</v>
      </c>
      <c r="H17" t="s">
        <v>118</v>
      </c>
      <c r="I17" t="s">
        <v>134</v>
      </c>
      <c r="J17" s="37">
        <v>1</v>
      </c>
      <c r="K17" t="s">
        <v>150</v>
      </c>
      <c r="L17" s="36">
        <v>42552</v>
      </c>
      <c r="M17" s="36">
        <v>42886</v>
      </c>
      <c r="N17" s="42">
        <v>0</v>
      </c>
    </row>
    <row r="18" spans="1:14" hidden="1" x14ac:dyDescent="0.25">
      <c r="A18">
        <v>104</v>
      </c>
      <c r="B18" t="s">
        <v>34</v>
      </c>
      <c r="C18">
        <v>40</v>
      </c>
      <c r="D18" t="s">
        <v>57</v>
      </c>
      <c r="E18" t="s">
        <v>85</v>
      </c>
      <c r="F18">
        <v>1</v>
      </c>
      <c r="G18" t="s">
        <v>100</v>
      </c>
      <c r="H18" t="s">
        <v>118</v>
      </c>
      <c r="I18" t="s">
        <v>141</v>
      </c>
      <c r="J18" s="37">
        <v>1</v>
      </c>
      <c r="K18" t="s">
        <v>150</v>
      </c>
      <c r="L18" s="36">
        <v>42552</v>
      </c>
      <c r="M18" s="36">
        <v>42886</v>
      </c>
      <c r="N18" s="42">
        <v>0</v>
      </c>
    </row>
    <row r="19" spans="1:14" hidden="1" x14ac:dyDescent="0.25">
      <c r="A19">
        <v>104</v>
      </c>
      <c r="B19" t="s">
        <v>34</v>
      </c>
      <c r="C19">
        <v>40</v>
      </c>
      <c r="D19" s="103" t="s">
        <v>58</v>
      </c>
      <c r="E19" t="s">
        <v>86</v>
      </c>
      <c r="F19">
        <v>1</v>
      </c>
      <c r="G19" t="s">
        <v>108</v>
      </c>
      <c r="H19" t="s">
        <v>124</v>
      </c>
      <c r="I19" t="s">
        <v>163</v>
      </c>
      <c r="J19" s="37">
        <v>1</v>
      </c>
      <c r="K19" t="s">
        <v>150</v>
      </c>
      <c r="L19" s="36">
        <v>42564</v>
      </c>
      <c r="M19" s="36">
        <v>42886</v>
      </c>
      <c r="N19" s="42">
        <v>0</v>
      </c>
    </row>
    <row r="20" spans="1:14" hidden="1" x14ac:dyDescent="0.25">
      <c r="A20">
        <v>104</v>
      </c>
      <c r="B20" t="s">
        <v>34</v>
      </c>
      <c r="C20">
        <v>40</v>
      </c>
      <c r="D20" s="34" t="s">
        <v>58</v>
      </c>
      <c r="E20" t="s">
        <v>86</v>
      </c>
      <c r="F20">
        <v>2</v>
      </c>
      <c r="G20" t="s">
        <v>109</v>
      </c>
      <c r="H20" t="s">
        <v>117</v>
      </c>
      <c r="I20" t="s">
        <v>137</v>
      </c>
      <c r="J20" s="37">
        <v>1</v>
      </c>
      <c r="K20" t="s">
        <v>150</v>
      </c>
      <c r="L20" s="36">
        <v>42564</v>
      </c>
      <c r="M20" s="36">
        <v>42886</v>
      </c>
      <c r="N20" s="42">
        <v>1</v>
      </c>
    </row>
    <row r="21" spans="1:14" hidden="1" x14ac:dyDescent="0.25">
      <c r="A21">
        <v>104</v>
      </c>
      <c r="B21" t="s">
        <v>34</v>
      </c>
      <c r="C21">
        <v>40</v>
      </c>
      <c r="D21" s="103" t="s">
        <v>59</v>
      </c>
      <c r="E21" t="s">
        <v>86</v>
      </c>
      <c r="F21">
        <v>1</v>
      </c>
      <c r="G21" t="s">
        <v>108</v>
      </c>
      <c r="H21" t="s">
        <v>124</v>
      </c>
      <c r="I21" t="s">
        <v>142</v>
      </c>
      <c r="J21" s="37">
        <v>1</v>
      </c>
      <c r="K21" t="s">
        <v>150</v>
      </c>
      <c r="L21" s="36">
        <v>42564</v>
      </c>
      <c r="M21" s="36">
        <v>42886</v>
      </c>
      <c r="N21" s="42">
        <v>0</v>
      </c>
    </row>
    <row r="22" spans="1:14" hidden="1" x14ac:dyDescent="0.25">
      <c r="A22">
        <v>104</v>
      </c>
      <c r="B22" t="s">
        <v>34</v>
      </c>
      <c r="C22">
        <v>40</v>
      </c>
      <c r="D22" s="34" t="s">
        <v>59</v>
      </c>
      <c r="E22" t="s">
        <v>86</v>
      </c>
      <c r="F22">
        <v>2</v>
      </c>
      <c r="G22" t="s">
        <v>110</v>
      </c>
      <c r="H22" t="s">
        <v>117</v>
      </c>
      <c r="I22" t="s">
        <v>137</v>
      </c>
      <c r="J22" s="37">
        <v>1</v>
      </c>
      <c r="K22" t="s">
        <v>150</v>
      </c>
      <c r="L22" s="36">
        <v>42564</v>
      </c>
      <c r="M22" s="36">
        <v>42886</v>
      </c>
      <c r="N22" s="42">
        <v>1</v>
      </c>
    </row>
    <row r="23" spans="1:14" hidden="1" x14ac:dyDescent="0.25">
      <c r="A23">
        <v>104</v>
      </c>
      <c r="B23" t="s">
        <v>34</v>
      </c>
      <c r="C23">
        <v>40</v>
      </c>
      <c r="D23" s="103" t="s">
        <v>60</v>
      </c>
      <c r="E23" t="s">
        <v>87</v>
      </c>
      <c r="F23">
        <v>1</v>
      </c>
      <c r="G23" t="s">
        <v>111</v>
      </c>
      <c r="H23" t="s">
        <v>125</v>
      </c>
      <c r="I23" t="s">
        <v>143</v>
      </c>
      <c r="J23" s="37">
        <v>1</v>
      </c>
      <c r="K23" t="s">
        <v>152</v>
      </c>
      <c r="L23" s="36">
        <v>42552</v>
      </c>
      <c r="M23" s="36">
        <v>42886</v>
      </c>
      <c r="N23" s="42">
        <v>0</v>
      </c>
    </row>
    <row r="24" spans="1:14" hidden="1" x14ac:dyDescent="0.25">
      <c r="A24">
        <v>104</v>
      </c>
      <c r="B24" t="s">
        <v>34</v>
      </c>
      <c r="C24">
        <v>40</v>
      </c>
      <c r="D24" s="34" t="s">
        <v>60</v>
      </c>
      <c r="E24" t="s">
        <v>87</v>
      </c>
      <c r="F24">
        <v>2</v>
      </c>
      <c r="G24" t="s">
        <v>111</v>
      </c>
      <c r="H24" t="s">
        <v>126</v>
      </c>
      <c r="I24" t="s">
        <v>144</v>
      </c>
      <c r="J24" s="37">
        <v>1</v>
      </c>
      <c r="K24" t="s">
        <v>152</v>
      </c>
      <c r="L24" s="36">
        <v>42552</v>
      </c>
      <c r="M24" s="36">
        <v>42886</v>
      </c>
      <c r="N24" s="42">
        <v>0</v>
      </c>
    </row>
    <row r="25" spans="1:14" hidden="1" x14ac:dyDescent="0.25">
      <c r="A25">
        <v>104</v>
      </c>
      <c r="B25" t="s">
        <v>34</v>
      </c>
      <c r="C25">
        <v>40</v>
      </c>
      <c r="D25" s="35" t="s">
        <v>61</v>
      </c>
      <c r="E25" t="s">
        <v>88</v>
      </c>
      <c r="F25">
        <v>1</v>
      </c>
      <c r="G25" t="s">
        <v>112</v>
      </c>
      <c r="H25" t="s">
        <v>127</v>
      </c>
      <c r="I25" t="s">
        <v>145</v>
      </c>
      <c r="J25" s="37">
        <v>1</v>
      </c>
      <c r="K25" t="s">
        <v>153</v>
      </c>
      <c r="L25" s="36">
        <v>42524</v>
      </c>
      <c r="M25" s="36">
        <v>42643</v>
      </c>
      <c r="N25" s="42">
        <v>1</v>
      </c>
    </row>
    <row r="26" spans="1:14" hidden="1" x14ac:dyDescent="0.25">
      <c r="A26">
        <v>104</v>
      </c>
      <c r="B26" t="s">
        <v>34</v>
      </c>
      <c r="C26">
        <v>40</v>
      </c>
      <c r="D26" t="s">
        <v>62</v>
      </c>
      <c r="E26" t="s">
        <v>89</v>
      </c>
      <c r="F26">
        <v>1</v>
      </c>
      <c r="G26" t="s">
        <v>112</v>
      </c>
      <c r="H26" t="s">
        <v>127</v>
      </c>
      <c r="I26" t="s">
        <v>145</v>
      </c>
      <c r="J26" s="37">
        <v>1</v>
      </c>
      <c r="K26" t="s">
        <v>153</v>
      </c>
      <c r="L26" s="36">
        <v>42524</v>
      </c>
      <c r="M26" s="36">
        <v>42643</v>
      </c>
      <c r="N26" s="42">
        <v>1</v>
      </c>
    </row>
    <row r="27" spans="1:14" hidden="1" x14ac:dyDescent="0.25">
      <c r="A27">
        <v>104</v>
      </c>
      <c r="B27" t="s">
        <v>34</v>
      </c>
      <c r="C27">
        <v>40</v>
      </c>
      <c r="D27" t="s">
        <v>63</v>
      </c>
      <c r="E27" t="s">
        <v>90</v>
      </c>
      <c r="F27">
        <v>1</v>
      </c>
      <c r="G27" t="s">
        <v>112</v>
      </c>
      <c r="H27" t="s">
        <v>127</v>
      </c>
      <c r="I27" t="s">
        <v>145</v>
      </c>
      <c r="J27" s="37">
        <v>1</v>
      </c>
      <c r="K27" t="s">
        <v>154</v>
      </c>
      <c r="L27" s="36">
        <v>42524</v>
      </c>
      <c r="M27" s="36">
        <v>42643</v>
      </c>
      <c r="N27" s="42">
        <v>1</v>
      </c>
    </row>
    <row r="28" spans="1:14" hidden="1" x14ac:dyDescent="0.25">
      <c r="A28">
        <v>104</v>
      </c>
      <c r="B28" t="s">
        <v>34</v>
      </c>
      <c r="C28">
        <v>40</v>
      </c>
      <c r="D28" t="s">
        <v>64</v>
      </c>
      <c r="E28" t="s">
        <v>91</v>
      </c>
      <c r="F28">
        <v>1</v>
      </c>
      <c r="G28" t="s">
        <v>113</v>
      </c>
      <c r="H28" t="s">
        <v>127</v>
      </c>
      <c r="I28" t="s">
        <v>145</v>
      </c>
      <c r="J28" s="37">
        <v>1</v>
      </c>
      <c r="K28" t="s">
        <v>154</v>
      </c>
      <c r="L28" s="36">
        <v>42524</v>
      </c>
      <c r="M28" s="36">
        <v>42643</v>
      </c>
      <c r="N28" s="42">
        <v>1</v>
      </c>
    </row>
    <row r="29" spans="1:14" hidden="1" x14ac:dyDescent="0.25">
      <c r="A29">
        <v>104</v>
      </c>
      <c r="B29" t="s">
        <v>34</v>
      </c>
      <c r="C29">
        <v>40</v>
      </c>
      <c r="D29" t="s">
        <v>65</v>
      </c>
      <c r="E29" t="s">
        <v>92</v>
      </c>
      <c r="F29">
        <v>1</v>
      </c>
      <c r="G29" t="s">
        <v>112</v>
      </c>
      <c r="H29" t="s">
        <v>127</v>
      </c>
      <c r="I29" t="s">
        <v>145</v>
      </c>
      <c r="J29" s="37">
        <v>1</v>
      </c>
      <c r="K29" t="s">
        <v>155</v>
      </c>
      <c r="L29" s="36">
        <v>42524</v>
      </c>
      <c r="M29" s="36">
        <v>42643</v>
      </c>
      <c r="N29" s="42">
        <v>1</v>
      </c>
    </row>
    <row r="30" spans="1:14" hidden="1" x14ac:dyDescent="0.25">
      <c r="A30">
        <v>104</v>
      </c>
      <c r="B30" t="s">
        <v>34</v>
      </c>
      <c r="C30">
        <v>40</v>
      </c>
      <c r="D30" t="s">
        <v>66</v>
      </c>
      <c r="E30" t="s">
        <v>93</v>
      </c>
      <c r="F30">
        <v>1</v>
      </c>
      <c r="G30" t="s">
        <v>93</v>
      </c>
      <c r="H30" t="s">
        <v>128</v>
      </c>
      <c r="I30" t="s">
        <v>146</v>
      </c>
      <c r="J30" s="37">
        <v>1</v>
      </c>
      <c r="K30" t="s">
        <v>156</v>
      </c>
      <c r="L30" s="36">
        <v>42746</v>
      </c>
      <c r="M30" s="36">
        <v>42774</v>
      </c>
      <c r="N30" s="42">
        <v>0</v>
      </c>
    </row>
    <row r="31" spans="1:14" hidden="1" x14ac:dyDescent="0.25">
      <c r="A31">
        <v>104</v>
      </c>
      <c r="B31" t="s">
        <v>34</v>
      </c>
      <c r="C31">
        <v>40</v>
      </c>
      <c r="D31" t="s">
        <v>67</v>
      </c>
      <c r="E31" t="s">
        <v>94</v>
      </c>
      <c r="F31">
        <v>1</v>
      </c>
      <c r="G31" t="s">
        <v>93</v>
      </c>
      <c r="H31" t="s">
        <v>128</v>
      </c>
      <c r="I31" t="s">
        <v>146</v>
      </c>
      <c r="J31" s="37">
        <v>1</v>
      </c>
      <c r="K31" t="s">
        <v>156</v>
      </c>
      <c r="L31" s="36">
        <v>42746</v>
      </c>
      <c r="M31" s="36">
        <v>42774</v>
      </c>
      <c r="N31" s="42">
        <v>0</v>
      </c>
    </row>
    <row r="32" spans="1:14" hidden="1" x14ac:dyDescent="0.25">
      <c r="A32">
        <v>104</v>
      </c>
      <c r="B32" t="s">
        <v>34</v>
      </c>
      <c r="C32">
        <v>40</v>
      </c>
      <c r="D32" t="s">
        <v>68</v>
      </c>
      <c r="E32" t="s">
        <v>95</v>
      </c>
      <c r="F32">
        <v>1</v>
      </c>
      <c r="G32" t="s">
        <v>114</v>
      </c>
      <c r="H32" t="s">
        <v>129</v>
      </c>
      <c r="I32" t="s">
        <v>147</v>
      </c>
      <c r="J32" s="37">
        <v>1</v>
      </c>
      <c r="K32" t="s">
        <v>157</v>
      </c>
      <c r="L32" s="36">
        <v>42552</v>
      </c>
      <c r="M32" s="36">
        <v>42735</v>
      </c>
      <c r="N32" s="42">
        <v>0</v>
      </c>
    </row>
    <row r="33" spans="1:14" hidden="1" x14ac:dyDescent="0.25">
      <c r="A33">
        <v>104</v>
      </c>
      <c r="B33" t="s">
        <v>34</v>
      </c>
      <c r="C33">
        <v>40</v>
      </c>
      <c r="D33" t="s">
        <v>69</v>
      </c>
      <c r="E33" t="s">
        <v>96</v>
      </c>
      <c r="F33">
        <v>1</v>
      </c>
      <c r="G33" t="s">
        <v>115</v>
      </c>
      <c r="H33" t="s">
        <v>130</v>
      </c>
      <c r="I33" t="s">
        <v>148</v>
      </c>
      <c r="J33" s="37">
        <v>1</v>
      </c>
      <c r="K33" t="s">
        <v>158</v>
      </c>
      <c r="L33" s="36">
        <v>42552</v>
      </c>
      <c r="M33" s="36">
        <v>42886</v>
      </c>
      <c r="N33" s="42">
        <v>0.5</v>
      </c>
    </row>
    <row r="34" spans="1:14" hidden="1" x14ac:dyDescent="0.25">
      <c r="A34">
        <v>104</v>
      </c>
      <c r="B34" t="s">
        <v>34</v>
      </c>
      <c r="C34">
        <v>40</v>
      </c>
      <c r="D34" t="s">
        <v>70</v>
      </c>
      <c r="E34" t="s">
        <v>97</v>
      </c>
      <c r="F34">
        <v>1</v>
      </c>
      <c r="G34" t="s">
        <v>116</v>
      </c>
      <c r="H34" t="s">
        <v>131</v>
      </c>
      <c r="I34" t="s">
        <v>149</v>
      </c>
      <c r="J34" s="37">
        <v>1</v>
      </c>
      <c r="K34" t="s">
        <v>159</v>
      </c>
      <c r="L34" s="36">
        <v>42552</v>
      </c>
      <c r="M34" s="36">
        <v>42886</v>
      </c>
      <c r="N34" s="42">
        <v>1</v>
      </c>
    </row>
    <row r="35" spans="1:14" hidden="1" x14ac:dyDescent="0.25">
      <c r="A35">
        <v>104</v>
      </c>
      <c r="B35" t="s">
        <v>32</v>
      </c>
      <c r="C35">
        <v>89</v>
      </c>
      <c r="D35" t="s">
        <v>164</v>
      </c>
      <c r="E35" t="s">
        <v>174</v>
      </c>
      <c r="F35">
        <v>1</v>
      </c>
      <c r="G35" t="s">
        <v>175</v>
      </c>
      <c r="H35" t="s">
        <v>176</v>
      </c>
      <c r="I35" t="s">
        <v>177</v>
      </c>
      <c r="J35" s="37">
        <v>4</v>
      </c>
      <c r="K35" t="s">
        <v>178</v>
      </c>
      <c r="L35" s="36">
        <v>41912</v>
      </c>
      <c r="M35" s="36">
        <v>42584</v>
      </c>
      <c r="N35" s="42">
        <v>0</v>
      </c>
    </row>
    <row r="36" spans="1:14" hidden="1" x14ac:dyDescent="0.25">
      <c r="A36">
        <v>104</v>
      </c>
      <c r="B36" t="s">
        <v>32</v>
      </c>
      <c r="C36">
        <v>89</v>
      </c>
      <c r="D36" t="s">
        <v>165</v>
      </c>
      <c r="E36" t="s">
        <v>179</v>
      </c>
      <c r="F36">
        <v>1</v>
      </c>
      <c r="G36" t="s">
        <v>181</v>
      </c>
      <c r="H36" t="s">
        <v>182</v>
      </c>
      <c r="I36" t="s">
        <v>183</v>
      </c>
      <c r="J36" s="37">
        <v>1</v>
      </c>
      <c r="K36" t="s">
        <v>180</v>
      </c>
      <c r="L36" s="36">
        <v>41902</v>
      </c>
      <c r="M36" s="36">
        <v>42584</v>
      </c>
      <c r="N36" s="42">
        <v>0</v>
      </c>
    </row>
    <row r="37" spans="1:14" hidden="1" x14ac:dyDescent="0.25">
      <c r="A37">
        <v>104</v>
      </c>
      <c r="B37" t="s">
        <v>33</v>
      </c>
      <c r="C37">
        <v>41</v>
      </c>
      <c r="D37" t="s">
        <v>166</v>
      </c>
      <c r="E37" t="s">
        <v>184</v>
      </c>
      <c r="F37">
        <v>1</v>
      </c>
      <c r="G37" t="s">
        <v>186</v>
      </c>
      <c r="H37" t="s">
        <v>187</v>
      </c>
      <c r="I37" t="s">
        <v>188</v>
      </c>
      <c r="J37" s="37">
        <v>1</v>
      </c>
      <c r="K37" t="s">
        <v>185</v>
      </c>
      <c r="L37" s="36">
        <v>42156</v>
      </c>
      <c r="M37" s="36">
        <v>42584</v>
      </c>
      <c r="N37" s="42">
        <v>1</v>
      </c>
    </row>
    <row r="38" spans="1:14" hidden="1" x14ac:dyDescent="0.25">
      <c r="A38">
        <v>104</v>
      </c>
      <c r="B38" t="s">
        <v>33</v>
      </c>
      <c r="C38">
        <v>41</v>
      </c>
      <c r="D38" t="s">
        <v>167</v>
      </c>
      <c r="E38" t="s">
        <v>189</v>
      </c>
      <c r="F38">
        <v>1</v>
      </c>
      <c r="G38" t="s">
        <v>186</v>
      </c>
      <c r="H38" t="s">
        <v>187</v>
      </c>
      <c r="I38" t="s">
        <v>188</v>
      </c>
      <c r="J38" s="37">
        <v>0.01</v>
      </c>
      <c r="K38" t="s">
        <v>190</v>
      </c>
      <c r="L38" s="36">
        <v>42156</v>
      </c>
      <c r="M38" s="36">
        <v>42584</v>
      </c>
      <c r="N38" s="42">
        <v>1</v>
      </c>
    </row>
    <row r="39" spans="1:14" hidden="1" x14ac:dyDescent="0.25">
      <c r="A39">
        <v>104</v>
      </c>
      <c r="B39" t="s">
        <v>33</v>
      </c>
      <c r="C39">
        <v>41</v>
      </c>
      <c r="D39" t="s">
        <v>168</v>
      </c>
      <c r="E39" t="s">
        <v>191</v>
      </c>
      <c r="F39">
        <v>1</v>
      </c>
      <c r="G39" t="s">
        <v>193</v>
      </c>
      <c r="H39" t="s">
        <v>194</v>
      </c>
      <c r="I39" t="s">
        <v>195</v>
      </c>
      <c r="J39" s="37">
        <v>1</v>
      </c>
      <c r="K39" t="s">
        <v>192</v>
      </c>
      <c r="L39" s="36" t="s">
        <v>196</v>
      </c>
      <c r="M39" s="36">
        <v>42584</v>
      </c>
      <c r="N39" s="42">
        <v>0</v>
      </c>
    </row>
    <row r="40" spans="1:14" hidden="1" x14ac:dyDescent="0.25">
      <c r="A40">
        <v>104</v>
      </c>
      <c r="B40" t="s">
        <v>33</v>
      </c>
      <c r="C40">
        <v>41</v>
      </c>
      <c r="D40" t="s">
        <v>169</v>
      </c>
      <c r="E40" t="s">
        <v>197</v>
      </c>
      <c r="F40">
        <v>1</v>
      </c>
      <c r="G40" t="s">
        <v>198</v>
      </c>
      <c r="H40" t="s">
        <v>199</v>
      </c>
      <c r="I40" t="s">
        <v>200</v>
      </c>
      <c r="J40" s="37">
        <v>1</v>
      </c>
      <c r="K40" t="s">
        <v>178</v>
      </c>
      <c r="L40" s="36" t="s">
        <v>201</v>
      </c>
      <c r="M40" s="36">
        <v>42584</v>
      </c>
      <c r="N40" s="42">
        <v>0</v>
      </c>
    </row>
    <row r="41" spans="1:14" hidden="1" x14ac:dyDescent="0.25">
      <c r="A41">
        <v>104</v>
      </c>
      <c r="B41" t="s">
        <v>33</v>
      </c>
      <c r="C41">
        <v>41</v>
      </c>
      <c r="D41" t="s">
        <v>170</v>
      </c>
      <c r="E41" t="s">
        <v>202</v>
      </c>
      <c r="F41">
        <v>1</v>
      </c>
      <c r="G41" t="s">
        <v>203</v>
      </c>
      <c r="H41" t="s">
        <v>204</v>
      </c>
      <c r="I41" t="s">
        <v>205</v>
      </c>
      <c r="J41" s="37">
        <v>2</v>
      </c>
      <c r="K41" t="s">
        <v>150</v>
      </c>
      <c r="L41" s="36" t="s">
        <v>206</v>
      </c>
      <c r="M41" s="36">
        <v>42584</v>
      </c>
      <c r="N41" s="42">
        <v>0.5</v>
      </c>
    </row>
    <row r="42" spans="1:14" hidden="1" x14ac:dyDescent="0.25">
      <c r="A42">
        <v>104</v>
      </c>
      <c r="B42" t="s">
        <v>33</v>
      </c>
      <c r="C42">
        <v>57</v>
      </c>
      <c r="D42" t="s">
        <v>171</v>
      </c>
      <c r="E42" t="s">
        <v>207</v>
      </c>
      <c r="F42">
        <v>1</v>
      </c>
      <c r="G42" t="s">
        <v>209</v>
      </c>
      <c r="H42" t="s">
        <v>210</v>
      </c>
      <c r="I42" t="s">
        <v>211</v>
      </c>
      <c r="J42" s="37">
        <v>1</v>
      </c>
      <c r="K42" t="s">
        <v>208</v>
      </c>
      <c r="L42" s="36" t="s">
        <v>212</v>
      </c>
      <c r="M42" s="36" t="s">
        <v>213</v>
      </c>
      <c r="N42" s="42">
        <v>1</v>
      </c>
    </row>
    <row r="43" spans="1:14" hidden="1" x14ac:dyDescent="0.25">
      <c r="A43">
        <v>104</v>
      </c>
      <c r="B43" t="s">
        <v>33</v>
      </c>
      <c r="C43">
        <v>57</v>
      </c>
      <c r="D43" s="103" t="s">
        <v>172</v>
      </c>
      <c r="E43" t="s">
        <v>214</v>
      </c>
      <c r="F43">
        <v>1</v>
      </c>
      <c r="G43" t="s">
        <v>217</v>
      </c>
      <c r="H43" t="s">
        <v>210</v>
      </c>
      <c r="I43" t="s">
        <v>211</v>
      </c>
      <c r="J43" s="37">
        <v>1</v>
      </c>
      <c r="K43" t="s">
        <v>208</v>
      </c>
      <c r="L43" s="36" t="s">
        <v>212</v>
      </c>
      <c r="M43" s="36" t="s">
        <v>213</v>
      </c>
      <c r="N43" s="42">
        <v>1</v>
      </c>
    </row>
    <row r="44" spans="1:14" hidden="1" x14ac:dyDescent="0.25">
      <c r="A44">
        <v>104</v>
      </c>
      <c r="B44" t="s">
        <v>33</v>
      </c>
      <c r="C44">
        <v>57</v>
      </c>
      <c r="D44" s="34" t="s">
        <v>172</v>
      </c>
      <c r="E44" t="s">
        <v>215</v>
      </c>
      <c r="F44">
        <v>2</v>
      </c>
      <c r="G44" t="s">
        <v>218</v>
      </c>
      <c r="H44" t="s">
        <v>219</v>
      </c>
      <c r="I44" t="s">
        <v>220</v>
      </c>
      <c r="J44" s="37">
        <v>1</v>
      </c>
      <c r="K44" t="s">
        <v>216</v>
      </c>
      <c r="L44" s="36" t="s">
        <v>212</v>
      </c>
      <c r="M44" s="36">
        <v>42735</v>
      </c>
      <c r="N44" s="42">
        <v>1</v>
      </c>
    </row>
    <row r="45" spans="1:14" hidden="1" x14ac:dyDescent="0.25">
      <c r="A45">
        <v>104</v>
      </c>
      <c r="B45" t="s">
        <v>33</v>
      </c>
      <c r="C45">
        <v>57</v>
      </c>
      <c r="D45" t="s">
        <v>173</v>
      </c>
      <c r="E45" t="s">
        <v>221</v>
      </c>
      <c r="F45">
        <v>1</v>
      </c>
      <c r="G45" t="s">
        <v>222</v>
      </c>
      <c r="H45" t="s">
        <v>223</v>
      </c>
      <c r="I45" t="s">
        <v>224</v>
      </c>
      <c r="J45" s="37">
        <v>2</v>
      </c>
      <c r="K45" t="s">
        <v>150</v>
      </c>
      <c r="L45" s="36" t="s">
        <v>225</v>
      </c>
      <c r="M45" s="36">
        <v>42369</v>
      </c>
      <c r="N45" s="42">
        <v>1</v>
      </c>
    </row>
    <row r="46" spans="1:14" x14ac:dyDescent="0.25">
      <c r="A46">
        <v>104</v>
      </c>
      <c r="B46" t="s">
        <v>33</v>
      </c>
      <c r="C46">
        <v>310</v>
      </c>
      <c r="D46" s="103" t="s">
        <v>171</v>
      </c>
      <c r="E46" t="s">
        <v>227</v>
      </c>
      <c r="F46">
        <v>1</v>
      </c>
      <c r="G46" t="s">
        <v>231</v>
      </c>
      <c r="H46" t="s">
        <v>234</v>
      </c>
      <c r="I46" t="s">
        <v>237</v>
      </c>
      <c r="J46" s="37">
        <v>1</v>
      </c>
      <c r="K46" t="s">
        <v>150</v>
      </c>
      <c r="L46" s="36">
        <v>42403</v>
      </c>
      <c r="M46" s="36">
        <v>42582</v>
      </c>
      <c r="N46" s="42">
        <v>1</v>
      </c>
    </row>
    <row r="47" spans="1:14" x14ac:dyDescent="0.25">
      <c r="A47">
        <v>104</v>
      </c>
      <c r="B47" t="s">
        <v>33</v>
      </c>
      <c r="C47">
        <v>310</v>
      </c>
      <c r="D47" s="34" t="s">
        <v>171</v>
      </c>
      <c r="E47" t="s">
        <v>227</v>
      </c>
      <c r="F47">
        <v>2</v>
      </c>
      <c r="G47" t="s">
        <v>232</v>
      </c>
      <c r="H47" t="s">
        <v>235</v>
      </c>
      <c r="I47" t="s">
        <v>238</v>
      </c>
      <c r="J47" s="37">
        <v>1</v>
      </c>
      <c r="K47" t="s">
        <v>150</v>
      </c>
      <c r="L47" s="36">
        <v>42403</v>
      </c>
      <c r="M47" s="36">
        <v>42582</v>
      </c>
      <c r="N47" s="42">
        <v>1</v>
      </c>
    </row>
    <row r="48" spans="1:14" x14ac:dyDescent="0.25">
      <c r="A48">
        <v>104</v>
      </c>
      <c r="B48" t="s">
        <v>33</v>
      </c>
      <c r="C48">
        <v>310</v>
      </c>
      <c r="D48" t="s">
        <v>172</v>
      </c>
      <c r="E48" t="s">
        <v>228</v>
      </c>
      <c r="F48">
        <v>1</v>
      </c>
      <c r="G48" t="s">
        <v>232</v>
      </c>
      <c r="H48" t="s">
        <v>235</v>
      </c>
      <c r="I48" t="s">
        <v>238</v>
      </c>
      <c r="J48" s="37">
        <v>1</v>
      </c>
      <c r="K48" t="s">
        <v>150</v>
      </c>
      <c r="L48" s="36">
        <v>42403</v>
      </c>
      <c r="M48" s="36">
        <v>42582</v>
      </c>
      <c r="N48" s="42">
        <v>1</v>
      </c>
    </row>
    <row r="49" spans="1:14" x14ac:dyDescent="0.25">
      <c r="A49">
        <v>104</v>
      </c>
      <c r="B49" t="s">
        <v>33</v>
      </c>
      <c r="C49">
        <v>310</v>
      </c>
      <c r="D49" t="s">
        <v>173</v>
      </c>
      <c r="E49" t="s">
        <v>229</v>
      </c>
      <c r="F49">
        <v>1</v>
      </c>
      <c r="G49" t="s">
        <v>233</v>
      </c>
      <c r="H49" t="s">
        <v>236</v>
      </c>
      <c r="I49" t="s">
        <v>239</v>
      </c>
      <c r="J49" s="37">
        <v>1</v>
      </c>
      <c r="K49" t="s">
        <v>150</v>
      </c>
      <c r="L49" s="36">
        <v>42403</v>
      </c>
      <c r="M49" s="36">
        <v>42582</v>
      </c>
      <c r="N49" s="42">
        <v>0.5</v>
      </c>
    </row>
    <row r="50" spans="1:14" x14ac:dyDescent="0.25">
      <c r="A50">
        <v>104</v>
      </c>
      <c r="B50" t="s">
        <v>33</v>
      </c>
      <c r="C50">
        <v>310</v>
      </c>
      <c r="D50" s="35" t="s">
        <v>226</v>
      </c>
      <c r="E50" t="s">
        <v>230</v>
      </c>
      <c r="F50">
        <v>1</v>
      </c>
      <c r="G50" t="s">
        <v>231</v>
      </c>
      <c r="H50" t="s">
        <v>234</v>
      </c>
      <c r="I50" t="s">
        <v>237</v>
      </c>
      <c r="J50" s="37">
        <v>1</v>
      </c>
      <c r="K50" t="s">
        <v>150</v>
      </c>
      <c r="L50" s="36">
        <v>42403</v>
      </c>
      <c r="M50" s="36">
        <v>42582</v>
      </c>
      <c r="N50" s="42">
        <v>1</v>
      </c>
    </row>
    <row r="51" spans="1:14" hidden="1" x14ac:dyDescent="0.25">
      <c r="A51">
        <v>104</v>
      </c>
      <c r="B51" t="s">
        <v>34</v>
      </c>
      <c r="C51">
        <v>45</v>
      </c>
      <c r="D51" s="35" t="s">
        <v>171</v>
      </c>
      <c r="E51" t="s">
        <v>240</v>
      </c>
      <c r="F51">
        <v>1</v>
      </c>
      <c r="G51" t="s">
        <v>292</v>
      </c>
      <c r="H51" t="s">
        <v>306</v>
      </c>
      <c r="I51" t="s">
        <v>319</v>
      </c>
      <c r="J51" s="37">
        <v>1</v>
      </c>
      <c r="K51" t="s">
        <v>208</v>
      </c>
      <c r="L51" s="36">
        <v>42614</v>
      </c>
      <c r="M51" s="36">
        <v>42735</v>
      </c>
      <c r="N51" s="42">
        <v>0</v>
      </c>
    </row>
    <row r="52" spans="1:14" hidden="1" x14ac:dyDescent="0.25">
      <c r="A52">
        <v>104</v>
      </c>
      <c r="B52" t="s">
        <v>34</v>
      </c>
      <c r="C52">
        <v>45</v>
      </c>
      <c r="D52" t="s">
        <v>172</v>
      </c>
      <c r="E52" t="s">
        <v>241</v>
      </c>
      <c r="F52">
        <v>1</v>
      </c>
      <c r="G52" t="s">
        <v>293</v>
      </c>
      <c r="H52" t="s">
        <v>307</v>
      </c>
      <c r="I52" t="s">
        <v>320</v>
      </c>
      <c r="J52" s="37">
        <v>1</v>
      </c>
      <c r="K52" t="s">
        <v>333</v>
      </c>
      <c r="L52" s="36">
        <v>42628</v>
      </c>
      <c r="M52" s="36">
        <v>42735</v>
      </c>
      <c r="N52" s="42">
        <v>0</v>
      </c>
    </row>
    <row r="53" spans="1:14" hidden="1" x14ac:dyDescent="0.25">
      <c r="A53">
        <v>104</v>
      </c>
      <c r="B53" t="s">
        <v>34</v>
      </c>
      <c r="C53">
        <v>45</v>
      </c>
      <c r="D53" t="s">
        <v>173</v>
      </c>
      <c r="E53" t="s">
        <v>242</v>
      </c>
      <c r="F53">
        <v>1</v>
      </c>
      <c r="G53" t="s">
        <v>294</v>
      </c>
      <c r="H53" t="s">
        <v>308</v>
      </c>
      <c r="I53" t="s">
        <v>321</v>
      </c>
      <c r="J53" s="37">
        <v>1</v>
      </c>
      <c r="K53" t="s">
        <v>150</v>
      </c>
      <c r="L53" s="36">
        <v>42614</v>
      </c>
      <c r="M53" s="36">
        <v>42735</v>
      </c>
      <c r="N53" s="42">
        <v>1</v>
      </c>
    </row>
    <row r="54" spans="1:14" hidden="1" x14ac:dyDescent="0.25">
      <c r="A54">
        <v>104</v>
      </c>
      <c r="B54" t="s">
        <v>34</v>
      </c>
      <c r="C54">
        <v>45</v>
      </c>
      <c r="D54" t="s">
        <v>226</v>
      </c>
      <c r="E54" t="s">
        <v>243</v>
      </c>
      <c r="F54">
        <v>1</v>
      </c>
      <c r="G54" t="s">
        <v>100</v>
      </c>
      <c r="H54" t="s">
        <v>118</v>
      </c>
      <c r="I54" t="s">
        <v>322</v>
      </c>
      <c r="J54" s="37">
        <v>1</v>
      </c>
      <c r="K54" t="s">
        <v>150</v>
      </c>
      <c r="L54" s="36">
        <v>42614</v>
      </c>
      <c r="M54" s="36">
        <v>42886</v>
      </c>
      <c r="N54" s="42">
        <v>0</v>
      </c>
    </row>
    <row r="55" spans="1:14" hidden="1" x14ac:dyDescent="0.25">
      <c r="A55">
        <v>104</v>
      </c>
      <c r="B55" t="s">
        <v>34</v>
      </c>
      <c r="C55">
        <v>45</v>
      </c>
      <c r="D55" t="s">
        <v>244</v>
      </c>
      <c r="E55" t="s">
        <v>245</v>
      </c>
      <c r="F55">
        <v>1</v>
      </c>
      <c r="G55" t="s">
        <v>295</v>
      </c>
      <c r="H55" t="s">
        <v>309</v>
      </c>
      <c r="I55" t="s">
        <v>323</v>
      </c>
      <c r="J55" s="37">
        <v>1</v>
      </c>
      <c r="K55" t="s">
        <v>334</v>
      </c>
      <c r="L55" s="36">
        <v>42644</v>
      </c>
      <c r="M55" s="36">
        <v>42825</v>
      </c>
      <c r="N55" s="42">
        <v>0</v>
      </c>
    </row>
    <row r="56" spans="1:14" hidden="1" x14ac:dyDescent="0.25">
      <c r="A56">
        <v>104</v>
      </c>
      <c r="B56" t="s">
        <v>34</v>
      </c>
      <c r="C56">
        <v>45</v>
      </c>
      <c r="D56" t="s">
        <v>246</v>
      </c>
      <c r="E56" t="s">
        <v>247</v>
      </c>
      <c r="F56">
        <v>1</v>
      </c>
      <c r="G56" t="s">
        <v>296</v>
      </c>
      <c r="H56" t="s">
        <v>310</v>
      </c>
      <c r="I56" t="s">
        <v>324</v>
      </c>
      <c r="J56" s="37">
        <v>1</v>
      </c>
      <c r="K56" t="s">
        <v>159</v>
      </c>
      <c r="L56" s="36">
        <v>42675</v>
      </c>
      <c r="M56" s="36">
        <v>42916</v>
      </c>
      <c r="N56" s="42">
        <v>0</v>
      </c>
    </row>
    <row r="57" spans="1:14" hidden="1" x14ac:dyDescent="0.25">
      <c r="A57">
        <v>104</v>
      </c>
      <c r="B57" t="s">
        <v>34</v>
      </c>
      <c r="C57">
        <v>45</v>
      </c>
      <c r="D57" s="35" t="s">
        <v>248</v>
      </c>
      <c r="E57" t="s">
        <v>249</v>
      </c>
      <c r="F57">
        <v>1</v>
      </c>
      <c r="G57" t="s">
        <v>297</v>
      </c>
      <c r="H57" t="s">
        <v>311</v>
      </c>
      <c r="I57" t="s">
        <v>325</v>
      </c>
      <c r="J57" s="37">
        <v>1</v>
      </c>
      <c r="K57" t="s">
        <v>333</v>
      </c>
      <c r="L57" s="36">
        <v>42628</v>
      </c>
      <c r="M57" s="36">
        <v>42735</v>
      </c>
      <c r="N57" s="42">
        <v>0</v>
      </c>
    </row>
    <row r="58" spans="1:14" hidden="1" x14ac:dyDescent="0.25">
      <c r="A58">
        <v>104</v>
      </c>
      <c r="B58" t="s">
        <v>34</v>
      </c>
      <c r="C58">
        <v>45</v>
      </c>
      <c r="D58" t="s">
        <v>250</v>
      </c>
      <c r="E58" t="s">
        <v>243</v>
      </c>
      <c r="F58">
        <v>1</v>
      </c>
      <c r="G58" t="s">
        <v>100</v>
      </c>
      <c r="H58" t="s">
        <v>118</v>
      </c>
      <c r="I58" t="s">
        <v>322</v>
      </c>
      <c r="J58" s="37">
        <v>1</v>
      </c>
      <c r="K58" t="s">
        <v>150</v>
      </c>
      <c r="L58" s="36">
        <v>42614</v>
      </c>
      <c r="M58" s="36">
        <v>42886</v>
      </c>
      <c r="N58" s="42">
        <v>0</v>
      </c>
    </row>
    <row r="59" spans="1:14" hidden="1" x14ac:dyDescent="0.25">
      <c r="A59">
        <v>104</v>
      </c>
      <c r="B59" t="s">
        <v>34</v>
      </c>
      <c r="C59">
        <v>45</v>
      </c>
      <c r="D59" t="s">
        <v>251</v>
      </c>
      <c r="E59" t="s">
        <v>252</v>
      </c>
      <c r="F59">
        <v>1</v>
      </c>
      <c r="G59" t="s">
        <v>298</v>
      </c>
      <c r="H59" t="s">
        <v>312</v>
      </c>
      <c r="I59" t="s">
        <v>326</v>
      </c>
      <c r="J59" s="37">
        <v>5</v>
      </c>
      <c r="K59" t="s">
        <v>180</v>
      </c>
      <c r="L59" s="36">
        <v>42614</v>
      </c>
      <c r="M59" s="36">
        <v>42766</v>
      </c>
      <c r="N59" s="42">
        <v>0</v>
      </c>
    </row>
    <row r="60" spans="1:14" hidden="1" x14ac:dyDescent="0.25">
      <c r="A60">
        <v>104</v>
      </c>
      <c r="B60" t="s">
        <v>34</v>
      </c>
      <c r="C60">
        <v>45</v>
      </c>
      <c r="D60" t="s">
        <v>253</v>
      </c>
      <c r="E60" t="s">
        <v>254</v>
      </c>
      <c r="F60">
        <v>1</v>
      </c>
      <c r="G60" t="s">
        <v>100</v>
      </c>
      <c r="H60" t="s">
        <v>118</v>
      </c>
      <c r="I60" t="s">
        <v>327</v>
      </c>
      <c r="J60" s="37">
        <v>1</v>
      </c>
      <c r="K60" t="s">
        <v>150</v>
      </c>
      <c r="L60" s="36">
        <v>42614</v>
      </c>
      <c r="M60" s="36">
        <v>42886</v>
      </c>
      <c r="N60" s="42">
        <v>0</v>
      </c>
    </row>
    <row r="61" spans="1:14" hidden="1" x14ac:dyDescent="0.25">
      <c r="A61">
        <v>104</v>
      </c>
      <c r="B61" t="s">
        <v>34</v>
      </c>
      <c r="C61">
        <v>45</v>
      </c>
      <c r="D61" t="s">
        <v>255</v>
      </c>
      <c r="E61" t="s">
        <v>256</v>
      </c>
      <c r="F61">
        <v>1</v>
      </c>
      <c r="G61" t="s">
        <v>294</v>
      </c>
      <c r="H61" t="s">
        <v>313</v>
      </c>
      <c r="I61" t="s">
        <v>328</v>
      </c>
      <c r="J61" s="37">
        <v>1</v>
      </c>
      <c r="K61" t="s">
        <v>150</v>
      </c>
      <c r="L61" s="36">
        <v>42614</v>
      </c>
      <c r="M61" s="36">
        <v>42735</v>
      </c>
      <c r="N61" s="42">
        <v>0.8</v>
      </c>
    </row>
    <row r="62" spans="1:14" hidden="1" x14ac:dyDescent="0.25">
      <c r="A62">
        <v>104</v>
      </c>
      <c r="B62" t="s">
        <v>34</v>
      </c>
      <c r="C62">
        <v>45</v>
      </c>
      <c r="D62" s="103" t="s">
        <v>257</v>
      </c>
      <c r="E62" t="s">
        <v>258</v>
      </c>
      <c r="F62">
        <v>1</v>
      </c>
      <c r="G62" t="s">
        <v>299</v>
      </c>
      <c r="H62" t="s">
        <v>314</v>
      </c>
      <c r="I62" t="s">
        <v>329</v>
      </c>
      <c r="J62" s="37">
        <v>1</v>
      </c>
      <c r="K62" t="s">
        <v>150</v>
      </c>
      <c r="L62" s="36">
        <v>42614</v>
      </c>
      <c r="M62" s="36">
        <v>42735</v>
      </c>
      <c r="N62" s="42">
        <v>0.2</v>
      </c>
    </row>
    <row r="63" spans="1:14" hidden="1" x14ac:dyDescent="0.25">
      <c r="A63">
        <v>104</v>
      </c>
      <c r="B63" t="s">
        <v>34</v>
      </c>
      <c r="C63">
        <v>45</v>
      </c>
      <c r="D63" s="34" t="s">
        <v>257</v>
      </c>
      <c r="E63" t="s">
        <v>258</v>
      </c>
      <c r="F63">
        <v>2</v>
      </c>
      <c r="G63" t="s">
        <v>300</v>
      </c>
      <c r="H63" t="s">
        <v>315</v>
      </c>
      <c r="I63" t="s">
        <v>330</v>
      </c>
      <c r="J63" s="37">
        <v>1</v>
      </c>
      <c r="K63" t="s">
        <v>150</v>
      </c>
      <c r="L63" s="36">
        <v>42614</v>
      </c>
      <c r="M63" s="36">
        <v>42886</v>
      </c>
      <c r="N63" s="42">
        <v>0</v>
      </c>
    </row>
    <row r="64" spans="1:14" hidden="1" x14ac:dyDescent="0.25">
      <c r="A64">
        <v>104</v>
      </c>
      <c r="B64" t="s">
        <v>34</v>
      </c>
      <c r="C64">
        <v>45</v>
      </c>
      <c r="D64" s="103" t="s">
        <v>259</v>
      </c>
      <c r="E64" t="s">
        <v>260</v>
      </c>
      <c r="F64">
        <v>1</v>
      </c>
      <c r="G64" t="s">
        <v>301</v>
      </c>
      <c r="H64" t="s">
        <v>314</v>
      </c>
      <c r="I64" t="s">
        <v>329</v>
      </c>
      <c r="J64" s="37">
        <v>1</v>
      </c>
      <c r="K64" t="s">
        <v>335</v>
      </c>
      <c r="L64" s="36">
        <v>42614</v>
      </c>
      <c r="M64" s="36">
        <v>42735</v>
      </c>
      <c r="N64" s="42">
        <v>0.2</v>
      </c>
    </row>
    <row r="65" spans="1:14" hidden="1" x14ac:dyDescent="0.25">
      <c r="A65">
        <v>104</v>
      </c>
      <c r="B65" t="s">
        <v>34</v>
      </c>
      <c r="C65">
        <v>45</v>
      </c>
      <c r="D65" s="34" t="s">
        <v>259</v>
      </c>
      <c r="E65" t="s">
        <v>260</v>
      </c>
      <c r="F65">
        <v>2</v>
      </c>
      <c r="G65" t="s">
        <v>300</v>
      </c>
      <c r="H65" t="s">
        <v>316</v>
      </c>
      <c r="I65" t="s">
        <v>330</v>
      </c>
      <c r="J65" s="37">
        <v>1</v>
      </c>
      <c r="K65" t="s">
        <v>335</v>
      </c>
      <c r="L65" s="36">
        <v>42614</v>
      </c>
      <c r="M65" s="36">
        <v>42886</v>
      </c>
      <c r="N65" s="42">
        <v>0</v>
      </c>
    </row>
    <row r="66" spans="1:14" hidden="1" x14ac:dyDescent="0.25">
      <c r="A66">
        <v>104</v>
      </c>
      <c r="B66" t="s">
        <v>34</v>
      </c>
      <c r="C66">
        <v>45</v>
      </c>
      <c r="D66" t="s">
        <v>261</v>
      </c>
      <c r="E66" t="s">
        <v>262</v>
      </c>
      <c r="F66">
        <v>1</v>
      </c>
      <c r="G66" t="s">
        <v>300</v>
      </c>
      <c r="H66" t="s">
        <v>316</v>
      </c>
      <c r="I66" t="s">
        <v>330</v>
      </c>
      <c r="J66" s="37">
        <v>1</v>
      </c>
      <c r="K66" t="s">
        <v>208</v>
      </c>
      <c r="L66" s="36">
        <v>42614</v>
      </c>
      <c r="M66" s="36">
        <v>42886</v>
      </c>
      <c r="N66" s="42">
        <v>0</v>
      </c>
    </row>
    <row r="67" spans="1:14" hidden="1" x14ac:dyDescent="0.25">
      <c r="A67">
        <v>104</v>
      </c>
      <c r="B67" t="s">
        <v>34</v>
      </c>
      <c r="C67">
        <v>45</v>
      </c>
      <c r="D67" t="s">
        <v>263</v>
      </c>
      <c r="E67" t="s">
        <v>264</v>
      </c>
      <c r="F67">
        <v>1</v>
      </c>
      <c r="G67" t="s">
        <v>301</v>
      </c>
      <c r="H67" t="s">
        <v>314</v>
      </c>
      <c r="I67" t="s">
        <v>329</v>
      </c>
      <c r="J67" s="37">
        <v>1</v>
      </c>
      <c r="K67" t="s">
        <v>208</v>
      </c>
      <c r="L67" s="36">
        <v>42614</v>
      </c>
      <c r="M67" s="36">
        <v>42735</v>
      </c>
      <c r="N67" s="42">
        <v>0</v>
      </c>
    </row>
    <row r="68" spans="1:14" hidden="1" x14ac:dyDescent="0.25">
      <c r="A68">
        <v>104</v>
      </c>
      <c r="B68" t="s">
        <v>34</v>
      </c>
      <c r="C68">
        <v>45</v>
      </c>
      <c r="D68" s="35" t="s">
        <v>265</v>
      </c>
      <c r="E68" t="s">
        <v>266</v>
      </c>
      <c r="F68">
        <v>1</v>
      </c>
      <c r="G68" t="s">
        <v>294</v>
      </c>
      <c r="H68" t="s">
        <v>313</v>
      </c>
      <c r="I68" t="s">
        <v>331</v>
      </c>
      <c r="J68" s="37">
        <v>1</v>
      </c>
      <c r="K68" t="s">
        <v>150</v>
      </c>
      <c r="L68" s="36">
        <v>42614</v>
      </c>
      <c r="M68" s="36">
        <v>42735</v>
      </c>
      <c r="N68" s="42">
        <v>0.8</v>
      </c>
    </row>
    <row r="69" spans="1:14" hidden="1" x14ac:dyDescent="0.25">
      <c r="A69">
        <v>104</v>
      </c>
      <c r="B69" t="s">
        <v>34</v>
      </c>
      <c r="C69">
        <v>45</v>
      </c>
      <c r="D69" t="s">
        <v>267</v>
      </c>
      <c r="E69" t="s">
        <v>268</v>
      </c>
      <c r="F69">
        <v>1</v>
      </c>
      <c r="G69" t="s">
        <v>294</v>
      </c>
      <c r="H69" t="s">
        <v>313</v>
      </c>
      <c r="I69" t="s">
        <v>328</v>
      </c>
      <c r="J69" s="37">
        <v>1</v>
      </c>
      <c r="K69" t="s">
        <v>150</v>
      </c>
      <c r="L69" s="36">
        <v>42614</v>
      </c>
      <c r="M69" s="36">
        <v>42735</v>
      </c>
      <c r="N69" s="42">
        <v>0.8</v>
      </c>
    </row>
    <row r="70" spans="1:14" hidden="1" x14ac:dyDescent="0.25">
      <c r="A70">
        <v>104</v>
      </c>
      <c r="B70" t="s">
        <v>34</v>
      </c>
      <c r="C70">
        <v>45</v>
      </c>
      <c r="D70" s="35" t="s">
        <v>269</v>
      </c>
      <c r="E70" t="s">
        <v>270</v>
      </c>
      <c r="F70">
        <v>1</v>
      </c>
      <c r="G70" t="s">
        <v>100</v>
      </c>
      <c r="H70" t="s">
        <v>118</v>
      </c>
      <c r="I70" t="s">
        <v>327</v>
      </c>
      <c r="J70" s="37">
        <v>1</v>
      </c>
      <c r="K70" t="s">
        <v>150</v>
      </c>
      <c r="L70" s="36">
        <v>42614</v>
      </c>
      <c r="M70" s="36">
        <v>42886</v>
      </c>
      <c r="N70" s="42">
        <v>0</v>
      </c>
    </row>
    <row r="71" spans="1:14" hidden="1" x14ac:dyDescent="0.25">
      <c r="A71">
        <v>104</v>
      </c>
      <c r="B71" t="s">
        <v>34</v>
      </c>
      <c r="C71">
        <v>45</v>
      </c>
      <c r="D71" t="s">
        <v>271</v>
      </c>
      <c r="E71" t="s">
        <v>272</v>
      </c>
      <c r="F71">
        <v>1</v>
      </c>
      <c r="G71" t="s">
        <v>100</v>
      </c>
      <c r="H71" t="s">
        <v>118</v>
      </c>
      <c r="I71" t="s">
        <v>327</v>
      </c>
      <c r="J71" s="37">
        <v>1</v>
      </c>
      <c r="K71" t="s">
        <v>150</v>
      </c>
      <c r="L71" s="36">
        <v>42614</v>
      </c>
      <c r="M71" s="36">
        <v>42886</v>
      </c>
      <c r="N71" s="42">
        <v>0</v>
      </c>
    </row>
    <row r="72" spans="1:14" hidden="1" x14ac:dyDescent="0.25">
      <c r="A72">
        <v>104</v>
      </c>
      <c r="B72" t="s">
        <v>34</v>
      </c>
      <c r="C72">
        <v>45</v>
      </c>
      <c r="D72" t="s">
        <v>273</v>
      </c>
      <c r="E72" t="s">
        <v>274</v>
      </c>
      <c r="F72">
        <v>1</v>
      </c>
      <c r="G72" t="s">
        <v>302</v>
      </c>
      <c r="H72" t="s">
        <v>317</v>
      </c>
      <c r="I72" t="s">
        <v>332</v>
      </c>
      <c r="J72" s="37">
        <v>1</v>
      </c>
      <c r="K72" t="s">
        <v>150</v>
      </c>
      <c r="L72" s="36">
        <v>42614</v>
      </c>
      <c r="M72" s="36">
        <v>42735</v>
      </c>
      <c r="N72" s="42">
        <v>1</v>
      </c>
    </row>
    <row r="73" spans="1:14" hidden="1" x14ac:dyDescent="0.25">
      <c r="A73">
        <v>104</v>
      </c>
      <c r="B73" t="s">
        <v>34</v>
      </c>
      <c r="C73">
        <v>45</v>
      </c>
      <c r="D73" t="s">
        <v>275</v>
      </c>
      <c r="E73" t="s">
        <v>276</v>
      </c>
      <c r="F73">
        <v>1</v>
      </c>
      <c r="G73" t="s">
        <v>303</v>
      </c>
      <c r="H73" t="s">
        <v>204</v>
      </c>
      <c r="I73" t="s">
        <v>205</v>
      </c>
      <c r="J73" s="37">
        <v>2</v>
      </c>
      <c r="K73" t="s">
        <v>150</v>
      </c>
      <c r="L73" s="36">
        <v>42614</v>
      </c>
      <c r="M73" s="36">
        <v>42975</v>
      </c>
      <c r="N73" s="42">
        <v>0.66</v>
      </c>
    </row>
    <row r="74" spans="1:14" hidden="1" x14ac:dyDescent="0.25">
      <c r="A74">
        <v>104</v>
      </c>
      <c r="B74" t="s">
        <v>34</v>
      </c>
      <c r="C74">
        <v>45</v>
      </c>
      <c r="D74" t="s">
        <v>277</v>
      </c>
      <c r="E74" t="s">
        <v>270</v>
      </c>
      <c r="F74">
        <v>1</v>
      </c>
      <c r="G74" t="s">
        <v>100</v>
      </c>
      <c r="H74" t="s">
        <v>118</v>
      </c>
      <c r="I74" t="s">
        <v>322</v>
      </c>
      <c r="J74" s="37">
        <v>1</v>
      </c>
      <c r="K74" t="s">
        <v>150</v>
      </c>
      <c r="L74" s="36">
        <v>42614</v>
      </c>
      <c r="M74" s="36">
        <v>42886</v>
      </c>
      <c r="N74" s="42">
        <v>0</v>
      </c>
    </row>
    <row r="75" spans="1:14" hidden="1" x14ac:dyDescent="0.25">
      <c r="A75">
        <v>104</v>
      </c>
      <c r="B75" t="s">
        <v>34</v>
      </c>
      <c r="C75">
        <v>45</v>
      </c>
      <c r="D75" t="s">
        <v>278</v>
      </c>
      <c r="E75" t="s">
        <v>270</v>
      </c>
      <c r="F75">
        <v>1</v>
      </c>
      <c r="G75" t="s">
        <v>100</v>
      </c>
      <c r="H75" t="s">
        <v>118</v>
      </c>
      <c r="I75" t="s">
        <v>322</v>
      </c>
      <c r="J75" s="37">
        <v>1</v>
      </c>
      <c r="K75" t="s">
        <v>150</v>
      </c>
      <c r="L75" s="36">
        <v>42614</v>
      </c>
      <c r="M75" s="36">
        <v>42886</v>
      </c>
      <c r="N75" s="42">
        <v>0</v>
      </c>
    </row>
    <row r="76" spans="1:14" hidden="1" x14ac:dyDescent="0.25">
      <c r="A76">
        <v>104</v>
      </c>
      <c r="B76" t="s">
        <v>34</v>
      </c>
      <c r="C76">
        <v>45</v>
      </c>
      <c r="D76" t="s">
        <v>279</v>
      </c>
      <c r="E76" t="s">
        <v>280</v>
      </c>
      <c r="F76">
        <v>1</v>
      </c>
      <c r="G76" t="s">
        <v>304</v>
      </c>
      <c r="H76" t="s">
        <v>204</v>
      </c>
      <c r="I76" t="s">
        <v>205</v>
      </c>
      <c r="J76" s="37">
        <v>2</v>
      </c>
      <c r="K76" t="s">
        <v>150</v>
      </c>
      <c r="L76" s="36">
        <v>42614</v>
      </c>
      <c r="M76" s="36">
        <v>42975</v>
      </c>
      <c r="N76" s="42">
        <v>0.66</v>
      </c>
    </row>
    <row r="77" spans="1:14" hidden="1" x14ac:dyDescent="0.25">
      <c r="A77">
        <v>104</v>
      </c>
      <c r="B77" t="s">
        <v>34</v>
      </c>
      <c r="C77">
        <v>45</v>
      </c>
      <c r="D77" t="s">
        <v>281</v>
      </c>
      <c r="E77" t="s">
        <v>282</v>
      </c>
      <c r="F77">
        <v>1</v>
      </c>
      <c r="G77" t="s">
        <v>305</v>
      </c>
      <c r="H77" t="s">
        <v>318</v>
      </c>
      <c r="I77" t="s">
        <v>325</v>
      </c>
      <c r="J77" s="37">
        <v>1</v>
      </c>
      <c r="K77" t="s">
        <v>336</v>
      </c>
      <c r="L77" s="36">
        <v>42628</v>
      </c>
      <c r="M77" s="36">
        <v>42735</v>
      </c>
      <c r="N77" s="42">
        <v>0</v>
      </c>
    </row>
    <row r="78" spans="1:14" hidden="1" x14ac:dyDescent="0.25">
      <c r="A78">
        <v>104</v>
      </c>
      <c r="B78" t="s">
        <v>34</v>
      </c>
      <c r="C78">
        <v>45</v>
      </c>
      <c r="D78" s="103" t="s">
        <v>283</v>
      </c>
      <c r="E78" t="s">
        <v>284</v>
      </c>
      <c r="F78">
        <v>1</v>
      </c>
      <c r="G78" t="s">
        <v>299</v>
      </c>
      <c r="H78" t="s">
        <v>314</v>
      </c>
      <c r="I78" t="s">
        <v>329</v>
      </c>
      <c r="J78" s="37">
        <v>1</v>
      </c>
      <c r="K78" t="s">
        <v>150</v>
      </c>
      <c r="L78" s="36">
        <v>42614</v>
      </c>
      <c r="M78" s="36">
        <v>42735</v>
      </c>
      <c r="N78" s="42">
        <v>0.2</v>
      </c>
    </row>
    <row r="79" spans="1:14" hidden="1" x14ac:dyDescent="0.25">
      <c r="A79">
        <v>104</v>
      </c>
      <c r="B79" t="s">
        <v>34</v>
      </c>
      <c r="C79">
        <v>45</v>
      </c>
      <c r="D79" s="34" t="s">
        <v>283</v>
      </c>
      <c r="E79" t="s">
        <v>284</v>
      </c>
      <c r="F79">
        <v>2</v>
      </c>
      <c r="G79" t="s">
        <v>300</v>
      </c>
      <c r="H79" t="s">
        <v>316</v>
      </c>
      <c r="I79" t="s">
        <v>330</v>
      </c>
      <c r="J79" s="37">
        <v>1</v>
      </c>
      <c r="K79" t="s">
        <v>150</v>
      </c>
      <c r="L79" s="36">
        <v>42614</v>
      </c>
      <c r="M79" s="36">
        <v>42886</v>
      </c>
      <c r="N79" s="42">
        <v>0.5</v>
      </c>
    </row>
    <row r="80" spans="1:14" hidden="1" x14ac:dyDescent="0.25">
      <c r="A80">
        <v>104</v>
      </c>
      <c r="B80" t="s">
        <v>34</v>
      </c>
      <c r="C80">
        <v>45</v>
      </c>
      <c r="D80" t="s">
        <v>285</v>
      </c>
      <c r="E80" t="s">
        <v>270</v>
      </c>
      <c r="F80">
        <v>1</v>
      </c>
      <c r="G80" t="s">
        <v>100</v>
      </c>
      <c r="H80" t="s">
        <v>118</v>
      </c>
      <c r="I80" t="s">
        <v>322</v>
      </c>
      <c r="J80" s="37">
        <v>1</v>
      </c>
      <c r="K80" t="s">
        <v>150</v>
      </c>
      <c r="L80" s="36">
        <v>42614</v>
      </c>
      <c r="M80" s="36">
        <v>42886</v>
      </c>
      <c r="N80" s="42">
        <v>0</v>
      </c>
    </row>
    <row r="81" spans="1:14" hidden="1" x14ac:dyDescent="0.25">
      <c r="A81">
        <v>104</v>
      </c>
      <c r="B81" t="s">
        <v>34</v>
      </c>
      <c r="C81">
        <v>45</v>
      </c>
      <c r="D81" s="103" t="s">
        <v>286</v>
      </c>
      <c r="E81" t="s">
        <v>287</v>
      </c>
      <c r="F81">
        <v>1</v>
      </c>
      <c r="G81" t="s">
        <v>299</v>
      </c>
      <c r="H81" t="s">
        <v>314</v>
      </c>
      <c r="I81" t="s">
        <v>329</v>
      </c>
      <c r="J81" s="37">
        <v>1</v>
      </c>
      <c r="K81" t="s">
        <v>150</v>
      </c>
      <c r="L81" s="36">
        <v>42614</v>
      </c>
      <c r="M81" s="36">
        <v>42735</v>
      </c>
      <c r="N81" s="42">
        <v>0.2</v>
      </c>
    </row>
    <row r="82" spans="1:14" hidden="1" x14ac:dyDescent="0.25">
      <c r="A82">
        <v>104</v>
      </c>
      <c r="B82" t="s">
        <v>34</v>
      </c>
      <c r="C82">
        <v>45</v>
      </c>
      <c r="D82" s="34" t="s">
        <v>286</v>
      </c>
      <c r="E82" t="s">
        <v>287</v>
      </c>
      <c r="F82">
        <v>2</v>
      </c>
      <c r="G82" t="s">
        <v>300</v>
      </c>
      <c r="H82" t="s">
        <v>316</v>
      </c>
      <c r="I82" t="s">
        <v>330</v>
      </c>
      <c r="J82" s="37">
        <v>1</v>
      </c>
      <c r="K82" t="s">
        <v>150</v>
      </c>
      <c r="L82" s="36">
        <v>42614</v>
      </c>
      <c r="M82" s="36">
        <v>42886</v>
      </c>
      <c r="N82" s="42">
        <v>0.5</v>
      </c>
    </row>
    <row r="83" spans="1:14" hidden="1" x14ac:dyDescent="0.25">
      <c r="A83">
        <v>104</v>
      </c>
      <c r="B83" t="s">
        <v>34</v>
      </c>
      <c r="C83">
        <v>45</v>
      </c>
      <c r="D83" t="s">
        <v>288</v>
      </c>
      <c r="E83" t="s">
        <v>289</v>
      </c>
      <c r="F83">
        <v>1</v>
      </c>
      <c r="G83" t="s">
        <v>301</v>
      </c>
      <c r="H83" t="s">
        <v>314</v>
      </c>
      <c r="I83" t="s">
        <v>329</v>
      </c>
      <c r="J83" s="37">
        <v>1</v>
      </c>
      <c r="K83" t="s">
        <v>150</v>
      </c>
      <c r="L83" s="36">
        <v>42614</v>
      </c>
      <c r="M83" s="36">
        <v>42735</v>
      </c>
      <c r="N83" s="42">
        <v>0.2</v>
      </c>
    </row>
    <row r="84" spans="1:14" hidden="1" x14ac:dyDescent="0.25">
      <c r="A84">
        <v>104</v>
      </c>
      <c r="B84" t="s">
        <v>34</v>
      </c>
      <c r="C84">
        <v>45</v>
      </c>
      <c r="D84" t="s">
        <v>290</v>
      </c>
      <c r="E84" t="s">
        <v>291</v>
      </c>
      <c r="F84">
        <v>1</v>
      </c>
      <c r="G84" t="s">
        <v>100</v>
      </c>
      <c r="H84" t="s">
        <v>118</v>
      </c>
      <c r="I84" t="s">
        <v>322</v>
      </c>
      <c r="J84" s="37">
        <v>1</v>
      </c>
      <c r="K84" t="s">
        <v>150</v>
      </c>
      <c r="L84" s="36">
        <v>42614</v>
      </c>
      <c r="M84" s="36">
        <v>42886</v>
      </c>
      <c r="N84" s="42">
        <v>0</v>
      </c>
    </row>
    <row r="88" spans="1:14" x14ac:dyDescent="0.25">
      <c r="D88" t="s">
        <v>350</v>
      </c>
      <c r="E88">
        <v>73</v>
      </c>
    </row>
    <row r="89" spans="1:14" x14ac:dyDescent="0.25">
      <c r="D89" t="s">
        <v>351</v>
      </c>
      <c r="E89">
        <v>93</v>
      </c>
    </row>
    <row r="90" spans="1:14" x14ac:dyDescent="0.25">
      <c r="D90" t="s">
        <v>352</v>
      </c>
      <c r="E90">
        <v>23</v>
      </c>
    </row>
    <row r="91" spans="1:14" x14ac:dyDescent="0.25">
      <c r="E91" s="104">
        <f>E90/E89</f>
        <v>0.24731182795698925</v>
      </c>
    </row>
    <row r="92" spans="1:14" s="35" customFormat="1" x14ac:dyDescent="0.25">
      <c r="E92" s="104"/>
    </row>
    <row r="93" spans="1:14" x14ac:dyDescent="0.25">
      <c r="E93" s="178" t="s">
        <v>357</v>
      </c>
      <c r="F93" s="178"/>
      <c r="G93" s="178"/>
      <c r="H93" s="178"/>
      <c r="I93" s="180" t="s">
        <v>359</v>
      </c>
      <c r="J93" s="180" t="s">
        <v>365</v>
      </c>
    </row>
    <row r="94" spans="1:14" x14ac:dyDescent="0.25">
      <c r="E94" s="105" t="s">
        <v>356</v>
      </c>
      <c r="F94" s="105" t="s">
        <v>353</v>
      </c>
      <c r="G94" s="105" t="s">
        <v>354</v>
      </c>
      <c r="H94" s="105" t="s">
        <v>355</v>
      </c>
      <c r="I94" s="180"/>
      <c r="J94" s="180"/>
    </row>
    <row r="95" spans="1:14" s="35" customFormat="1" ht="18.75" x14ac:dyDescent="0.3">
      <c r="C95" s="43">
        <v>2014</v>
      </c>
      <c r="D95" s="109" t="s">
        <v>366</v>
      </c>
      <c r="E95" s="112">
        <v>2</v>
      </c>
      <c r="F95" s="111"/>
      <c r="G95" s="111"/>
      <c r="H95" s="111"/>
      <c r="I95" s="113">
        <f t="shared" ref="I95:I100" si="0">SUM(E95:H95)</f>
        <v>2</v>
      </c>
      <c r="J95" s="114">
        <v>0</v>
      </c>
    </row>
    <row r="96" spans="1:14" s="35" customFormat="1" ht="18.75" x14ac:dyDescent="0.3">
      <c r="C96" s="179">
        <v>2015</v>
      </c>
      <c r="D96" s="109" t="s">
        <v>364</v>
      </c>
      <c r="E96" s="112">
        <v>5</v>
      </c>
      <c r="F96" s="115"/>
      <c r="G96" s="115"/>
      <c r="H96" s="115"/>
      <c r="I96" s="113">
        <f t="shared" si="0"/>
        <v>5</v>
      </c>
      <c r="J96" s="114">
        <v>0</v>
      </c>
    </row>
    <row r="97" spans="3:10" s="35" customFormat="1" ht="18.75" x14ac:dyDescent="0.3">
      <c r="C97" s="179"/>
      <c r="D97" s="109" t="s">
        <v>363</v>
      </c>
      <c r="E97" s="112">
        <v>3</v>
      </c>
      <c r="F97" s="115"/>
      <c r="G97" s="115"/>
      <c r="H97" s="115"/>
      <c r="I97" s="113">
        <f t="shared" si="0"/>
        <v>3</v>
      </c>
      <c r="J97" s="114">
        <v>0</v>
      </c>
    </row>
    <row r="98" spans="3:10" ht="18.75" x14ac:dyDescent="0.3">
      <c r="C98" s="179">
        <v>2016</v>
      </c>
      <c r="D98" s="109" t="s">
        <v>362</v>
      </c>
      <c r="E98" s="115">
        <v>20</v>
      </c>
      <c r="F98" s="115">
        <v>9</v>
      </c>
      <c r="G98" s="115">
        <v>0</v>
      </c>
      <c r="H98" s="115">
        <v>0</v>
      </c>
      <c r="I98" s="116">
        <f t="shared" si="0"/>
        <v>29</v>
      </c>
      <c r="J98" s="114">
        <v>0</v>
      </c>
    </row>
    <row r="99" spans="3:10" ht="18.75" x14ac:dyDescent="0.3">
      <c r="C99" s="179"/>
      <c r="D99" s="110" t="s">
        <v>358</v>
      </c>
      <c r="E99" s="115">
        <v>1</v>
      </c>
      <c r="F99" s="115">
        <v>3</v>
      </c>
      <c r="G99" s="115">
        <v>0</v>
      </c>
      <c r="H99" s="115">
        <v>0</v>
      </c>
      <c r="I99" s="116">
        <f t="shared" si="0"/>
        <v>4</v>
      </c>
      <c r="J99" s="117">
        <v>0</v>
      </c>
    </row>
    <row r="100" spans="3:10" ht="18.75" x14ac:dyDescent="0.3">
      <c r="C100" s="179"/>
      <c r="D100" s="110" t="s">
        <v>360</v>
      </c>
      <c r="E100" s="115">
        <v>15</v>
      </c>
      <c r="F100" s="115">
        <v>12</v>
      </c>
      <c r="G100" s="115">
        <v>3</v>
      </c>
      <c r="H100" s="115">
        <v>0</v>
      </c>
      <c r="I100" s="116">
        <f t="shared" si="0"/>
        <v>30</v>
      </c>
      <c r="J100" s="114">
        <v>239695995</v>
      </c>
    </row>
    <row r="101" spans="3:10" ht="18.75" x14ac:dyDescent="0.3">
      <c r="C101" s="179"/>
      <c r="E101" s="118">
        <f>SUBTOTAL(9,E95:E100)</f>
        <v>46</v>
      </c>
      <c r="F101" s="118">
        <f>SUBTOTAL(9,F96:F100)</f>
        <v>24</v>
      </c>
      <c r="G101" s="118">
        <f>SUBTOTAL(9,G96:G100)</f>
        <v>3</v>
      </c>
      <c r="H101" s="118">
        <f>SUBTOTAL(9,H96:H100)</f>
        <v>0</v>
      </c>
      <c r="I101" s="119">
        <f>SUBTOTAL(9,I95:I100)</f>
        <v>73</v>
      </c>
      <c r="J101" s="120"/>
    </row>
    <row r="102" spans="3:10" ht="18.75" x14ac:dyDescent="0.3">
      <c r="C102" s="179"/>
      <c r="D102" s="106" t="s">
        <v>361</v>
      </c>
      <c r="E102" s="121">
        <v>5</v>
      </c>
      <c r="F102" s="121">
        <v>7</v>
      </c>
      <c r="G102" s="121">
        <v>1</v>
      </c>
      <c r="H102" s="121"/>
      <c r="I102" s="122">
        <f>SUM(E102:H102)</f>
        <v>13</v>
      </c>
      <c r="J102" s="123">
        <v>9254500</v>
      </c>
    </row>
    <row r="103" spans="3:10" ht="18.75" x14ac:dyDescent="0.3">
      <c r="E103" s="124">
        <f>E101+E102</f>
        <v>51</v>
      </c>
      <c r="F103" s="124">
        <f>F101+F102</f>
        <v>31</v>
      </c>
      <c r="G103" s="124">
        <f>G101+G102</f>
        <v>4</v>
      </c>
      <c r="H103" s="124">
        <f>H101+H102</f>
        <v>0</v>
      </c>
      <c r="I103" s="124">
        <f>I101+I102</f>
        <v>86</v>
      </c>
      <c r="J103" s="125">
        <f>SUBTOTAL(9,J96:J102)</f>
        <v>248950495</v>
      </c>
    </row>
  </sheetData>
  <autoFilter ref="A1:N84" xr:uid="{00000000-0009-0000-0000-000008000000}">
    <filterColumn colId="12">
      <filters>
        <dateGroupItem year="2016" month="7" dateTimeGrouping="month"/>
      </filters>
    </filterColumn>
  </autoFilter>
  <mergeCells count="5">
    <mergeCell ref="E93:H93"/>
    <mergeCell ref="C96:C97"/>
    <mergeCell ref="C98:C102"/>
    <mergeCell ref="I93:I94"/>
    <mergeCell ref="J93:J94"/>
  </mergeCell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K31"/>
  <sheetViews>
    <sheetView topLeftCell="A24" zoomScale="70" zoomScaleNormal="70" zoomScalePageLayoutView="70" workbookViewId="0">
      <selection activeCell="A19" sqref="A19:E30"/>
    </sheetView>
  </sheetViews>
  <sheetFormatPr baseColWidth="10" defaultColWidth="10.85546875" defaultRowHeight="15" x14ac:dyDescent="0.25"/>
  <cols>
    <col min="1" max="1" width="29.42578125" style="35" customWidth="1"/>
    <col min="2" max="2" width="34.7109375" style="35" customWidth="1"/>
    <col min="3" max="3" width="22.42578125" style="35" customWidth="1"/>
    <col min="4" max="4" width="25.28515625" style="35" customWidth="1"/>
    <col min="5" max="5" width="60" style="35" bestFit="1" customWidth="1"/>
    <col min="6" max="16384" width="10.85546875" style="35"/>
  </cols>
  <sheetData>
    <row r="3" spans="1:11" x14ac:dyDescent="0.25">
      <c r="A3"/>
      <c r="B3"/>
      <c r="C3"/>
      <c r="D3"/>
      <c r="E3"/>
      <c r="F3"/>
      <c r="G3"/>
      <c r="H3"/>
      <c r="I3"/>
      <c r="J3"/>
      <c r="K3"/>
    </row>
    <row r="4" spans="1:11" x14ac:dyDescent="0.25">
      <c r="A4" s="39" t="s">
        <v>12</v>
      </c>
      <c r="B4" s="39" t="s">
        <v>19</v>
      </c>
      <c r="C4" s="39" t="s">
        <v>15</v>
      </c>
      <c r="D4" s="39" t="s">
        <v>21</v>
      </c>
      <c r="E4" s="39" t="s">
        <v>337</v>
      </c>
      <c r="F4"/>
      <c r="G4"/>
      <c r="H4"/>
      <c r="I4"/>
      <c r="J4"/>
      <c r="K4"/>
    </row>
    <row r="5" spans="1:11" x14ac:dyDescent="0.25">
      <c r="A5" s="35" t="s">
        <v>61</v>
      </c>
      <c r="B5" s="35" t="s">
        <v>153</v>
      </c>
      <c r="C5" s="35" t="s">
        <v>112</v>
      </c>
      <c r="D5" s="36">
        <v>42643</v>
      </c>
      <c r="E5" s="40">
        <v>1</v>
      </c>
      <c r="F5"/>
      <c r="G5"/>
      <c r="H5"/>
      <c r="I5"/>
      <c r="J5"/>
      <c r="K5"/>
    </row>
    <row r="6" spans="1:11" x14ac:dyDescent="0.25">
      <c r="A6" s="35" t="s">
        <v>62</v>
      </c>
      <c r="B6" s="35" t="s">
        <v>153</v>
      </c>
      <c r="C6" s="35" t="s">
        <v>112</v>
      </c>
      <c r="D6" s="36">
        <v>42643</v>
      </c>
      <c r="E6" s="40">
        <v>1</v>
      </c>
      <c r="F6"/>
      <c r="G6"/>
      <c r="H6"/>
      <c r="I6"/>
      <c r="J6"/>
      <c r="K6"/>
    </row>
    <row r="7" spans="1:11" x14ac:dyDescent="0.25">
      <c r="A7" s="35" t="s">
        <v>63</v>
      </c>
      <c r="B7" s="35" t="s">
        <v>154</v>
      </c>
      <c r="C7" s="35" t="s">
        <v>112</v>
      </c>
      <c r="D7" s="36">
        <v>42643</v>
      </c>
      <c r="E7" s="40">
        <v>1</v>
      </c>
      <c r="F7"/>
      <c r="G7"/>
      <c r="H7"/>
      <c r="I7"/>
      <c r="J7"/>
      <c r="K7"/>
    </row>
    <row r="8" spans="1:11" x14ac:dyDescent="0.25">
      <c r="A8" s="35" t="s">
        <v>64</v>
      </c>
      <c r="B8" s="35" t="s">
        <v>154</v>
      </c>
      <c r="C8" s="35" t="s">
        <v>113</v>
      </c>
      <c r="D8" s="36">
        <v>42643</v>
      </c>
      <c r="E8" s="40">
        <v>1</v>
      </c>
      <c r="F8"/>
      <c r="G8"/>
      <c r="H8"/>
      <c r="I8"/>
      <c r="J8"/>
      <c r="K8"/>
    </row>
    <row r="9" spans="1:11" x14ac:dyDescent="0.25">
      <c r="A9" s="35" t="s">
        <v>65</v>
      </c>
      <c r="B9" s="35" t="s">
        <v>155</v>
      </c>
      <c r="C9" s="35" t="s">
        <v>112</v>
      </c>
      <c r="D9" s="36">
        <v>42643</v>
      </c>
      <c r="E9" s="40">
        <v>1</v>
      </c>
      <c r="F9"/>
      <c r="G9"/>
      <c r="H9"/>
      <c r="I9"/>
      <c r="J9"/>
      <c r="K9"/>
    </row>
    <row r="10" spans="1:11" x14ac:dyDescent="0.25">
      <c r="A10" s="35" t="s">
        <v>66</v>
      </c>
      <c r="B10" s="35" t="s">
        <v>156</v>
      </c>
      <c r="C10" s="35" t="s">
        <v>93</v>
      </c>
      <c r="D10" s="36">
        <v>42774</v>
      </c>
      <c r="E10" s="40">
        <v>0</v>
      </c>
      <c r="F10"/>
      <c r="G10"/>
      <c r="H10"/>
      <c r="I10"/>
      <c r="J10"/>
      <c r="K10"/>
    </row>
    <row r="11" spans="1:11" x14ac:dyDescent="0.25">
      <c r="A11" s="35" t="s">
        <v>67</v>
      </c>
      <c r="B11" s="35" t="s">
        <v>156</v>
      </c>
      <c r="C11" s="35" t="s">
        <v>93</v>
      </c>
      <c r="D11" s="36">
        <v>42774</v>
      </c>
      <c r="E11" s="40">
        <v>0</v>
      </c>
      <c r="F11"/>
      <c r="G11"/>
      <c r="H11"/>
      <c r="I11"/>
      <c r="J11"/>
      <c r="K11"/>
    </row>
    <row r="12" spans="1:11" x14ac:dyDescent="0.25">
      <c r="A12" s="35" t="s">
        <v>166</v>
      </c>
      <c r="B12" s="35" t="s">
        <v>185</v>
      </c>
      <c r="C12" s="35" t="s">
        <v>186</v>
      </c>
      <c r="D12" s="36">
        <v>42584</v>
      </c>
      <c r="E12" s="40">
        <v>1</v>
      </c>
      <c r="F12"/>
      <c r="G12"/>
      <c r="H12"/>
      <c r="I12"/>
      <c r="J12"/>
      <c r="K12"/>
    </row>
    <row r="13" spans="1:11" x14ac:dyDescent="0.25">
      <c r="A13" s="35" t="s">
        <v>167</v>
      </c>
      <c r="B13" s="35" t="s">
        <v>190</v>
      </c>
      <c r="C13" s="35" t="s">
        <v>186</v>
      </c>
      <c r="D13" s="36">
        <v>42584</v>
      </c>
      <c r="E13" s="40">
        <v>1</v>
      </c>
      <c r="F13"/>
      <c r="G13"/>
      <c r="H13"/>
      <c r="I13"/>
      <c r="J13"/>
      <c r="K13"/>
    </row>
    <row r="14" spans="1:11" x14ac:dyDescent="0.25">
      <c r="A14" s="35" t="s">
        <v>168</v>
      </c>
      <c r="B14" s="35" t="s">
        <v>192</v>
      </c>
      <c r="C14" s="35" t="s">
        <v>193</v>
      </c>
      <c r="D14" s="36">
        <v>42584</v>
      </c>
      <c r="E14" s="40">
        <v>0</v>
      </c>
      <c r="F14"/>
      <c r="G14"/>
      <c r="H14"/>
      <c r="I14"/>
      <c r="J14"/>
      <c r="K14"/>
    </row>
    <row r="15" spans="1:11" x14ac:dyDescent="0.25">
      <c r="A15" s="35" t="s">
        <v>338</v>
      </c>
      <c r="B15"/>
      <c r="C15"/>
      <c r="D15"/>
      <c r="E15"/>
      <c r="F15"/>
      <c r="G15"/>
      <c r="H15"/>
      <c r="I15"/>
      <c r="J15"/>
      <c r="K15"/>
    </row>
    <row r="16" spans="1:11" ht="21.75" customHeight="1" x14ac:dyDescent="0.25">
      <c r="A16"/>
      <c r="B16"/>
      <c r="C16"/>
      <c r="D16"/>
      <c r="E16"/>
      <c r="F16"/>
      <c r="G16"/>
      <c r="H16"/>
      <c r="I16"/>
      <c r="J16"/>
      <c r="K16"/>
    </row>
    <row r="19" spans="1:5" ht="26.25" x14ac:dyDescent="0.25">
      <c r="A19" s="181" t="s">
        <v>341</v>
      </c>
      <c r="B19" s="181"/>
      <c r="C19" s="181"/>
      <c r="D19" s="181"/>
      <c r="E19" s="181"/>
    </row>
    <row r="20" spans="1:5" ht="30" x14ac:dyDescent="0.25">
      <c r="A20" s="65" t="s">
        <v>12</v>
      </c>
      <c r="B20" s="65" t="s">
        <v>19</v>
      </c>
      <c r="C20" s="65" t="s">
        <v>15</v>
      </c>
      <c r="D20" s="65" t="s">
        <v>21</v>
      </c>
      <c r="E20" s="65" t="s">
        <v>340</v>
      </c>
    </row>
    <row r="21" spans="1:5" ht="72" x14ac:dyDescent="0.25">
      <c r="A21" s="55" t="s">
        <v>61</v>
      </c>
      <c r="B21" s="56" t="s">
        <v>153</v>
      </c>
      <c r="C21" s="57" t="s">
        <v>112</v>
      </c>
      <c r="D21" s="58">
        <v>42643</v>
      </c>
      <c r="E21" s="64">
        <v>1</v>
      </c>
    </row>
    <row r="22" spans="1:5" ht="72" x14ac:dyDescent="0.25">
      <c r="A22" s="55" t="s">
        <v>62</v>
      </c>
      <c r="B22" s="56" t="s">
        <v>153</v>
      </c>
      <c r="C22" s="57" t="s">
        <v>112</v>
      </c>
      <c r="D22" s="58">
        <v>42643</v>
      </c>
      <c r="E22" s="64">
        <v>1</v>
      </c>
    </row>
    <row r="23" spans="1:5" ht="72" x14ac:dyDescent="0.25">
      <c r="A23" s="55" t="s">
        <v>63</v>
      </c>
      <c r="B23" s="56" t="s">
        <v>154</v>
      </c>
      <c r="C23" s="57" t="s">
        <v>112</v>
      </c>
      <c r="D23" s="58">
        <v>42643</v>
      </c>
      <c r="E23" s="64">
        <v>1</v>
      </c>
    </row>
    <row r="24" spans="1:5" ht="72" x14ac:dyDescent="0.25">
      <c r="A24" s="55" t="s">
        <v>64</v>
      </c>
      <c r="B24" s="56" t="s">
        <v>154</v>
      </c>
      <c r="C24" s="57" t="s">
        <v>113</v>
      </c>
      <c r="D24" s="58">
        <v>42643</v>
      </c>
      <c r="E24" s="64">
        <v>1</v>
      </c>
    </row>
    <row r="25" spans="1:5" ht="72" x14ac:dyDescent="0.25">
      <c r="A25" s="55" t="s">
        <v>65</v>
      </c>
      <c r="B25" s="56" t="s">
        <v>155</v>
      </c>
      <c r="C25" s="57" t="s">
        <v>112</v>
      </c>
      <c r="D25" s="58">
        <v>42643</v>
      </c>
      <c r="E25" s="64">
        <v>1</v>
      </c>
    </row>
    <row r="26" spans="1:5" ht="192" x14ac:dyDescent="0.25">
      <c r="A26" s="55" t="s">
        <v>166</v>
      </c>
      <c r="B26" s="56" t="s">
        <v>185</v>
      </c>
      <c r="C26" s="57" t="s">
        <v>186</v>
      </c>
      <c r="D26" s="58">
        <v>42584</v>
      </c>
      <c r="E26" s="64">
        <v>1</v>
      </c>
    </row>
    <row r="27" spans="1:5" ht="192" x14ac:dyDescent="0.25">
      <c r="A27" s="55" t="s">
        <v>167</v>
      </c>
      <c r="B27" s="56" t="s">
        <v>190</v>
      </c>
      <c r="C27" s="57" t="s">
        <v>186</v>
      </c>
      <c r="D27" s="58">
        <v>42584</v>
      </c>
      <c r="E27" s="64">
        <v>1</v>
      </c>
    </row>
    <row r="28" spans="1:5" ht="96" x14ac:dyDescent="0.25">
      <c r="A28" s="55" t="s">
        <v>66</v>
      </c>
      <c r="B28" s="56" t="s">
        <v>156</v>
      </c>
      <c r="C28" s="57" t="s">
        <v>93</v>
      </c>
      <c r="D28" s="59">
        <v>42774</v>
      </c>
      <c r="E28" s="60">
        <v>0</v>
      </c>
    </row>
    <row r="29" spans="1:5" ht="96" x14ac:dyDescent="0.25">
      <c r="A29" s="55" t="s">
        <v>67</v>
      </c>
      <c r="B29" s="56" t="s">
        <v>156</v>
      </c>
      <c r="C29" s="57" t="s">
        <v>93</v>
      </c>
      <c r="D29" s="59">
        <v>42774</v>
      </c>
      <c r="E29" s="60">
        <v>0</v>
      </c>
    </row>
    <row r="30" spans="1:5" ht="96" x14ac:dyDescent="0.25">
      <c r="A30" s="55" t="s">
        <v>168</v>
      </c>
      <c r="B30" s="56" t="s">
        <v>192</v>
      </c>
      <c r="C30" s="57" t="s">
        <v>193</v>
      </c>
      <c r="D30" s="59">
        <v>42774</v>
      </c>
      <c r="E30" s="60">
        <v>0</v>
      </c>
    </row>
    <row r="31" spans="1:5" x14ac:dyDescent="0.25">
      <c r="A31" s="50"/>
      <c r="B31" s="51"/>
      <c r="C31" s="52"/>
      <c r="D31" s="53"/>
      <c r="E31" s="54"/>
    </row>
  </sheetData>
  <sortState ref="A21:E30">
    <sortCondition descending="1" ref="E21"/>
  </sortState>
  <mergeCells count="1">
    <mergeCell ref="A19:E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4:E31"/>
  <sheetViews>
    <sheetView topLeftCell="A24" zoomScale="55" zoomScaleNormal="55" zoomScalePageLayoutView="55" workbookViewId="0">
      <selection activeCell="A19" sqref="A19:E31"/>
    </sheetView>
  </sheetViews>
  <sheetFormatPr baseColWidth="10" defaultRowHeight="15" x14ac:dyDescent="0.25"/>
  <cols>
    <col min="1" max="1" width="29.42578125" customWidth="1"/>
    <col min="2" max="2" width="34.7109375" customWidth="1"/>
    <col min="3" max="3" width="41.28515625" customWidth="1"/>
    <col min="4" max="4" width="25.28515625" customWidth="1"/>
    <col min="5" max="5" width="47.140625" bestFit="1" customWidth="1"/>
  </cols>
  <sheetData>
    <row r="4" spans="1:5" x14ac:dyDescent="0.25">
      <c r="A4" s="39" t="s">
        <v>12</v>
      </c>
      <c r="B4" s="39" t="s">
        <v>19</v>
      </c>
      <c r="C4" s="39" t="s">
        <v>15</v>
      </c>
      <c r="D4" s="39" t="s">
        <v>21</v>
      </c>
      <c r="E4" s="39" t="s">
        <v>337</v>
      </c>
    </row>
    <row r="5" spans="1:5" x14ac:dyDescent="0.25">
      <c r="A5" s="35" t="s">
        <v>61</v>
      </c>
      <c r="B5" s="35" t="s">
        <v>153</v>
      </c>
      <c r="C5" s="35" t="s">
        <v>112</v>
      </c>
      <c r="D5" s="36">
        <v>42643</v>
      </c>
      <c r="E5" s="40">
        <v>1</v>
      </c>
    </row>
    <row r="6" spans="1:5" x14ac:dyDescent="0.25">
      <c r="A6" s="35" t="s">
        <v>62</v>
      </c>
      <c r="B6" s="35" t="s">
        <v>153</v>
      </c>
      <c r="C6" s="35" t="s">
        <v>112</v>
      </c>
      <c r="D6" s="36">
        <v>42643</v>
      </c>
      <c r="E6" s="40">
        <v>1</v>
      </c>
    </row>
    <row r="7" spans="1:5" x14ac:dyDescent="0.25">
      <c r="A7" s="35" t="s">
        <v>63</v>
      </c>
      <c r="B7" s="35" t="s">
        <v>154</v>
      </c>
      <c r="C7" s="35" t="s">
        <v>112</v>
      </c>
      <c r="D7" s="36">
        <v>42643</v>
      </c>
      <c r="E7" s="40">
        <v>1</v>
      </c>
    </row>
    <row r="8" spans="1:5" x14ac:dyDescent="0.25">
      <c r="A8" s="35" t="s">
        <v>64</v>
      </c>
      <c r="B8" s="35" t="s">
        <v>154</v>
      </c>
      <c r="C8" s="35" t="s">
        <v>113</v>
      </c>
      <c r="D8" s="36">
        <v>42643</v>
      </c>
      <c r="E8" s="40">
        <v>1</v>
      </c>
    </row>
    <row r="9" spans="1:5" x14ac:dyDescent="0.25">
      <c r="A9" s="35" t="s">
        <v>166</v>
      </c>
      <c r="B9" s="35" t="s">
        <v>185</v>
      </c>
      <c r="C9" s="35" t="s">
        <v>186</v>
      </c>
      <c r="D9" s="36">
        <v>42584</v>
      </c>
      <c r="E9" s="40">
        <v>1</v>
      </c>
    </row>
    <row r="10" spans="1:5" x14ac:dyDescent="0.25">
      <c r="A10" s="35" t="s">
        <v>167</v>
      </c>
      <c r="B10" s="35" t="s">
        <v>190</v>
      </c>
      <c r="C10" s="35" t="s">
        <v>186</v>
      </c>
      <c r="D10" s="36">
        <v>42584</v>
      </c>
      <c r="E10" s="40">
        <v>1</v>
      </c>
    </row>
    <row r="11" spans="1:5" x14ac:dyDescent="0.25">
      <c r="A11" s="35" t="s">
        <v>259</v>
      </c>
      <c r="B11" s="35" t="s">
        <v>335</v>
      </c>
      <c r="C11" s="35" t="s">
        <v>301</v>
      </c>
      <c r="D11" s="36">
        <v>42735</v>
      </c>
      <c r="E11" s="40">
        <v>0.2</v>
      </c>
    </row>
    <row r="12" spans="1:5" x14ac:dyDescent="0.25">
      <c r="C12" s="35" t="s">
        <v>300</v>
      </c>
      <c r="D12" s="36">
        <v>42886</v>
      </c>
      <c r="E12" s="40">
        <v>0</v>
      </c>
    </row>
    <row r="13" spans="1:5" x14ac:dyDescent="0.25">
      <c r="A13" s="35" t="s">
        <v>172</v>
      </c>
      <c r="B13" s="35" t="s">
        <v>333</v>
      </c>
      <c r="C13" s="35" t="s">
        <v>293</v>
      </c>
      <c r="D13" s="36">
        <v>42735</v>
      </c>
      <c r="E13" s="40">
        <v>0</v>
      </c>
    </row>
    <row r="14" spans="1:5" x14ac:dyDescent="0.25">
      <c r="A14" s="35" t="s">
        <v>281</v>
      </c>
      <c r="B14" s="35" t="s">
        <v>336</v>
      </c>
      <c r="C14" s="35" t="s">
        <v>305</v>
      </c>
      <c r="D14" s="36">
        <v>42735</v>
      </c>
      <c r="E14" s="40">
        <v>0</v>
      </c>
    </row>
    <row r="15" spans="1:5" x14ac:dyDescent="0.25">
      <c r="A15" s="35" t="s">
        <v>248</v>
      </c>
      <c r="B15" s="35" t="s">
        <v>333</v>
      </c>
      <c r="C15" s="35" t="s">
        <v>297</v>
      </c>
      <c r="D15" s="36">
        <v>42735</v>
      </c>
      <c r="E15" s="40">
        <v>0</v>
      </c>
    </row>
    <row r="16" spans="1:5" ht="21.75" customHeight="1" x14ac:dyDescent="0.25">
      <c r="A16" s="35" t="s">
        <v>338</v>
      </c>
    </row>
    <row r="19" spans="1:5" ht="26.25" x14ac:dyDescent="0.25">
      <c r="A19" s="181" t="s">
        <v>342</v>
      </c>
      <c r="B19" s="181"/>
      <c r="C19" s="181"/>
      <c r="D19" s="181"/>
      <c r="E19" s="181"/>
    </row>
    <row r="20" spans="1:5" ht="76.5" customHeight="1" x14ac:dyDescent="0.25">
      <c r="A20" s="66" t="s">
        <v>12</v>
      </c>
      <c r="B20" s="66" t="s">
        <v>19</v>
      </c>
      <c r="C20" s="66" t="s">
        <v>15</v>
      </c>
      <c r="D20" s="66" t="s">
        <v>21</v>
      </c>
      <c r="E20" s="66" t="s">
        <v>340</v>
      </c>
    </row>
    <row r="21" spans="1:5" ht="36" x14ac:dyDescent="0.25">
      <c r="A21" s="45" t="s">
        <v>61</v>
      </c>
      <c r="B21" s="46" t="s">
        <v>153</v>
      </c>
      <c r="C21" s="47" t="s">
        <v>112</v>
      </c>
      <c r="D21" s="48">
        <v>42643</v>
      </c>
      <c r="E21" s="62">
        <v>1</v>
      </c>
    </row>
    <row r="22" spans="1:5" ht="36" x14ac:dyDescent="0.25">
      <c r="A22" s="45" t="s">
        <v>62</v>
      </c>
      <c r="B22" s="46" t="s">
        <v>153</v>
      </c>
      <c r="C22" s="47" t="s">
        <v>112</v>
      </c>
      <c r="D22" s="48">
        <v>42643</v>
      </c>
      <c r="E22" s="62">
        <v>1</v>
      </c>
    </row>
    <row r="23" spans="1:5" ht="36" x14ac:dyDescent="0.25">
      <c r="A23" s="45" t="s">
        <v>63</v>
      </c>
      <c r="B23" s="46" t="s">
        <v>154</v>
      </c>
      <c r="C23" s="47" t="s">
        <v>112</v>
      </c>
      <c r="D23" s="48">
        <v>42643</v>
      </c>
      <c r="E23" s="62">
        <v>1</v>
      </c>
    </row>
    <row r="24" spans="1:5" ht="36" x14ac:dyDescent="0.25">
      <c r="A24" s="45" t="s">
        <v>64</v>
      </c>
      <c r="B24" s="46" t="s">
        <v>154</v>
      </c>
      <c r="C24" s="47" t="s">
        <v>113</v>
      </c>
      <c r="D24" s="48">
        <v>42643</v>
      </c>
      <c r="E24" s="62">
        <v>1</v>
      </c>
    </row>
    <row r="25" spans="1:5" ht="96" x14ac:dyDescent="0.25">
      <c r="A25" s="45" t="s">
        <v>166</v>
      </c>
      <c r="B25" s="46" t="s">
        <v>185</v>
      </c>
      <c r="C25" s="47" t="s">
        <v>186</v>
      </c>
      <c r="D25" s="48">
        <v>42584</v>
      </c>
      <c r="E25" s="62">
        <v>1</v>
      </c>
    </row>
    <row r="26" spans="1:5" ht="96" x14ac:dyDescent="0.25">
      <c r="A26" s="45" t="s">
        <v>167</v>
      </c>
      <c r="B26" s="46" t="s">
        <v>190</v>
      </c>
      <c r="C26" s="47" t="s">
        <v>186</v>
      </c>
      <c r="D26" s="48">
        <v>42584</v>
      </c>
      <c r="E26" s="62">
        <v>1</v>
      </c>
    </row>
    <row r="27" spans="1:5" ht="108" x14ac:dyDescent="0.25">
      <c r="A27" s="182" t="s">
        <v>259</v>
      </c>
      <c r="B27" s="184" t="s">
        <v>335</v>
      </c>
      <c r="C27" s="47" t="s">
        <v>301</v>
      </c>
      <c r="D27" s="63">
        <v>42735</v>
      </c>
      <c r="E27" s="61">
        <v>0.2</v>
      </c>
    </row>
    <row r="28" spans="1:5" ht="48" x14ac:dyDescent="0.25">
      <c r="A28" s="183"/>
      <c r="B28" s="185"/>
      <c r="C28" s="47" t="s">
        <v>300</v>
      </c>
      <c r="D28" s="63">
        <v>42886</v>
      </c>
      <c r="E28" s="49">
        <v>0</v>
      </c>
    </row>
    <row r="29" spans="1:5" ht="84" x14ac:dyDescent="0.25">
      <c r="A29" s="45" t="s">
        <v>172</v>
      </c>
      <c r="B29" s="46" t="s">
        <v>333</v>
      </c>
      <c r="C29" s="47" t="s">
        <v>293</v>
      </c>
      <c r="D29" s="63">
        <v>42735</v>
      </c>
      <c r="E29" s="49">
        <v>0</v>
      </c>
    </row>
    <row r="30" spans="1:5" ht="84" x14ac:dyDescent="0.25">
      <c r="A30" s="45" t="s">
        <v>281</v>
      </c>
      <c r="B30" s="46" t="s">
        <v>336</v>
      </c>
      <c r="C30" s="47" t="s">
        <v>305</v>
      </c>
      <c r="D30" s="63">
        <v>42735</v>
      </c>
      <c r="E30" s="49">
        <v>0</v>
      </c>
    </row>
    <row r="31" spans="1:5" ht="132" x14ac:dyDescent="0.25">
      <c r="A31" s="45" t="s">
        <v>248</v>
      </c>
      <c r="B31" s="46" t="s">
        <v>333</v>
      </c>
      <c r="C31" s="47" t="s">
        <v>297</v>
      </c>
      <c r="D31" s="63">
        <v>42735</v>
      </c>
      <c r="E31" s="49">
        <v>0</v>
      </c>
    </row>
  </sheetData>
  <mergeCells count="3">
    <mergeCell ref="A27:A28"/>
    <mergeCell ref="B27:B28"/>
    <mergeCell ref="A19:E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K31"/>
  <sheetViews>
    <sheetView topLeftCell="A4" zoomScale="70" zoomScaleNormal="70" zoomScalePageLayoutView="70" workbookViewId="0">
      <selection activeCell="E25" sqref="A19:E25"/>
    </sheetView>
  </sheetViews>
  <sheetFormatPr baseColWidth="10" defaultColWidth="10.85546875" defaultRowHeight="15" x14ac:dyDescent="0.25"/>
  <cols>
    <col min="1" max="1" width="29.42578125" style="35" customWidth="1"/>
    <col min="2" max="2" width="34.7109375" style="35" customWidth="1"/>
    <col min="3" max="3" width="41.28515625" style="35" customWidth="1"/>
    <col min="4" max="4" width="25.28515625" style="35" customWidth="1"/>
    <col min="5" max="5" width="64.42578125" style="35" bestFit="1" customWidth="1"/>
    <col min="6" max="16384" width="10.85546875" style="35"/>
  </cols>
  <sheetData>
    <row r="3" spans="1:11" x14ac:dyDescent="0.25">
      <c r="A3"/>
      <c r="B3"/>
      <c r="C3"/>
      <c r="D3"/>
      <c r="E3"/>
      <c r="F3"/>
      <c r="G3"/>
      <c r="H3"/>
      <c r="I3"/>
      <c r="J3"/>
      <c r="K3"/>
    </row>
    <row r="4" spans="1:11" x14ac:dyDescent="0.25">
      <c r="A4" s="39" t="s">
        <v>12</v>
      </c>
      <c r="B4" s="39" t="s">
        <v>19</v>
      </c>
      <c r="C4" s="39" t="s">
        <v>15</v>
      </c>
      <c r="D4" s="39" t="s">
        <v>21</v>
      </c>
      <c r="E4" s="39" t="s">
        <v>337</v>
      </c>
      <c r="F4"/>
      <c r="G4"/>
      <c r="H4"/>
      <c r="I4"/>
      <c r="J4"/>
      <c r="K4"/>
    </row>
    <row r="5" spans="1:11" x14ac:dyDescent="0.25">
      <c r="A5" s="35" t="s">
        <v>164</v>
      </c>
      <c r="B5" s="35" t="s">
        <v>178</v>
      </c>
      <c r="C5" s="35" t="s">
        <v>175</v>
      </c>
      <c r="D5" s="36">
        <v>42584</v>
      </c>
      <c r="E5" s="40">
        <v>0</v>
      </c>
      <c r="F5"/>
      <c r="G5"/>
      <c r="H5"/>
      <c r="I5"/>
      <c r="J5"/>
      <c r="K5"/>
    </row>
    <row r="6" spans="1:11" x14ac:dyDescent="0.25">
      <c r="A6" s="35" t="s">
        <v>68</v>
      </c>
      <c r="B6" s="35" t="s">
        <v>157</v>
      </c>
      <c r="C6" s="35" t="s">
        <v>114</v>
      </c>
      <c r="D6" s="36">
        <v>42735</v>
      </c>
      <c r="E6" s="40">
        <v>0</v>
      </c>
      <c r="F6"/>
      <c r="G6"/>
      <c r="H6"/>
      <c r="I6"/>
      <c r="J6"/>
      <c r="K6"/>
    </row>
    <row r="7" spans="1:11" x14ac:dyDescent="0.25">
      <c r="A7" s="35" t="s">
        <v>169</v>
      </c>
      <c r="B7" s="35" t="s">
        <v>178</v>
      </c>
      <c r="C7" s="35" t="s">
        <v>198</v>
      </c>
      <c r="D7" s="36">
        <v>42584</v>
      </c>
      <c r="E7" s="40">
        <v>0</v>
      </c>
      <c r="F7"/>
      <c r="G7"/>
      <c r="H7"/>
      <c r="I7"/>
      <c r="J7"/>
      <c r="K7"/>
    </row>
    <row r="8" spans="1:11" x14ac:dyDescent="0.25">
      <c r="A8" s="35" t="s">
        <v>259</v>
      </c>
      <c r="B8" s="35" t="s">
        <v>335</v>
      </c>
      <c r="C8" s="35" t="s">
        <v>301</v>
      </c>
      <c r="D8" s="36">
        <v>42735</v>
      </c>
      <c r="E8" s="40">
        <v>0.2</v>
      </c>
      <c r="F8"/>
      <c r="G8"/>
      <c r="H8"/>
      <c r="I8"/>
      <c r="J8"/>
      <c r="K8"/>
    </row>
    <row r="9" spans="1:11" x14ac:dyDescent="0.25">
      <c r="A9"/>
      <c r="B9"/>
      <c r="C9" s="35" t="s">
        <v>300</v>
      </c>
      <c r="D9" s="36">
        <v>42886</v>
      </c>
      <c r="E9" s="40">
        <v>0</v>
      </c>
      <c r="F9"/>
      <c r="G9"/>
      <c r="H9"/>
      <c r="I9"/>
      <c r="J9"/>
      <c r="K9"/>
    </row>
    <row r="10" spans="1:11" x14ac:dyDescent="0.25">
      <c r="A10" s="35" t="s">
        <v>338</v>
      </c>
      <c r="B10"/>
      <c r="C10"/>
      <c r="D10"/>
      <c r="E10"/>
      <c r="F10"/>
      <c r="G10"/>
      <c r="H10"/>
      <c r="I10"/>
      <c r="J10"/>
      <c r="K10"/>
    </row>
    <row r="11" spans="1:11" x14ac:dyDescent="0.25">
      <c r="A11"/>
      <c r="B11"/>
      <c r="C11"/>
      <c r="D11"/>
      <c r="E11"/>
      <c r="F11"/>
      <c r="G11"/>
      <c r="H11"/>
      <c r="I11"/>
      <c r="J11"/>
      <c r="K11"/>
    </row>
    <row r="12" spans="1:11" x14ac:dyDescent="0.25">
      <c r="A12"/>
      <c r="B12"/>
      <c r="C12"/>
      <c r="D12"/>
      <c r="E12"/>
      <c r="F12"/>
      <c r="G12"/>
      <c r="H12"/>
      <c r="I12"/>
      <c r="J12"/>
      <c r="K12"/>
    </row>
    <row r="13" spans="1:11" x14ac:dyDescent="0.25">
      <c r="A13"/>
      <c r="B13"/>
      <c r="C13"/>
      <c r="D13"/>
      <c r="E13"/>
      <c r="F13"/>
      <c r="G13"/>
      <c r="H13"/>
      <c r="I13"/>
      <c r="J13"/>
      <c r="K13"/>
    </row>
    <row r="14" spans="1:11" x14ac:dyDescent="0.25">
      <c r="A14"/>
      <c r="B14"/>
      <c r="C14"/>
      <c r="D14"/>
      <c r="E14"/>
      <c r="F14"/>
      <c r="G14"/>
      <c r="H14"/>
      <c r="I14"/>
      <c r="J14"/>
      <c r="K14"/>
    </row>
    <row r="15" spans="1:11" x14ac:dyDescent="0.25">
      <c r="A15"/>
      <c r="B15"/>
      <c r="C15"/>
      <c r="D15"/>
      <c r="E15"/>
      <c r="F15"/>
      <c r="G15"/>
      <c r="H15"/>
      <c r="I15"/>
      <c r="J15"/>
      <c r="K15"/>
    </row>
    <row r="16" spans="1:11" ht="21.75" customHeight="1" x14ac:dyDescent="0.25">
      <c r="A16"/>
      <c r="B16"/>
      <c r="C16"/>
      <c r="D16"/>
      <c r="E16"/>
      <c r="F16"/>
      <c r="G16"/>
      <c r="H16"/>
      <c r="I16"/>
      <c r="J16"/>
      <c r="K16"/>
    </row>
    <row r="19" spans="1:5" ht="26.25" x14ac:dyDescent="0.25">
      <c r="A19" s="181" t="s">
        <v>343</v>
      </c>
      <c r="B19" s="181"/>
      <c r="C19" s="181"/>
      <c r="D19" s="181"/>
      <c r="E19" s="181"/>
    </row>
    <row r="20" spans="1:5" ht="76.5" customHeight="1" x14ac:dyDescent="0.25">
      <c r="A20" s="74" t="s">
        <v>12</v>
      </c>
      <c r="B20" s="74" t="s">
        <v>19</v>
      </c>
      <c r="C20" s="74" t="s">
        <v>15</v>
      </c>
      <c r="D20" s="74" t="s">
        <v>21</v>
      </c>
      <c r="E20" s="74" t="s">
        <v>340</v>
      </c>
    </row>
    <row r="21" spans="1:5" ht="108" x14ac:dyDescent="0.25">
      <c r="A21" s="186" t="s">
        <v>259</v>
      </c>
      <c r="B21" s="187" t="s">
        <v>335</v>
      </c>
      <c r="C21" s="75" t="s">
        <v>301</v>
      </c>
      <c r="D21" s="77">
        <v>42735</v>
      </c>
      <c r="E21" s="78">
        <v>0.2</v>
      </c>
    </row>
    <row r="22" spans="1:5" ht="48" x14ac:dyDescent="0.25">
      <c r="A22" s="186"/>
      <c r="B22" s="187"/>
      <c r="C22" s="75" t="s">
        <v>300</v>
      </c>
      <c r="D22" s="77">
        <v>42886</v>
      </c>
      <c r="E22" s="60">
        <v>0</v>
      </c>
    </row>
    <row r="23" spans="1:5" ht="61.5" customHeight="1" x14ac:dyDescent="0.25">
      <c r="A23" s="55" t="s">
        <v>164</v>
      </c>
      <c r="B23" s="56" t="s">
        <v>178</v>
      </c>
      <c r="C23" s="75" t="s">
        <v>175</v>
      </c>
      <c r="D23" s="76">
        <v>42584</v>
      </c>
      <c r="E23" s="60">
        <v>0</v>
      </c>
    </row>
    <row r="24" spans="1:5" ht="72" x14ac:dyDescent="0.25">
      <c r="A24" s="55" t="s">
        <v>68</v>
      </c>
      <c r="B24" s="56" t="s">
        <v>157</v>
      </c>
      <c r="C24" s="75" t="s">
        <v>114</v>
      </c>
      <c r="D24" s="77">
        <v>42735</v>
      </c>
      <c r="E24" s="60">
        <v>0</v>
      </c>
    </row>
    <row r="25" spans="1:5" ht="33" customHeight="1" x14ac:dyDescent="0.25">
      <c r="A25" s="55" t="s">
        <v>169</v>
      </c>
      <c r="B25" s="56" t="s">
        <v>178</v>
      </c>
      <c r="C25" s="56" t="s">
        <v>198</v>
      </c>
      <c r="D25" s="76">
        <v>42584</v>
      </c>
      <c r="E25" s="60">
        <v>0</v>
      </c>
    </row>
    <row r="26" spans="1:5" x14ac:dyDescent="0.25">
      <c r="A26" s="50"/>
      <c r="B26" s="51"/>
      <c r="C26" s="52"/>
    </row>
    <row r="27" spans="1:5" x14ac:dyDescent="0.25">
      <c r="A27" s="182"/>
      <c r="B27" s="184"/>
      <c r="C27" s="47"/>
    </row>
    <row r="28" spans="1:5" x14ac:dyDescent="0.25">
      <c r="A28" s="183"/>
      <c r="B28" s="185"/>
      <c r="C28" s="47"/>
    </row>
    <row r="29" spans="1:5" x14ac:dyDescent="0.25">
      <c r="A29" s="45"/>
      <c r="B29" s="46"/>
      <c r="C29" s="47"/>
    </row>
    <row r="30" spans="1:5" x14ac:dyDescent="0.25">
      <c r="A30" s="45"/>
      <c r="B30" s="46"/>
      <c r="C30" s="47"/>
    </row>
    <row r="31" spans="1:5" x14ac:dyDescent="0.25">
      <c r="A31" s="45"/>
      <c r="B31" s="46"/>
      <c r="C31" s="47"/>
    </row>
  </sheetData>
  <mergeCells count="5">
    <mergeCell ref="A19:E19"/>
    <mergeCell ref="A27:A28"/>
    <mergeCell ref="B27:B28"/>
    <mergeCell ref="A21:A22"/>
    <mergeCell ref="B21:B2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K31"/>
  <sheetViews>
    <sheetView zoomScale="70" zoomScaleNormal="70" zoomScalePageLayoutView="70" workbookViewId="0">
      <selection activeCell="E25" sqref="A19:E25"/>
    </sheetView>
  </sheetViews>
  <sheetFormatPr baseColWidth="10" defaultColWidth="10.85546875" defaultRowHeight="15" x14ac:dyDescent="0.25"/>
  <cols>
    <col min="1" max="1" width="29.42578125" style="35" customWidth="1"/>
    <col min="2" max="2" width="34.7109375" style="35" customWidth="1"/>
    <col min="3" max="3" width="41.28515625" style="35" customWidth="1"/>
    <col min="4" max="4" width="25.28515625" style="35" customWidth="1"/>
    <col min="5" max="5" width="60" style="35" customWidth="1"/>
    <col min="6" max="16384" width="10.85546875" style="35"/>
  </cols>
  <sheetData>
    <row r="3" spans="1:11" x14ac:dyDescent="0.25">
      <c r="A3"/>
      <c r="B3"/>
      <c r="C3"/>
      <c r="D3"/>
      <c r="E3"/>
      <c r="F3"/>
      <c r="G3"/>
      <c r="H3"/>
      <c r="I3"/>
      <c r="J3"/>
      <c r="K3"/>
    </row>
    <row r="4" spans="1:11" x14ac:dyDescent="0.25">
      <c r="A4" s="39" t="s">
        <v>12</v>
      </c>
      <c r="B4" s="39" t="s">
        <v>19</v>
      </c>
      <c r="C4" s="39" t="s">
        <v>15</v>
      </c>
      <c r="D4" s="39" t="s">
        <v>21</v>
      </c>
      <c r="E4" s="39" t="s">
        <v>337</v>
      </c>
      <c r="F4"/>
      <c r="G4"/>
      <c r="H4"/>
      <c r="I4"/>
      <c r="J4"/>
      <c r="K4"/>
    </row>
    <row r="5" spans="1:11" x14ac:dyDescent="0.25">
      <c r="A5" s="35" t="s">
        <v>54</v>
      </c>
      <c r="B5" s="35" t="s">
        <v>151</v>
      </c>
      <c r="C5" s="35" t="s">
        <v>106</v>
      </c>
      <c r="D5" s="36">
        <v>42825</v>
      </c>
      <c r="E5" s="40">
        <v>0.8</v>
      </c>
      <c r="F5"/>
      <c r="G5"/>
      <c r="H5"/>
      <c r="I5"/>
      <c r="J5"/>
      <c r="K5"/>
    </row>
    <row r="6" spans="1:11" x14ac:dyDescent="0.25">
      <c r="A6" s="35" t="s">
        <v>55</v>
      </c>
      <c r="B6" s="35" t="s">
        <v>151</v>
      </c>
      <c r="C6" s="35" t="s">
        <v>107</v>
      </c>
      <c r="D6" s="36">
        <v>42825</v>
      </c>
      <c r="E6" s="40">
        <v>0.2</v>
      </c>
      <c r="F6"/>
      <c r="G6"/>
      <c r="H6"/>
      <c r="I6"/>
      <c r="J6"/>
      <c r="K6"/>
    </row>
    <row r="7" spans="1:11" x14ac:dyDescent="0.25">
      <c r="A7" s="35" t="s">
        <v>46</v>
      </c>
      <c r="B7" s="35" t="s">
        <v>151</v>
      </c>
      <c r="C7" s="35" t="s">
        <v>101</v>
      </c>
      <c r="D7" s="36">
        <v>42825</v>
      </c>
      <c r="E7" s="40">
        <v>0.3</v>
      </c>
      <c r="F7"/>
      <c r="G7"/>
      <c r="H7"/>
      <c r="I7"/>
      <c r="J7"/>
      <c r="K7"/>
    </row>
    <row r="8" spans="1:11" x14ac:dyDescent="0.25">
      <c r="A8" s="35" t="s">
        <v>51</v>
      </c>
      <c r="B8" s="35" t="s">
        <v>151</v>
      </c>
      <c r="C8" s="35" t="s">
        <v>105</v>
      </c>
      <c r="D8" s="36">
        <v>42825</v>
      </c>
      <c r="E8" s="40">
        <v>1</v>
      </c>
      <c r="F8"/>
      <c r="G8"/>
      <c r="H8"/>
      <c r="I8"/>
      <c r="J8"/>
      <c r="K8"/>
    </row>
    <row r="9" spans="1:11" x14ac:dyDescent="0.25">
      <c r="A9" s="35" t="s">
        <v>244</v>
      </c>
      <c r="B9" s="35" t="s">
        <v>334</v>
      </c>
      <c r="C9" s="35" t="s">
        <v>295</v>
      </c>
      <c r="D9" s="36">
        <v>42825</v>
      </c>
      <c r="E9" s="40">
        <v>0</v>
      </c>
      <c r="F9"/>
      <c r="G9"/>
      <c r="H9"/>
      <c r="I9"/>
      <c r="J9"/>
      <c r="K9"/>
    </row>
    <row r="10" spans="1:11" x14ac:dyDescent="0.25">
      <c r="A10" s="35" t="s">
        <v>338</v>
      </c>
      <c r="B10"/>
      <c r="C10"/>
      <c r="D10"/>
      <c r="E10"/>
      <c r="F10"/>
      <c r="G10"/>
      <c r="H10"/>
      <c r="I10"/>
      <c r="J10"/>
      <c r="K10"/>
    </row>
    <row r="16" spans="1:11" ht="21.75" customHeight="1" x14ac:dyDescent="0.25"/>
    <row r="19" spans="1:5" ht="26.25" x14ac:dyDescent="0.25">
      <c r="A19" s="181" t="s">
        <v>344</v>
      </c>
      <c r="B19" s="181"/>
      <c r="C19" s="181"/>
      <c r="D19" s="181"/>
      <c r="E19" s="181"/>
    </row>
    <row r="20" spans="1:5" ht="76.5" customHeight="1" x14ac:dyDescent="0.25">
      <c r="A20" s="74" t="s">
        <v>12</v>
      </c>
      <c r="B20" s="74" t="s">
        <v>19</v>
      </c>
      <c r="C20" s="74" t="s">
        <v>15</v>
      </c>
      <c r="D20" s="74" t="s">
        <v>21</v>
      </c>
      <c r="E20" s="74" t="s">
        <v>340</v>
      </c>
    </row>
    <row r="21" spans="1:5" ht="120" x14ac:dyDescent="0.25">
      <c r="A21" s="79" t="s">
        <v>51</v>
      </c>
      <c r="B21" s="57" t="s">
        <v>151</v>
      </c>
      <c r="C21" s="75" t="s">
        <v>105</v>
      </c>
      <c r="D21" s="73">
        <v>42825</v>
      </c>
      <c r="E21" s="82">
        <v>1</v>
      </c>
    </row>
    <row r="22" spans="1:5" ht="84" x14ac:dyDescent="0.25">
      <c r="A22" s="55" t="s">
        <v>54</v>
      </c>
      <c r="B22" s="56" t="s">
        <v>151</v>
      </c>
      <c r="C22" s="75" t="s">
        <v>106</v>
      </c>
      <c r="D22" s="73">
        <v>42825</v>
      </c>
      <c r="E22" s="83">
        <v>0.8</v>
      </c>
    </row>
    <row r="23" spans="1:5" ht="96" x14ac:dyDescent="0.25">
      <c r="A23" s="55" t="s">
        <v>46</v>
      </c>
      <c r="B23" s="56" t="s">
        <v>151</v>
      </c>
      <c r="C23" s="56" t="s">
        <v>101</v>
      </c>
      <c r="D23" s="73">
        <v>42825</v>
      </c>
      <c r="E23" s="80">
        <v>0.3</v>
      </c>
    </row>
    <row r="24" spans="1:5" ht="60" x14ac:dyDescent="0.25">
      <c r="A24" s="55" t="s">
        <v>55</v>
      </c>
      <c r="B24" s="56" t="s">
        <v>151</v>
      </c>
      <c r="C24" s="75" t="s">
        <v>107</v>
      </c>
      <c r="D24" s="73">
        <v>42825</v>
      </c>
      <c r="E24" s="81">
        <v>0.2</v>
      </c>
    </row>
    <row r="25" spans="1:5" ht="48" x14ac:dyDescent="0.25">
      <c r="A25" s="79" t="s">
        <v>244</v>
      </c>
      <c r="B25" s="57" t="s">
        <v>334</v>
      </c>
      <c r="C25" s="75" t="s">
        <v>295</v>
      </c>
      <c r="D25" s="73">
        <v>42825</v>
      </c>
      <c r="E25" s="81">
        <v>0</v>
      </c>
    </row>
    <row r="26" spans="1:5" x14ac:dyDescent="0.25">
      <c r="A26" s="50"/>
      <c r="B26" s="51"/>
      <c r="C26" s="52"/>
    </row>
    <row r="27" spans="1:5" x14ac:dyDescent="0.25">
      <c r="A27" s="182"/>
      <c r="B27" s="184"/>
      <c r="C27" s="47"/>
    </row>
    <row r="28" spans="1:5" x14ac:dyDescent="0.25">
      <c r="A28" s="183"/>
      <c r="B28" s="185"/>
      <c r="C28" s="47"/>
    </row>
    <row r="29" spans="1:5" x14ac:dyDescent="0.25">
      <c r="A29" s="45"/>
      <c r="B29" s="46"/>
      <c r="C29" s="47"/>
    </row>
    <row r="30" spans="1:5" x14ac:dyDescent="0.25">
      <c r="A30" s="45"/>
      <c r="B30" s="46"/>
      <c r="C30" s="47"/>
    </row>
    <row r="31" spans="1:5" x14ac:dyDescent="0.25">
      <c r="A31" s="45"/>
      <c r="B31" s="46"/>
      <c r="C31" s="47"/>
    </row>
  </sheetData>
  <sortState ref="A21:E25">
    <sortCondition descending="1" ref="E21"/>
  </sortState>
  <mergeCells count="3">
    <mergeCell ref="A19:E19"/>
    <mergeCell ref="A27:A28"/>
    <mergeCell ref="B27:B2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K26"/>
  <sheetViews>
    <sheetView zoomScale="70" zoomScaleNormal="70" zoomScalePageLayoutView="70" workbookViewId="0">
      <selection activeCell="E22" sqref="A19:E22"/>
    </sheetView>
  </sheetViews>
  <sheetFormatPr baseColWidth="10" defaultColWidth="10.85546875" defaultRowHeight="15" x14ac:dyDescent="0.25"/>
  <cols>
    <col min="1" max="1" width="29.42578125" style="35" customWidth="1"/>
    <col min="2" max="2" width="34.7109375" style="35" customWidth="1"/>
    <col min="3" max="3" width="41.28515625" style="35" customWidth="1"/>
    <col min="4" max="4" width="25.28515625" style="35" customWidth="1"/>
    <col min="5" max="5" width="60" style="35" customWidth="1"/>
    <col min="6" max="16384" width="10.85546875" style="35"/>
  </cols>
  <sheetData>
    <row r="3" spans="1:11" x14ac:dyDescent="0.25">
      <c r="A3"/>
      <c r="B3"/>
      <c r="C3"/>
      <c r="D3"/>
      <c r="E3"/>
      <c r="F3"/>
      <c r="G3"/>
      <c r="H3"/>
      <c r="I3"/>
      <c r="J3"/>
      <c r="K3"/>
    </row>
    <row r="4" spans="1:11" x14ac:dyDescent="0.25">
      <c r="A4" s="39" t="s">
        <v>12</v>
      </c>
      <c r="B4" s="39" t="s">
        <v>19</v>
      </c>
      <c r="C4" s="39" t="s">
        <v>15</v>
      </c>
      <c r="D4" s="39" t="s">
        <v>21</v>
      </c>
      <c r="E4" s="39" t="s">
        <v>337</v>
      </c>
      <c r="F4"/>
      <c r="G4"/>
      <c r="H4"/>
      <c r="I4"/>
      <c r="J4"/>
      <c r="K4"/>
    </row>
    <row r="5" spans="1:11" x14ac:dyDescent="0.25">
      <c r="A5" s="35" t="s">
        <v>165</v>
      </c>
      <c r="B5" s="35" t="s">
        <v>180</v>
      </c>
      <c r="C5" s="35" t="s">
        <v>181</v>
      </c>
      <c r="D5" s="36">
        <v>42584</v>
      </c>
      <c r="E5" s="40">
        <v>0</v>
      </c>
      <c r="F5"/>
      <c r="G5"/>
      <c r="H5"/>
      <c r="I5"/>
      <c r="J5"/>
      <c r="K5"/>
    </row>
    <row r="6" spans="1:11" x14ac:dyDescent="0.25">
      <c r="A6" s="35" t="s">
        <v>251</v>
      </c>
      <c r="B6" s="35" t="s">
        <v>180</v>
      </c>
      <c r="C6" s="35" t="s">
        <v>298</v>
      </c>
      <c r="D6" s="36">
        <v>42766</v>
      </c>
      <c r="E6" s="40">
        <v>0</v>
      </c>
      <c r="F6"/>
      <c r="G6"/>
      <c r="H6"/>
      <c r="I6"/>
      <c r="J6"/>
      <c r="K6"/>
    </row>
    <row r="7" spans="1:11" x14ac:dyDescent="0.25">
      <c r="A7" s="35" t="s">
        <v>338</v>
      </c>
      <c r="B7"/>
      <c r="C7"/>
      <c r="D7"/>
      <c r="E7"/>
      <c r="F7"/>
      <c r="G7"/>
      <c r="H7"/>
      <c r="I7"/>
      <c r="J7"/>
      <c r="K7"/>
    </row>
    <row r="8" spans="1:11" x14ac:dyDescent="0.25">
      <c r="A8"/>
      <c r="B8"/>
      <c r="C8"/>
      <c r="D8"/>
      <c r="E8"/>
      <c r="F8"/>
      <c r="G8"/>
      <c r="H8"/>
      <c r="I8"/>
      <c r="J8"/>
      <c r="K8"/>
    </row>
    <row r="9" spans="1:11" x14ac:dyDescent="0.25">
      <c r="A9"/>
      <c r="B9"/>
      <c r="C9"/>
      <c r="D9"/>
      <c r="E9"/>
      <c r="F9"/>
      <c r="G9"/>
      <c r="H9"/>
      <c r="I9"/>
      <c r="J9"/>
      <c r="K9"/>
    </row>
    <row r="10" spans="1:11" x14ac:dyDescent="0.25">
      <c r="A10"/>
      <c r="B10"/>
      <c r="C10"/>
      <c r="D10"/>
      <c r="E10"/>
      <c r="F10"/>
      <c r="G10"/>
      <c r="H10"/>
      <c r="I10"/>
      <c r="J10"/>
      <c r="K10"/>
    </row>
    <row r="16" spans="1:11" ht="21.75" customHeight="1" x14ac:dyDescent="0.25"/>
    <row r="19" spans="1:6" ht="26.25" x14ac:dyDescent="0.25">
      <c r="A19" s="181" t="s">
        <v>344</v>
      </c>
      <c r="B19" s="181"/>
      <c r="C19" s="181"/>
      <c r="D19" s="181"/>
      <c r="E19" s="181"/>
    </row>
    <row r="20" spans="1:6" ht="76.5" customHeight="1" x14ac:dyDescent="0.25">
      <c r="A20" s="74" t="s">
        <v>12</v>
      </c>
      <c r="B20" s="74" t="s">
        <v>19</v>
      </c>
      <c r="C20" s="74" t="s">
        <v>15</v>
      </c>
      <c r="D20" s="74" t="s">
        <v>21</v>
      </c>
      <c r="E20" s="74" t="s">
        <v>340</v>
      </c>
    </row>
    <row r="21" spans="1:6" ht="96" x14ac:dyDescent="0.25">
      <c r="A21" s="55" t="s">
        <v>165</v>
      </c>
      <c r="B21" s="57" t="s">
        <v>180</v>
      </c>
      <c r="C21" s="75" t="s">
        <v>181</v>
      </c>
      <c r="D21" s="71">
        <v>42584</v>
      </c>
      <c r="E21" s="81">
        <v>0</v>
      </c>
    </row>
    <row r="22" spans="1:6" ht="48" x14ac:dyDescent="0.25">
      <c r="A22" s="55" t="s">
        <v>251</v>
      </c>
      <c r="B22" s="56" t="s">
        <v>180</v>
      </c>
      <c r="C22" s="75" t="s">
        <v>298</v>
      </c>
      <c r="D22" s="73">
        <v>42766</v>
      </c>
      <c r="E22" s="81">
        <v>0</v>
      </c>
      <c r="F22" s="35" t="s">
        <v>345</v>
      </c>
    </row>
    <row r="23" spans="1:6" x14ac:dyDescent="0.25">
      <c r="A23" s="50"/>
      <c r="B23" s="51"/>
      <c r="C23" s="47"/>
    </row>
    <row r="24" spans="1:6" x14ac:dyDescent="0.25">
      <c r="A24" s="45"/>
      <c r="B24" s="46"/>
      <c r="C24" s="47"/>
    </row>
    <row r="25" spans="1:6" x14ac:dyDescent="0.25">
      <c r="A25" s="45"/>
      <c r="B25" s="46"/>
      <c r="C25" s="47"/>
    </row>
    <row r="26" spans="1:6" x14ac:dyDescent="0.25">
      <c r="A26" s="45"/>
      <c r="B26" s="46"/>
      <c r="C26" s="47"/>
    </row>
  </sheetData>
  <mergeCells count="1">
    <mergeCell ref="A19:E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Plan de Mejoramiento</vt:lpstr>
      <vt:lpstr>Hoja15</vt:lpstr>
      <vt:lpstr>Hoja16</vt:lpstr>
      <vt:lpstr>CONSOLIDADO</vt:lpstr>
      <vt:lpstr>OAP</vt:lpstr>
      <vt:lpstr>Victimas</vt:lpstr>
      <vt:lpstr>TIC</vt:lpstr>
      <vt:lpstr>COMUNICACIONES</vt:lpstr>
      <vt:lpstr>DDSC</vt:lpstr>
      <vt:lpstr>FINANCIERA</vt:lpstr>
      <vt:lpstr>ADMINISTRATIVA</vt:lpstr>
      <vt:lpstr>CONTRATOS</vt:lpstr>
      <vt:lpstr>SISTEMAS</vt:lpstr>
      <vt:lpstr>CB-0402M  PLAN DE MEJORAMIEN...</vt:lpstr>
      <vt:lpstr>Hoja16!Área_de_impresión</vt:lpstr>
      <vt:lpstr>Hoja16!Títulos_a_imprimir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Janneth Abella Sánchez</cp:lastModifiedBy>
  <cp:lastPrinted>2017-06-23T13:02:05Z</cp:lastPrinted>
  <dcterms:created xsi:type="dcterms:W3CDTF">2016-06-10T20:13:03Z</dcterms:created>
  <dcterms:modified xsi:type="dcterms:W3CDTF">2019-05-29T19:49:05Z</dcterms:modified>
</cp:coreProperties>
</file>