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firstSheet="2" activeTab="2"/>
  </bookViews>
  <sheets>
    <sheet name="Acciones X depend. Enero" sheetId="1" state="hidden" r:id="rId1"/>
    <sheet name="3 Acciones cerradas" sheetId="2" state="hidden" r:id="rId2"/>
    <sheet name="CB-0402F  PLAN DE MEJORAMIE (2" sheetId="3" r:id="rId3"/>
    <sheet name="TD_V2" sheetId="4" state="hidden" r:id="rId4"/>
    <sheet name="CB-0402F  PLAN DE MEJORAMIEN..." sheetId="5" state="hidden" r:id="rId5"/>
  </sheets>
  <externalReferences>
    <externalReference r:id="rId9"/>
  </externalReferences>
  <definedNames>
    <definedName name="_xlnm._FilterDatabase" localSheetId="4" hidden="1">'CB-0402F  PLAN DE MEJORAMIEN...'!$A$4:$CE$85</definedName>
    <definedName name="_xlnm._FilterDatabase" localSheetId="1">'3 Acciones cerradas'!$A$4:$BW$7</definedName>
    <definedName name="_xlnm._FilterDatabase" localSheetId="2">'CB-0402F  PLAN DE MEJORAMIE (2'!$A$4:$BL$4</definedName>
    <definedName name="_xlnm._FilterDatabase" localSheetId="4">'CB-0402F  PLAN DE MEJORAMIEN...'!$A$4:$CE$78</definedName>
    <definedName name="_xlnm.Print_Area" localSheetId="1">'3 Acciones cerradas'!$A$4:$AB$7</definedName>
    <definedName name="_xlnm.Print_Area" localSheetId="2">'CB-0402F  PLAN DE MEJORAMIE (2'!$A$4:$Q$4</definedName>
    <definedName name="_xlnm.Print_Area" localSheetId="4">'CB-0402F  PLAN DE MEJORAMIEN...'!$A$4:$AJ$77</definedName>
    <definedName name="_xlnm.Print_Area" localSheetId="1">'3 Acciones cerradas'!$A$4:$AB$7</definedName>
    <definedName name="_xlnm.Print_Area" localSheetId="2">'CB-0402F  PLAN DE MEJORAMIE (2'!$A$4:$Q$4</definedName>
    <definedName name="_xlnm.Print_Area" localSheetId="4">'CB-0402F  PLAN DE MEJORAMIEN...'!$A$4:$AJ$77</definedName>
  </definedNames>
  <calcPr fullCalcOnLoad="1"/>
  <pivotCaches>
    <pivotCache cacheId="2" r:id="rId6"/>
  </pivotCaches>
</workbook>
</file>

<file path=xl/comments5.xml><?xml version="1.0" encoding="utf-8"?>
<comments xmlns="http://schemas.openxmlformats.org/spreadsheetml/2006/main">
  <authors>
    <author>Edith Janneth Abella S?nchez</author>
  </authors>
  <commentList>
    <comment ref="AJ31" authorId="0">
      <text>
        <r>
          <rPr>
            <b/>
            <sz val="9"/>
            <rFont val="Tahoma"/>
            <family val="2"/>
          </rPr>
          <t>Edith Janneth Abella Sánchez:</t>
        </r>
        <r>
          <rPr>
            <sz val="9"/>
            <rFont val="Tahoma"/>
            <family val="2"/>
          </rPr>
          <t xml:space="preserve">
Falta soporte de Contratación tabla en excel de revisión de los 400 contratos</t>
        </r>
      </text>
    </comment>
  </commentList>
</comments>
</file>

<file path=xl/sharedStrings.xml><?xml version="1.0" encoding="utf-8"?>
<sst xmlns="http://schemas.openxmlformats.org/spreadsheetml/2006/main" count="1744" uniqueCount="755">
  <si>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</si>
  <si>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</si>
  <si>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</si>
  <si>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</si>
  <si>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</si>
  <si>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</si>
  <si>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</si>
  <si>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
AVANCE A JUNIO 2018</t>
  </si>
  <si>
    <t>DEPENDENCIA  RESPONSABLE</t>
  </si>
  <si>
    <t>Archivo de Bogotá - OTIC</t>
  </si>
  <si>
    <t>Dirección de contratación</t>
  </si>
  <si>
    <t>Dirección de Talento Humano</t>
  </si>
  <si>
    <t>Dirección Distrital de Archivo</t>
  </si>
  <si>
    <t>OAP</t>
  </si>
  <si>
    <t>OTIC</t>
  </si>
  <si>
    <t>Subdirección de Servicios Administrativos</t>
  </si>
  <si>
    <t>70 PLAN DE MEJORAMIENTO - FORMULACIÓN</t>
  </si>
  <si>
    <t>Cerrada Informe Contraloria</t>
  </si>
  <si>
    <t>Cerradas SIVICOF</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</si>
  <si>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</si>
  <si>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</si>
  <si>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</si>
  <si>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</si>
  <si>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</si>
  <si>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</si>
  <si>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</si>
  <si>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</si>
  <si>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</si>
  <si>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</si>
  <si>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</si>
  <si>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</si>
  <si>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</si>
  <si>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</si>
  <si>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</si>
  <si>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</si>
  <si>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</si>
  <si>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</si>
  <si>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</si>
  <si>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</si>
  <si>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OBSERVACIONES SEGUIMIENTO</t>
  </si>
  <si>
    <t>%
AVANCE - MAYO 2018</t>
  </si>
  <si>
    <t>%
AVANCE A JULIO 2018</t>
  </si>
  <si>
    <t>Cruce</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</si>
  <si>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</si>
  <si>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</si>
  <si>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</si>
  <si>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</si>
  <si>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</si>
  <si>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</si>
  <si>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</si>
  <si>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</si>
  <si>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</si>
  <si>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</si>
  <si>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</si>
  <si>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</si>
  <si>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</si>
  <si>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</si>
  <si>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</si>
  <si>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</si>
  <si>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</si>
  <si>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</si>
  <si>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</si>
  <si>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</si>
  <si>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</si>
  <si>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</si>
  <si>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</si>
  <si>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</si>
  <si>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</si>
  <si>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</si>
  <si>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</si>
  <si>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</si>
  <si>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</si>
  <si>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</si>
  <si>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</si>
  <si>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</si>
  <si>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</si>
  <si>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</si>
  <si>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</si>
  <si>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</si>
  <si>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</si>
  <si>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 xml:space="preserve">Se evidencia documentación de la matriz por dependencia con las series y subseries correspondientes con lo cual se define el cuadro de Caracterización Documental de la Secretaría General. </t>
  </si>
  <si>
    <t>Actualizar Programa de Gestión Documental</t>
  </si>
  <si>
    <t>Programa de Gestión Documental</t>
  </si>
  <si>
    <t>Fases actualizadas del PGD / Total de fases del PGD</t>
  </si>
  <si>
    <t xml:space="preserve">El 27 de diciembre 2017, en el marco del comité interno de archivo se  aprobó el programa de gestión documental, se anexa en la carpeta compartida de google drive, acta el PGD y el acta de comité. </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</si>
  <si>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</si>
  <si>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</si>
  <si>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</si>
  <si>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</si>
  <si>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</si>
  <si>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</si>
  <si>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</si>
  <si>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</si>
  <si>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</si>
  <si>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</si>
  <si>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</si>
  <si>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</si>
  <si>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</si>
  <si>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</si>
  <si>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</si>
  <si>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</si>
  <si>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</si>
  <si>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</si>
  <si>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r>
      <rPr>
        <sz val="9"/>
        <color indexed="8"/>
        <rFont val="Calibri"/>
        <family val="2"/>
      </rPr>
      <t xml:space="preserve">Generar controles y lineamientos para la correcta ejecución de los contratos a través de la actualización del </t>
    </r>
    <r>
      <rPr>
        <b/>
        <sz val="8"/>
        <color indexed="8"/>
        <rFont val="Calibri"/>
        <family val="2"/>
      </rPr>
      <t>"</t>
    </r>
    <r>
      <rPr>
        <sz val="8"/>
        <color indexed="8"/>
        <rFont val="Calibri"/>
        <family val="2"/>
      </rPr>
      <t>Manual de Contratación, Supervisión e Interventoría de la Secretaría General de la Alcaldía Mayor de Bogotá D.C."</t>
    </r>
  </si>
  <si>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</si>
  <si>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</si>
  <si>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</si>
  <si>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</si>
  <si>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</si>
  <si>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</si>
  <si>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</si>
  <si>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</si>
  <si>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</si>
  <si>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</si>
  <si>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</si>
  <si>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</si>
  <si>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</si>
  <si>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</si>
  <si>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</si>
  <si>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</si>
  <si>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</si>
  <si>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</si>
  <si>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</si>
  <si>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</si>
  <si>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</si>
  <si>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</si>
  <si>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</si>
  <si>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</si>
  <si>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</si>
  <si>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</si>
  <si>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Se elaboró y Socializo el Protocolo de Comité de Contratación como se puede evidenciar en el Sistema de Gestión de Calidad con Codigo: 4231000-OT-056 "Protocolo del Comité Asesor de Contratación"</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</si>
  <si>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</si>
  <si>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</si>
  <si>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</si>
  <si>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</si>
  <si>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</si>
  <si>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</si>
  <si>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</si>
  <si>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</si>
  <si>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Se realizó la  publicación de un nuevo procedimiento de Gestión de Garantías Contractuales 4231000-PR-347, así como la inclusión de un nuevo formato en el Sistema de Gestión de Calidad, en donde se detalla la revisión de la garantía presentada por el contratista y el cual puede ser consultado con el codigo  4231000-ft-960.
Por otro lado se incluyó un modelo  en google Drive el cual es alimentado en tiempo real por el profesional que las revisa con el proposito se pueda evidenciar sí falta aprobar o solicitar al contratista la garantía que se encuentra estipulada en el contrato.</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</si>
  <si>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</si>
  <si>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</si>
  <si>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</si>
  <si>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</si>
  <si>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</si>
  <si>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</si>
  <si>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r>
      <rPr>
        <b/>
        <sz val="9"/>
        <color indexed="8"/>
        <rFont val="Calibri"/>
        <family val="2"/>
      </rPr>
      <t xml:space="preserve">DICIEMBRE 2017
</t>
    </r>
    <r>
      <rPr>
        <sz val="9"/>
        <color indexed="8"/>
        <rFont val="Calibri"/>
        <family val="2"/>
      </rPr>
      <t xml:space="preserve">Esta acción tiene un avance del 30% toda vez que se observa que a la fecha del seguimiento la dependencia cuenta con un documento borrador con la propuesta del procedimiento en la que se incluye  la verificación de la consistencia de la Información y las cifras que se presentan en los reportes internos y externos
</t>
    </r>
    <r>
      <rPr>
        <b/>
        <sz val="9"/>
        <color indexed="8"/>
        <rFont val="Calibri"/>
        <family val="2"/>
      </rPr>
      <t xml:space="preserve">ENERO - FEBRERO 2018
</t>
    </r>
    <r>
      <rPr>
        <sz val="9"/>
        <color indexed="8"/>
        <rFont val="Calibri"/>
        <family val="2"/>
      </rPr>
      <t xml:space="preserve">En el marco de la actualización del Sistema de Gestión de Calidad, la Oficina Asesora de Planeación realizó propuesta de actualización del proceso "Direccionamiento, programación y seguimiento a la gestión" conforme al quehacer actual de la Entidad,  En dicha propuesta el procedimiento de Informes de Gestión se elimina, no obstante, el PROCEDIMIENTO GESTIÓN DE PROYECTOS DE INVERSIÓN 4202000-PR-348 VERSIÓN 01 se encuentra debidamente aprobado y publicado para consulta de la entidad.
La OAP debe hacer seguimiento a los puntos de control 8 - 11 y  12 de acuerdo al procedimiento 4202000-PR-348 VERSIÓN 01  establecido;  en donde se inluye  la verificación de la consistencia de la Información y las cifras que se presentan en los reportes internos y externos. 
Adicionalmente, la Oficina Asesora de Planeación  ha emitido los memorandos 3-2018-2858 y 3-2018-3955. solicitando el ajuste en los registros del Sistema de Gestión Contractual.  Los cuáles se anexan como evidencia.
</t>
    </r>
  </si>
  <si>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</si>
  <si>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</si>
  <si>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</si>
  <si>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</si>
  <si>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r>
      <rPr>
        <b/>
        <sz val="9"/>
        <color indexed="8"/>
        <rFont val="Calibri"/>
        <family val="2"/>
      </rPr>
      <t xml:space="preserve">DICIEMBRE 2017
</t>
    </r>
    <r>
      <rPr>
        <sz val="9"/>
        <color indexed="8"/>
        <rFont val="Calibri"/>
        <family val="2"/>
      </rPr>
      <t xml:space="preserve">Esta acción tiene un avance del 30% toda vez que se observa que a la fecha del seguimiento la dependencia cuenta con un documento borrador con la propuesta del procedimiento en la que se incluye  la verificación de la consistencia de la Información y las cifras que se presentan en los reportes internos y externos.
</t>
    </r>
    <r>
      <rPr>
        <b/>
        <sz val="9"/>
        <color indexed="8"/>
        <rFont val="Calibri"/>
        <family val="2"/>
      </rPr>
      <t xml:space="preserve">ENERO - FEBRERO 2018
</t>
    </r>
    <r>
      <rPr>
        <sz val="9"/>
        <color indexed="8"/>
        <rFont val="Calibri"/>
        <family val="2"/>
      </rPr>
      <t xml:space="preserve">En el marco de la actualización del Sistema de Gestión de Calidad, la Oficina Asesora de Planeación realizó propuesta de actualización del proceso "Direccionamiento, programación y seguimiento a la gestión" conforme al quehacer actual de la Entidad,  En dicha propuesta el procedimiento de Informes de Gestión se elimina, no obstante, el PROCEDIMIENTO GESTIÓN DE PROYECTOS DE INVERSIÓN 4202000-PR-348 VERSIÓN 01 se encuentra debidamente aprobado y publicado para consulta de la entidad.
La OAP debe hacer seguimiento a los puntos de control 8 - 11 y  12 de acuerdo al procedimiento 4202000-PR-348 VERSIÓN 01  establecido;  en donde se inluye  la verificación de la consistencia de la Información y las cifras que se presentan en los reportes internos y externos. 
Adicionalmente, la Oficina Asesora de Planeación  ha emitido los memorandos 3-2018-2858 y 3-2018-3955. solicitando el ajuste en los registros del Sistema de Gestión Contractual.  Los cuáles se anexan como evidencia.
</t>
    </r>
  </si>
  <si>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</si>
  <si>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</si>
  <si>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</si>
  <si>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r>
      <rPr>
        <b/>
        <sz val="9"/>
        <color indexed="8"/>
        <rFont val="Calibri"/>
        <family val="2"/>
      </rPr>
      <t xml:space="preserve">DICIEMBRE 2017
</t>
    </r>
    <r>
      <rPr>
        <sz val="9"/>
        <color indexed="8"/>
        <rFont val="Calibri"/>
        <family val="2"/>
      </rPr>
      <t xml:space="preserve">Esta acción tiene un avance del 60% toda vez que se observa que a la fecha del seguimiento la dependencia cuenta con un documento borrador con la propuesta del procedimiento en la que se incluye  la verificación de la consistencia de la Información y las cifras que se presentan en los reportes internos y externos.
</t>
    </r>
    <r>
      <rPr>
        <b/>
        <sz val="9"/>
        <color indexed="8"/>
        <rFont val="Calibri"/>
        <family val="2"/>
      </rPr>
      <t xml:space="preserve">ENERO - FEBRERO  2018
</t>
    </r>
    <r>
      <rPr>
        <sz val="9"/>
        <color indexed="8"/>
        <rFont val="Calibri"/>
        <family val="2"/>
      </rPr>
      <t>En el marco de la actualización del Sistema de Gestión de Calidad, la Oficina Asesora de Planeación realizó propuesta de actualización del proceso "Direccionamiento, programación y seguimiento a la gestión" conforme al quehacer actual de la Entidad,  En dicha propuesta el procedimiento de Informes de Gestión se elimina, no obstante, el PROCEDIMIENTO GESTIÓN DE PROYECTOS DE INVERSIÓN 4202000-PR-348 VERSIÓN 01 se encuentra debidamente aprobado y publicado para consulta de la entidad.
La OAP debe hacer seguimiento a los puntos de control 8 - 11 y  12 de acuerdo al procedimiento 4202000-PR-348 VERSIÓN 01  establecido;  en donde se inluye  la verificación de la consistencia de la Información y las cifras que se presentan en los reportes internos y externos. 
Adicionalmente, la Oficina Asesora de Planeación, mediante memorando 3-2018-6564 remite Fichas EBI-D versión Reprogramación del Plan de Acción 2018. Es importante mencionar, que estas se encuentran publicadas en la página web de la Secretaría General.</t>
    </r>
  </si>
  <si>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</si>
  <si>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</si>
  <si>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</si>
  <si>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</si>
  <si>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</si>
  <si>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</si>
  <si>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</si>
  <si>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</si>
  <si>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Se realizó la revisión aleatoria de la contratación de las vigencias 2016 y 2017 a fin de evidenciar faltantes en los expedientes contractuales,  en tal sentido se evidencia que se revisaron más de 400 contratos y se continua con la revisión de las siguientes vigencias.</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</si>
  <si>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</si>
  <si>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</si>
  <si>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</si>
  <si>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</si>
  <si>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</si>
  <si>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</si>
  <si>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 xml:space="preserve">Se evidenció la suscripción del contrato por prestación de servicios No. 4204000-792-2017 del 8 de noviembre de 2017 con el Ingeniero Nestor Oswaldo Arias Noval, con el objeto de brindar soporte técnico a los sistemas de información desarrollados en ambiente Web, bajo la especificación JEE, lenguaje de programación JAVA o PHP de la Secretaría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</si>
  <si>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</si>
  <si>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</si>
  <si>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</si>
  <si>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</si>
  <si>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</si>
  <si>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Se observó el reporte de actividades del sistema y el acta suscrita entre la Oficina TIC y los funionarios del Archivo de Bogotá el 27 de diciembre de 2017, donde se registra la solución de 7 incidencias.</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</si>
  <si>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</si>
  <si>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</si>
  <si>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</si>
  <si>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</si>
  <si>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</si>
  <si>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</si>
  <si>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</si>
  <si>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</si>
  <si>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r>
      <rPr>
        <b/>
        <sz val="9"/>
        <color indexed="8"/>
        <rFont val="Calibri"/>
        <family val="2"/>
      </rPr>
      <t xml:space="preserve">DICIEMBRE 2017
</t>
    </r>
    <r>
      <rPr>
        <sz val="9"/>
        <color indexed="8"/>
        <rFont val="Calibri"/>
        <family val="2"/>
      </rPr>
      <t xml:space="preserve">A la fecha de la verificación no se evidencia avance de la acción.
</t>
    </r>
    <r>
      <rPr>
        <b/>
        <sz val="9"/>
        <color indexed="8"/>
        <rFont val="Calibri"/>
        <family val="2"/>
      </rPr>
      <t xml:space="preserve">ENERO - FEBRERO 2018
</t>
    </r>
    <r>
      <rPr>
        <sz val="9"/>
        <color indexed="8"/>
        <rFont val="Calibri"/>
        <family val="2"/>
      </rPr>
      <t xml:space="preserve">Se revisó y actualizó el procedimiento "gestión de incidentes y requerimientos tecnológicos". Aún le hacen falta unas revisiones y su publicación en el Sistema de Gestión de la Secretaría General.
</t>
    </r>
    <r>
      <rPr>
        <b/>
        <sz val="9"/>
        <color indexed="8"/>
        <rFont val="Calibri"/>
        <family val="2"/>
      </rPr>
      <t xml:space="preserve">MARZO 2018
</t>
    </r>
    <r>
      <rPr>
        <sz val="9"/>
        <color indexed="8"/>
        <rFont val="Calibri"/>
        <family val="2"/>
      </rPr>
      <t>El procedimiento "Gestión de incidentes y requerimientos tecnológicos 2213200-PR-101" se revisó, modificó y remitió para ser formalizado por la Oficina asesora de Planeación,  y publicado en el Sistema de Gestión de la entidad, se adjunta evidencia de la solicitud por parte de las TIC a la Ofiicna de Planeación en el Google Drive. se deja en un 80</t>
    </r>
    <r>
      <rPr>
        <strike/>
        <sz val="9"/>
        <color indexed="8"/>
        <rFont val="Calibri"/>
        <family val="2"/>
      </rPr>
      <t>%</t>
    </r>
    <r>
      <rPr>
        <sz val="9"/>
        <color indexed="8"/>
        <rFont val="Calibri"/>
        <family val="2"/>
      </rPr>
      <t xml:space="preserve"> teniendo en cuenta que falta aprobación y posteriormente el proceso de publicación y socialización. 
</t>
    </r>
    <r>
      <rPr>
        <b/>
        <sz val="9"/>
        <color indexed="8"/>
        <rFont val="Calibri"/>
        <family val="2"/>
      </rPr>
      <t>ABRIL 2018:</t>
    </r>
    <r>
      <rPr>
        <sz val="9"/>
        <color indexed="8"/>
        <rFont val="Calibri"/>
        <family val="2"/>
      </rPr>
      <t xml:space="preserve"> Esta acción continúa abierta hasta tanto no quede aprobado el procedimiento publicado y socializado
</t>
    </r>
    <r>
      <rPr>
        <b/>
        <sz val="9"/>
        <color indexed="8"/>
        <rFont val="Calibri"/>
        <family val="2"/>
      </rPr>
      <t xml:space="preserve">MAYO 2018: </t>
    </r>
    <r>
      <rPr>
        <sz val="9"/>
        <color indexed="8"/>
        <rFont val="Calibri"/>
        <family val="2"/>
      </rPr>
      <t xml:space="preserve">Esta acción continúa abierta hasta tanto no quede aprobado el procedimiento publicado y socializado
</t>
    </r>
    <r>
      <rPr>
        <b/>
        <sz val="9"/>
        <color indexed="8"/>
        <rFont val="Calibri"/>
        <family val="2"/>
      </rPr>
      <t>JUNIO 21018:</t>
    </r>
    <r>
      <rPr>
        <sz val="9"/>
        <color indexed="8"/>
        <rFont val="Calibri"/>
        <family val="2"/>
      </rPr>
      <t xml:space="preserve"> El procedimiento "Gestión de incidentes y requerimientos tecnológicos 2213200-PR-101" se revisó, modificó y subió al Sistema Integrado de Gestión. Desde el 26 de junio de 2018 se encuentra aprobado.</t>
    </r>
  </si>
  <si>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</si>
  <si>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</si>
  <si>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</si>
  <si>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</si>
  <si>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</si>
  <si>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</si>
  <si>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</si>
  <si>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</si>
  <si>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</si>
  <si>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</si>
  <si>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</si>
  <si>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</si>
  <si>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</si>
  <si>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</si>
  <si>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</si>
  <si>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</si>
  <si>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</si>
  <si>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</si>
  <si>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</si>
  <si>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</si>
  <si>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</si>
  <si>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</si>
  <si>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</si>
  <si>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</si>
  <si>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</si>
  <si>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</si>
  <si>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</si>
  <si>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</si>
  <si>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</si>
  <si>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</si>
  <si>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</si>
  <si>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</si>
  <si>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</si>
  <si>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</si>
  <si>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</si>
  <si>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</si>
  <si>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</si>
  <si>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</si>
  <si>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</si>
  <si>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</si>
  <si>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</si>
  <si>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</si>
  <si>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</si>
  <si>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</si>
  <si>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</si>
  <si>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</si>
  <si>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</si>
  <si>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</si>
  <si>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</si>
  <si>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</si>
  <si>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</si>
  <si>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</si>
  <si>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</si>
  <si>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</si>
  <si>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</si>
  <si>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</si>
  <si>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</si>
  <si>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</si>
  <si>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</si>
  <si>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</si>
  <si>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</si>
  <si>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</si>
  <si>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</si>
  <si>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</si>
  <si>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</si>
  <si>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</si>
  <si>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</si>
  <si>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</si>
  <si>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</si>
  <si>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</si>
  <si>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</si>
  <si>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</si>
  <si>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</si>
  <si>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</si>
  <si>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</si>
  <si>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</si>
  <si>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</si>
  <si>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</si>
  <si>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</si>
  <si>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</si>
  <si>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</si>
  <si>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</si>
  <si>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</si>
  <si>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</si>
  <si>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</si>
  <si>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</si>
  <si>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</si>
  <si>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</si>
  <si>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</si>
  <si>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</si>
  <si>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</si>
  <si>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</si>
  <si>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</si>
  <si>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</si>
  <si>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</si>
  <si>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</si>
  <si>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</si>
  <si>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</si>
  <si>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</si>
  <si>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</si>
  <si>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</si>
  <si>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</si>
  <si>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</si>
  <si>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</si>
  <si>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</si>
  <si>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</si>
  <si>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</si>
  <si>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</si>
  <si>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</si>
  <si>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</si>
  <si>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</si>
  <si>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</si>
  <si>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</si>
  <si>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</si>
  <si>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</si>
  <si>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</si>
  <si>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</si>
  <si>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</si>
  <si>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</si>
  <si>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</si>
  <si>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</si>
  <si>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</si>
  <si>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</si>
  <si>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</si>
  <si>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</si>
  <si>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</si>
  <si>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</si>
  <si>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</si>
  <si>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</si>
  <si>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</si>
  <si>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</si>
  <si>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</si>
  <si>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</si>
  <si>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</si>
  <si>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</si>
  <si>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</si>
  <si>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</si>
  <si>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</si>
  <si>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</si>
  <si>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r>
      <rPr>
        <b/>
        <sz val="9"/>
        <color indexed="8"/>
        <rFont val="Calibri"/>
        <family val="2"/>
      </rPr>
      <t xml:space="preserve">JULIO 2018: </t>
    </r>
    <r>
      <rPr>
        <sz val="9"/>
        <color indexed="8"/>
        <rFont val="Calibri"/>
        <family val="2"/>
      </rPr>
      <t xml:space="preserve">
Se observa que la Subdirección de Servicios Adminstrativos envío memorando con Rad. 3-2018-18478 el 4 de julio de 2018 a todas las dependencias recordando el cumplimiento de la directiva 02 de 2016 con respecto al uso de los carros blancos el primer jueves de cada mes que corresponde al día de No carro, con base en lo anterior ésta acción queda cumplida al 100%</t>
    </r>
  </si>
  <si>
    <t>Total general</t>
  </si>
  <si>
    <r>
      <t xml:space="preserve">DICIEMBRE 2017
</t>
    </r>
    <r>
      <rPr>
        <sz val="9"/>
        <color indexed="8"/>
        <rFont val="Calibri"/>
        <family val="2"/>
      </rPr>
      <t xml:space="preserve">La OAP realizó propuesta de actualización del proceso "Direccionamiento, programación y seguimiento a la gestión" conforme al que hacer actual de la Entidad,  En la propuesta el procedimiento de Informes de Gestión se elimina, el procedimiento de Rendición de Cuentas se modifica  , donde se inluyen un  punto de control número asociado a la actividad No. 2   "Seleccionar acciones para obtener, organizar y divulgar la información"  donde se incluye la Verificación de la información de los informes de gestión institucional que sea consistente con los sistemas de información distritales. 
</t>
    </r>
    <r>
      <rPr>
        <b/>
        <sz val="9"/>
        <color indexed="8"/>
        <rFont val="Calibri"/>
        <family val="2"/>
      </rPr>
      <t xml:space="preserve">ENERO - FEBRERO 2018
</t>
    </r>
    <r>
      <rPr>
        <sz val="9"/>
        <color indexed="8"/>
        <rFont val="Calibri"/>
        <family val="2"/>
      </rPr>
      <t xml:space="preserve">En el marco de la actualización del Sistema de Gestión de Calidad, la Oficina Asesora de Planeación realizó propuesta de actualización del proceso "Direccionamiento, programación y seguimiento a la gestión" conforme al quehacer actual de la Entidad,  En dicha propuesta el procedimiento de Informes de Gestión se elimina, no obstante, se modifica el procedimiento de Rendición de Cuentas , donde se inluyen un  punto de control número asociado a la actividad No. 2   "Seleccionar acciones para obtener, organizar y divulgar la información"  donde se incluye la Verificación de la información de los informes de gestión institucional que sea consistente con los sistemas de información distritales. Para lo cual se anexa la propuesta de procedimiento, el cuál se encuentra debidamente validado por los responsables que intervienen; y se envía al gestor de calidad de la dependencia para su respectiva publicación en el sistema.
</t>
    </r>
    <r>
      <rPr>
        <b/>
        <sz val="9"/>
        <color indexed="8"/>
        <rFont val="Calibri"/>
        <family val="2"/>
      </rPr>
      <t xml:space="preserve">MARZO 2018: 
</t>
    </r>
    <r>
      <rPr>
        <sz val="9"/>
        <color indexed="8"/>
        <rFont val="Calibri"/>
        <family val="2"/>
      </rPr>
      <t xml:space="preserve">Se observó correo  electrónico enviado a la doctora Luz Alejandra Barbosa Tarazona - Jefe de la Oficina de Planeación el día 20 de marzo de 2018, solicitando su aprobación frente al procedimiento "Gestión de la Planeación Institucional". A la fecha no se cuenta con la respectiva formalización del procedimiento. (Se anexa correo electrónico)
Se observa informe de Ejecución PREDIS con corte a 30 de marzo de 2018,  se anexa Plan de Acción 2016 - 2020 Componente de gestión e inversión con corte a 31/03/2018 y Plan de Acción 2016 - 2020. Componente de inversión por entidad con corte a 31/03/2018.
Ésta acción continua abierta hasta tanto no se formailce publique y socialice el procedimiento. 
</t>
    </r>
    <r>
      <rPr>
        <b/>
        <sz val="9"/>
        <color indexed="8"/>
        <rFont val="Calibri"/>
        <family val="2"/>
      </rPr>
      <t xml:space="preserve">ABRIL 2018: 
</t>
    </r>
    <r>
      <rPr>
        <sz val="9"/>
        <color indexed="8"/>
        <rFont val="Calibri"/>
        <family val="2"/>
      </rPr>
      <t xml:space="preserve">La doctora Luz Alejandra Barbosa Tarazona - Jefe de la Oficina Asesora de Planeación, realiza la revisión del procedimiento "Gestión de la Planeación Institucional". Sin embargo, a la fecha no se cuenta con la respectiva formalización del procedimiento para su socialización.
</t>
    </r>
    <r>
      <rPr>
        <b/>
        <sz val="9"/>
        <color indexed="8"/>
        <rFont val="Calibri"/>
        <family val="2"/>
      </rPr>
      <t xml:space="preserve">MAYO 2018:
</t>
    </r>
    <r>
      <rPr>
        <sz val="9"/>
        <color indexed="8"/>
        <rFont val="Calibri"/>
        <family val="2"/>
      </rPr>
      <t xml:space="preserve">A la fecha del seguimiento no se observa la formalización y socialización del procedimiento, por tal razón la acción continúa en el mismo porcentaje de avance 
</t>
    </r>
    <r>
      <rPr>
        <b/>
        <sz val="9"/>
        <color indexed="8"/>
        <rFont val="Calibri"/>
        <family val="2"/>
      </rPr>
      <t xml:space="preserve">JUNIO 2018: 
</t>
    </r>
    <r>
      <rPr>
        <sz val="9"/>
        <color indexed="8"/>
        <rFont val="Calibri"/>
        <family val="2"/>
      </rPr>
      <t xml:space="preserve">Se observa que el procedimiento  "Gestión de la Planeación Institucional"  fue formalizado y publicado en el Sistema de Gestión de la entidad el 21 de junio de 2018, por lo anterior ésta acción queda cumplida. </t>
    </r>
  </si>
  <si>
    <r>
      <t xml:space="preserve">DICIEMBRE 2017
</t>
    </r>
    <r>
      <rPr>
        <sz val="9"/>
        <color indexed="8"/>
        <rFont val="Calibri"/>
        <family val="2"/>
      </rPr>
      <t xml:space="preserve">A la fecha del seguimiento se observa la propuesta del procedimiento  donde se incluyen los puntos de control asociados a la verificación de la consistencia de la Información y las cifras que se presentan en los reportes internos y externos, este se encuentra para revisión, aprobación y formalización.
</t>
    </r>
    <r>
      <rPr>
        <b/>
        <sz val="9"/>
        <color indexed="8"/>
        <rFont val="Calibri"/>
        <family val="2"/>
      </rPr>
      <t xml:space="preserve">ENERO - FEBRERO 2018
</t>
    </r>
    <r>
      <rPr>
        <sz val="9"/>
        <color indexed="8"/>
        <rFont val="Calibri"/>
        <family val="2"/>
      </rPr>
      <t xml:space="preserve">En el marco de la actualización del Sistema de Gestión de Calidad, la Oficina Asesora de Planeación realizó propuesta de actualización del proceso "Direccionamiento, programación y seguimiento a la gestión" conforme al quehacer actual de la Entidad,  En dicha propuesta el procedimiento de Informes de Gestión se elimina, no obstante, se propone la creación de los procedimientos:  "Gestión de la Planeación Institucional" el cuál se encuentra en proceso de revisión final,  por parte de la Jefe de la Oficina Asesora de Planeación y  el PROCEDIMIENTO GESTIÓN DE PROYECTOS DE INVERSIÓN 4202000-PR-348 VERSIÓN 01 el cual se encuentra debidamente aprobado y publicado para consulta de la entidad.
La OAP debe hacer seguimiento a los puntos de control 8 - 11 y  12 de acuerdo al procedimiento 4202000-PR-348 VERSIÓN 01  establecido.  
Cómo evidencia se anexan: Informes de ejecución PREDIS - Informes SEGPLAN - PLAN DE ACCIÓN SECRETARIA GENERAL - VIGENCIA 2017 - AVANCE A 31 DE DICIEMBRE DE 2017 (CUARTO TRIMESTRE). Todos los informes con corte a 31 de diciembre de 2017, ya que el seguimiento es trimestral y aún no se ha realizado el seguimiento correspondiente al primer trimestre de 2018.
</t>
    </r>
    <r>
      <rPr>
        <b/>
        <sz val="9"/>
        <color indexed="8"/>
        <rFont val="Calibri"/>
        <family val="2"/>
      </rPr>
      <t>MARZO 2018:</t>
    </r>
    <r>
      <rPr>
        <sz val="9"/>
        <color indexed="8"/>
        <rFont val="Calibri"/>
        <family val="2"/>
      </rPr>
      <t xml:space="preserve"> 
Se observó correo  electrónico enviado a la doctora Luz Alejandra Barbosa Tarazona - Jefe de la Oficina de Planeación el día 20 de marzo de 2018, solicitando su aprobación frente al procedimiento "Gestión de la Planeación Institucional". A la fecha no se cuenta con la respectiva formalización del procedimiento. (Se anexa correo electrónico)
Se observa informe de Ejecución PREDIS con corte a 30 de marzo de 2018,  se anexa Plan de Acción 2016 - 2020 Componente de gestión e inversión con corte a 31/03/2018 y Plan de Acción 2016 - 2020. Componente de inversión por entidad con corte a 31/03/2018.
Ésta acción continua abierta hasta tanto no se formailce publique y socialice el procedimiento. 
</t>
    </r>
    <r>
      <rPr>
        <b/>
        <sz val="9"/>
        <color indexed="8"/>
        <rFont val="Calibri"/>
        <family val="2"/>
      </rPr>
      <t xml:space="preserve">ABRIL 2018: 
</t>
    </r>
    <r>
      <rPr>
        <sz val="9"/>
        <color indexed="8"/>
        <rFont val="Calibri"/>
        <family val="2"/>
      </rPr>
      <t xml:space="preserve">La doctora Luz Alejandra Barbosa Tarazona - Jefe de la Oficina Asesora de Planeación, realiza la revisión del procedimiento "Gestión de la Planeación Institucional". Sin embargo, a la fecha no se cuenta con la respectiva formalización del procedimiento para su socialización.
</t>
    </r>
    <r>
      <rPr>
        <b/>
        <sz val="9"/>
        <color indexed="8"/>
        <rFont val="Calibri"/>
        <family val="2"/>
      </rPr>
      <t xml:space="preserve">MAYO 2018:
</t>
    </r>
    <r>
      <rPr>
        <sz val="9"/>
        <color indexed="8"/>
        <rFont val="Calibri"/>
        <family val="2"/>
      </rPr>
      <t xml:space="preserve">A la fecha del seguimiento no se observa la formalización y socialización del procedimiento, por tal razón la acción continúa en el mismo porcentaje de avance.
</t>
    </r>
    <r>
      <rPr>
        <b/>
        <sz val="9"/>
        <color indexed="8"/>
        <rFont val="Calibri"/>
        <family val="2"/>
      </rPr>
      <t xml:space="preserve">JUNIO 2018: 
</t>
    </r>
    <r>
      <rPr>
        <sz val="9"/>
        <color indexed="8"/>
        <rFont val="Calibri"/>
        <family val="2"/>
      </rPr>
      <t xml:space="preserve">Se observa que el procedimiento fue formalizado y publicado en el Sistema de Gestión de la entidad el 21 de junio de 2018, por lo anterior ésta acción queda cumplida. </t>
    </r>
  </si>
  <si>
    <r>
      <t xml:space="preserve">DICIEMBRE 2017
</t>
    </r>
    <r>
      <rPr>
        <sz val="9"/>
        <color indexed="8"/>
        <rFont val="Calibri"/>
        <family val="2"/>
      </rPr>
      <t xml:space="preserve">Teniendo en cuenta que soló hasta el mes de diciembre de 2017 se realizó la actualización de los procedimientos internos, la Dirección de Contratación requiere comenzar la divulgación de los mismos y de iggual forma estructurar la Circular con los nuevos procedimientos, previamente socializados.
</t>
    </r>
    <r>
      <rPr>
        <b/>
        <sz val="9"/>
        <color indexed="8"/>
        <rFont val="Calibri"/>
        <family val="2"/>
      </rPr>
      <t xml:space="preserve">ENERO - FEBRERO 2018
</t>
    </r>
    <r>
      <rPr>
        <sz val="9"/>
        <color indexed="8"/>
        <rFont val="Calibri"/>
        <family val="2"/>
      </rPr>
      <t xml:space="preserve">Teniendo en cuenta nuevos linemientos de la Oficina Asesora de Planeación no encontramos de nuevo en actualización de los procedimientos en el sentido de incluir flujogramas a cada uno para mejor entendiemiento de quienes los consultan. En tal sentido se espera a 30 de marzo de 2018, se encuentren en el Sistema de Calidad y emitir de esta forma la Circular que los divulga y socializa.
</t>
    </r>
    <r>
      <rPr>
        <b/>
        <sz val="9"/>
        <color indexed="8"/>
        <rFont val="Calibri"/>
        <family val="2"/>
      </rPr>
      <t xml:space="preserve">MARZO 2018: 
</t>
    </r>
    <r>
      <rPr>
        <sz val="9"/>
        <color indexed="8"/>
        <rFont val="Calibri"/>
        <family val="2"/>
      </rPr>
      <t xml:space="preserve">La Dirección continua en el proceso de actualización  de los procedimientos de conformidad con las nuevas metodologías implementadas por la Oficina Asesora de Planeación, como la acción es implementar y socializar una Circular, se espera que con la actualización de los procedimientos se emita la circular con la cual se comunique el cumplimiento de lo publicado en el Sistema de Calidad.
</t>
    </r>
    <r>
      <rPr>
        <b/>
        <sz val="9"/>
        <color indexed="8"/>
        <rFont val="Calibri"/>
        <family val="2"/>
      </rPr>
      <t xml:space="preserve">ABRIL 2018: 
</t>
    </r>
    <r>
      <rPr>
        <sz val="9"/>
        <color indexed="8"/>
        <rFont val="Calibri"/>
        <family val="2"/>
      </rPr>
      <t xml:space="preserve">Si bien los procedimientos de la Dirección de Contratación se encuentran actualizados a diciembre de 2017, nuevamente se  encontran en proceso de actualización de los mismos de conformidad con las nuevas metodologías implementadas por la Oficina Asesora de Planeación. En tal sentido están en la etapa de publicación de los mismos en el Sistema de Calidad, se espera que con la actualización de los procedimientos se emita la circular con la cual se comunique el cumplimiento de lo publicado en el Sistema de Calidad, esta acción contínua en el 70% hasta tanto no queden actualizados los procedimientos de manera oficial en el Sistema de Gestión de la entidad. 
</t>
    </r>
    <r>
      <rPr>
        <b/>
        <sz val="9"/>
        <color indexed="8"/>
        <rFont val="Calibri"/>
        <family val="2"/>
      </rPr>
      <t xml:space="preserve">MAYO  2018: 
</t>
    </r>
    <r>
      <rPr>
        <sz val="9"/>
        <color indexed="8"/>
        <rFont val="Calibri"/>
        <family val="2"/>
      </rPr>
      <t xml:space="preserve">En el presente seguimiento se observó la actualización formalización y divulgación de 9 procedimientos de la Dirección de Contratación, se observa el borrador preliminar de la circular la cual se encuentra para formalización y divulgación, por tal motivo el indicador queda en el 80%
</t>
    </r>
    <r>
      <rPr>
        <b/>
        <sz val="9"/>
        <rFont val="Calibri"/>
        <family val="2"/>
      </rPr>
      <t xml:space="preserve">JUNIO 2018: 
</t>
    </r>
    <r>
      <rPr>
        <sz val="9"/>
        <rFont val="Calibri"/>
        <family val="2"/>
      </rPr>
      <t>se observó que la dirección de Contratación de la Secretaría General de la Alcaldía Mayor de Bogotá a través de la Circular 001 del 22 de junio de 2018, indica la actualización de sus procedimientos internos a junio de 2018, en los cuales se contempló la necesidad de generar herramientas de gestión orientadas a la transparencia en la planeación, selección, ejecución, liquidación y cierre del proceso contractual. Adicionalmente se establecen lineamientos de selección objetiva y publicación en SECOP I y II, fue solcializada en la intranet de la entidad</t>
    </r>
  </si>
  <si>
    <r>
      <t xml:space="preserve">DICIEMBRE 2017
</t>
    </r>
    <r>
      <rPr>
        <sz val="11"/>
        <color indexed="8"/>
        <rFont val="Calibri"/>
        <family val="2"/>
      </rPr>
      <t xml:space="preserve">A la fecha de la verificación no se evidencia avance de la acción.
</t>
    </r>
    <r>
      <rPr>
        <b/>
        <sz val="11"/>
        <color indexed="8"/>
        <rFont val="Calibri"/>
        <family val="2"/>
      </rPr>
      <t xml:space="preserve">ENERO - FEBRERO 2018
</t>
    </r>
    <r>
      <rPr>
        <sz val="11"/>
        <color indexed="8"/>
        <rFont val="Calibri"/>
        <family val="2"/>
      </rPr>
      <t xml:space="preserve">Se revisó y actualizó el procedimiento "gestión de incidentes y requerimientos tecnológicos". Aún le hacen falta unas revisiones y su publicación en el Sistema de Gestión de la Secretaría General.
</t>
    </r>
    <r>
      <rPr>
        <b/>
        <sz val="11"/>
        <color indexed="8"/>
        <rFont val="Calibri"/>
        <family val="2"/>
      </rPr>
      <t xml:space="preserve">MARZO 2018
</t>
    </r>
    <r>
      <rPr>
        <sz val="11"/>
        <color indexed="8"/>
        <rFont val="Calibri"/>
        <family val="2"/>
      </rPr>
      <t xml:space="preserve">El procedimiento "Gestión de incidentes y requerimientos tecnológicos 2213200-PR-101" se revisó, modificó y remitió para ser formalizado por la Oficina asesora de Planeación,  y publicado en el Sistema de Gestión de la entidad, se adjunta evidencia de la solicitud por parte de las TIC a la Ofiicna de Planeación en el Google Drive. se deja en un 80% teniendo en cuenta que falta aprobación y posteriormente el proceso de publicación y socialización. 
</t>
    </r>
    <r>
      <rPr>
        <b/>
        <sz val="11"/>
        <color indexed="8"/>
        <rFont val="Calibri"/>
        <family val="2"/>
      </rPr>
      <t>ABRIL 2018:</t>
    </r>
    <r>
      <rPr>
        <sz val="11"/>
        <color indexed="8"/>
        <rFont val="Calibri"/>
        <family val="2"/>
      </rPr>
      <t xml:space="preserve"> Esta acción continúa abierta hasta tanto no quede aprobado el procedimiento publicado y socializado
</t>
    </r>
    <r>
      <rPr>
        <b/>
        <sz val="11"/>
        <color indexed="8"/>
        <rFont val="Calibri"/>
        <family val="2"/>
      </rPr>
      <t>MAYO 2018:</t>
    </r>
    <r>
      <rPr>
        <sz val="11"/>
        <color indexed="8"/>
        <rFont val="Calibri"/>
        <family val="2"/>
      </rPr>
      <t xml:space="preserve"> Esta acción continúa abierta hasta tanto no quede aprobado el procedimiento publicado y socializado.
</t>
    </r>
    <r>
      <rPr>
        <b/>
        <sz val="11"/>
        <color indexed="8"/>
        <rFont val="Calibri"/>
        <family val="2"/>
      </rPr>
      <t xml:space="preserve">JUNIO 21018: 
</t>
    </r>
    <r>
      <rPr>
        <sz val="11"/>
        <color indexed="8"/>
        <rFont val="Calibri"/>
        <family val="2"/>
      </rPr>
      <t>El procedimiento "Gestión de incidentes y requerimientos tecnológicos 2213200-PR-101" se revisó, modificó y subió al Sistema Integrado de Gestión. Desde el 26 de junio de 2018 se encuentra aprobado.</t>
    </r>
  </si>
  <si>
    <r>
      <t>Incumplimiento de metaS. Por lo tanto, se confirma como hallazgo administrativo del numeral 3</t>
    </r>
    <r>
      <rPr>
        <sz val="11"/>
        <color indexed="8"/>
        <rFont val="Calibri"/>
        <family val="2"/>
      </rPr>
      <t xml:space="preserve"> </t>
    </r>
    <r>
      <rPr>
        <sz val="11"/>
        <rFont val="Calibri"/>
        <family val="2"/>
      </rPr>
      <t>(proyecto 1081"Rediseño de la arquitectura de la plataforma tecnológica en la Secretaría General") ,  la</t>
    </r>
    <r>
      <rPr>
        <sz val="11"/>
        <color indexed="8"/>
        <rFont val="Calibri"/>
        <family val="2"/>
      </rPr>
      <t>s acciones correctivas deben incluirse en el Plan de Mejoramiento a suscribirse.</t>
    </r>
  </si>
  <si>
    <r>
      <t xml:space="preserve">JUNIO 2018:
</t>
    </r>
    <r>
      <rPr>
        <sz val="11"/>
        <color indexed="8"/>
        <rFont val="Calibri"/>
        <family val="2"/>
      </rPr>
      <t xml:space="preserve">Se ha cumplido en un 91% la ejecución de las reservas  presupuestales. Se adjunta cuadro informativo con cada uno de los contratos con reservas presupuestales.
</t>
    </r>
    <r>
      <rPr>
        <b/>
        <sz val="11"/>
        <color indexed="8"/>
        <rFont val="Calibri"/>
        <family val="2"/>
      </rPr>
      <t xml:space="preserve">JULIO 2018:
</t>
    </r>
    <r>
      <rPr>
        <sz val="11"/>
        <color indexed="8"/>
        <rFont val="Calibri"/>
        <family val="2"/>
      </rPr>
      <t>Se observa en el reporte de PREDIS con corte a 31 de Julio de 2018 que el proyecto de Inversión 1081 "Rediseño de la arquitectura de la plataforma tecnológica en la Secretaría General" ha ejecutado el 87% de las reservas presupuestales vigencia 2017, no obstante que a la fecha la Alta Consejería TIC ya cumplio con el indicador propuesto para éste Plan de mejoramiento, se deben orientar los esfuerzos a ejecutar el 13%  faltante de las reservas, antes de terminar la vigencia 2018, con el fin de evitar que las mismas se conviertan en pasivos exigibles.</t>
    </r>
    <r>
      <rPr>
        <b/>
        <sz val="11"/>
        <color indexed="8"/>
        <rFont val="Calibri"/>
        <family val="2"/>
      </rPr>
      <t xml:space="preserve">
</t>
    </r>
    <r>
      <rPr>
        <sz val="11"/>
        <color indexed="8"/>
        <rFont val="Calibri"/>
        <family val="2"/>
      </rPr>
      <t xml:space="preserve">De otra parte se observó que a la fecha se ha comprometido el 43%  (1.716.497.519) de los recursos asignados para la vigencia 2018 al proyecto 1081 "Rediseño de la arquitectura de la plataforma tecnológica en la Secretaría General" valor que corresponde a 19  contratos de los 24 programados por valor de 3.973.376.463, es importante realizar las gestiones necesarias para cumplir con la ejecución de los recursos asignados para la vigencia 2018, con el fin de evitar nuevamente la constitución de reservas que sobrepasen el porcentaje permitido para la vigencia 2019, como lo establece la circular Nro 5 del 29 de junio de 2018 que fija los criterios para  la constitucion y ejecucion de  reservas presupuestales la cuál fue solcializada para todas las dependencias de la entidad con Rad. 3-2018-18245 el 29 de junio de 2018.   
La anterior situación también fue observado por la Oficina de Control Interno en el informe de seguimiento a la ejecución presupuestal con corte a julio de 2018 que fue socializado a las dependencias con memorando No. 3-2018-21971 el 13 de agosto de 2018.
</t>
    </r>
  </si>
  <si>
    <r>
      <t>Falta de unificación de la información. En el proyecto 1142 "</t>
    </r>
    <r>
      <rPr>
        <i/>
        <sz val="11"/>
        <color indexed="8"/>
        <rFont val="Calibri"/>
        <family val="2"/>
      </rPr>
      <t>Archivo de Bogotá para todos transparencia identidad ciudadana y democratización d ela información</t>
    </r>
    <r>
      <rPr>
        <sz val="11"/>
        <color indexed="8"/>
        <rFont val="Calibri"/>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</si>
  <si>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 xml:space="preserve">JUNIO 2018: 
</t>
    </r>
    <r>
      <rPr>
        <sz val="11"/>
        <color indexed="8"/>
        <rFont val="Calibri"/>
        <family val="2"/>
      </rPr>
      <t xml:space="preserve">Se elaboro y socializo la circular Nro 5 de junio de 2018 que fija los criterios para  la constitucion y ejecucion de  reservas presupuestales, fue solcializada para todas las dependencias de la entidad con Rad. 3-2018-18245 el 29 de junio de 2018, si bien se expidieron directrices y esta acción queda cumplida, es importante que se observa a la fecha del presente informe 31 de julio de 2018 y según información remitida por la Subdirección Financiera de PREDIS, se ha ejecutado el 85% en el rubro de gastos ($ 36.270 MM Reservas Constituidas frente a $30.927MM de Giros Acumulados), teniendo a la fecha un saldo pendiente  por girar de 5,006 MM lo que corresponde al 15% del valor total de las reservas constituidas al cierre de 2017. </t>
    </r>
  </si>
  <si>
    <r>
      <t>Incumplimiento de metas. Por lo tanto, se confirma como hallazgo administrativo del numeral 2 (Proyec</t>
    </r>
    <r>
      <rPr>
        <sz val="11"/>
        <rFont val="Calibri"/>
        <family val="2"/>
      </rPr>
      <t xml:space="preserve">to 1090 "Lo mejor del </t>
    </r>
    <r>
      <rPr>
        <sz val="11"/>
        <color indexed="8"/>
        <rFont val="Calibri"/>
        <family val="2"/>
      </rPr>
      <t>mundo por una Bogotá para todos"),  las acciones correctivas deben incluirse en el Plan de Mejoramiento a suscribirse.</t>
    </r>
  </si>
  <si>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</si>
  <si>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</si>
  <si>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</si>
  <si>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</si>
  <si>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</si>
  <si>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r>
      <t xml:space="preserve">JUNIO 2018:
</t>
    </r>
    <r>
      <rPr>
        <sz val="11"/>
        <rFont val="Calibri"/>
        <family val="2"/>
      </rPr>
      <t xml:space="preserve">Se realizó una jornada de socialización con la OAP en la cual participaron funcionarios y contratistas encargados de realizar seguimiento a temas contractuales y gestión recursos de la Diercción de Archivo de Bogotá, en el marco de la cual se socializó sobre la generación y lectura de resportes del sistema de gestión contractual.   
</t>
    </r>
    <r>
      <rPr>
        <sz val="11"/>
        <rFont val="Calibri"/>
        <family val="2"/>
      </rPr>
      <t xml:space="preserve">se anexa listas de asistencia y presentación Power Point
</t>
    </r>
  </si>
  <si>
    <t>2.1.1.2.8</t>
  </si>
  <si>
    <t>La entidad no ha tomado las medidas necesarias para lograr que la programación de las transferencias se cumpla de conformidad al cronograma establecido, para evitar la aglomeración de documentos en las áreas destinadas a las oficinas, prevenir su deterioro, asegurar la conservación de documentos y mejorar el manejo administrativo de la información</t>
  </si>
  <si>
    <t>Actualización de los instrumentos archivísticos para la transferencias documentales</t>
  </si>
  <si>
    <t>Transferencias de la vigencia de acuerdo con los tiempos de retención</t>
  </si>
  <si>
    <t>Número de dependencias de la Secretaría General / Número de dependencias con transferencia</t>
  </si>
  <si>
    <t xml:space="preserve">Subdirección de Servicios Administrativos y  Dependencias </t>
  </si>
  <si>
    <t xml:space="preserve">Subdirección de Servicios Administrativos y otras dependencias </t>
  </si>
  <si>
    <r>
      <t xml:space="preserve">DICIEMBRE 2017
</t>
    </r>
    <r>
      <rPr>
        <sz val="9"/>
        <color indexed="8"/>
        <rFont val="Calibri"/>
        <family val="2"/>
      </rPr>
      <t xml:space="preserve">Se cuenta con un instrumento de control en Excel para establecer el estado de cada una de las transferencias.
Del resultado de la aplicación del control se obtiene que el avance de las transferencias se encuentra en el 86% de lo programado en razón a que al corte 31 de diciembre de 2017, faltaron 5 dependencias por realizar las transferencias (Despacho del Secretario General, Oficina de Protocolo, Oficina TIC, Oficina Consejera de comunicaciones, Subdirección Financiera).
</t>
    </r>
    <r>
      <rPr>
        <b/>
        <sz val="9"/>
        <color indexed="8"/>
        <rFont val="Calibri"/>
        <family val="2"/>
      </rPr>
      <t xml:space="preserve">ENERO - FEBRERO 2018
</t>
    </r>
    <r>
      <rPr>
        <sz val="9"/>
        <color indexed="8"/>
        <rFont val="Calibri"/>
        <family val="2"/>
      </rPr>
      <t xml:space="preserve">A la fecha no se han completado las transferencias programadas. A las las 5 dependencias que faltan se les enviaron memorandos solicitando elaboración de un plan de trabajo para lograr la transferencia.  Así:
Oficina de Protocolo 3-2018-3413 no ha enviando respuesta.
Despecho Secretario General 3-20017-3412 no ha enviando respuesta sin embargo se ha adelantado en la medición del archivo concluyendoi que hay 15 metros lineales.y se esta haciendo seguimiento.
O TICS radicado 3-2018-3411  Aunque no ha bido respuesta formal la Oicina ya esta trabajando sobre el tema y se realizado visitas  de seguimiento.
Oficina Consejera de Comunicaciones. Radicado 3-2018-3410, respondio con radicado 3-2018-6022. A la fecha se han realizado visitas de seguimiento . 
Subdirección Financiera.  Radicado 3-2018-3409. Con radicado 3-2018-4374 enviaron el plan de trabajo y con 3-2018-6147 se recibio el primer seguimiento. 
</t>
    </r>
    <r>
      <rPr>
        <b/>
        <sz val="9"/>
        <color indexed="8"/>
        <rFont val="Calibri"/>
        <family val="2"/>
      </rPr>
      <t xml:space="preserve">MARZO 2018: 
</t>
    </r>
    <r>
      <rPr>
        <sz val="9"/>
        <color indexed="8"/>
        <rFont val="Calibri"/>
        <family val="2"/>
      </rPr>
      <t xml:space="preserve">La Oficina de Tecnologías de la Información y Comunicaciónle con radicado No.3-2018-11104, documentos anexos, hizo entrega de la trasferencia primaria quedando al día.
Despacho del Secretario,  ya se completo el inventario en estado natural,.
Oficina de Protocolo su archivo esta organizado, tienen pendiente incluirla en el SIGA Archivo, se espera que para finales de mayo se entregue la transferencia.(Anexo evidencia de reunión)
Subdirección Financiera, se realizó el inventario natural, actualemente se están contrastando los documentos de apoyo con los de contratación para proceder a realizar inventario de eliminación.
La Subdirección de Servicios Administrativos remitio con memorando No. 3-2018-4824  el cronograma de transferencias primarias para la vigencia 2018.  (adjunto evidencias)
CONTINUAN 4 DEPENDENCIAS PENDIENTE POR TRANSFERENCIAS: Despacho del secretarío General, Oficina de Protocolo, Oficina Asesora de Comunicaciones, Subdirección Financiera. 
</t>
    </r>
    <r>
      <rPr>
        <b/>
        <sz val="9"/>
        <color indexed="8"/>
        <rFont val="Calibri"/>
        <family val="2"/>
      </rPr>
      <t xml:space="preserve">ABRIL 2018: 
</t>
    </r>
    <r>
      <rPr>
        <sz val="9"/>
        <color indexed="8"/>
        <rFont val="Calibri"/>
        <family val="2"/>
      </rPr>
      <t xml:space="preserve">Para éste periodo no se presentó ninguna transferencia de las 4 dependencias pendientes,  por tal razón el indicador continua igual, de un total de 28 dependencias que debían en 2017 hacer transferencias documentales primarias a la fecha 25 han realizado la transferencia para un indicador del 89%
</t>
    </r>
    <r>
      <rPr>
        <b/>
        <sz val="9"/>
        <color indexed="8"/>
        <rFont val="Calibri"/>
        <family val="2"/>
      </rPr>
      <t xml:space="preserve">MAYO 2018: 
</t>
    </r>
    <r>
      <rPr>
        <sz val="9"/>
        <color indexed="8"/>
        <rFont val="Calibri"/>
        <family val="2"/>
      </rPr>
      <t xml:space="preserve">Se observó soporte de la transferencia documental realizada por la oficina del despacho, Oficina de comunicaciones y Subdirección financiera, a la fecha éste indicador va en 96%  
</t>
    </r>
    <r>
      <rPr>
        <b/>
        <sz val="9"/>
        <color indexed="8"/>
        <rFont val="Calibri"/>
        <family val="2"/>
      </rPr>
      <t>JUNIO 2018:</t>
    </r>
    <r>
      <rPr>
        <sz val="9"/>
        <color indexed="8"/>
        <rFont val="Calibri"/>
        <family val="2"/>
      </rPr>
      <t xml:space="preserve">
No se observa aciones en el periodo de seguimiento
</t>
    </r>
    <r>
      <rPr>
        <b/>
        <sz val="9"/>
        <color indexed="8"/>
        <rFont val="Calibri"/>
        <family val="2"/>
      </rPr>
      <t>JULIO 2018:</t>
    </r>
    <r>
      <rPr>
        <sz val="9"/>
        <color indexed="8"/>
        <rFont val="Calibri"/>
        <family val="2"/>
      </rPr>
      <t xml:space="preserve">
a la fecha del presente seguimiento solo queda pendiente por transferencia la Subdirección Financiera quedando el Indicador en el 96%</t>
    </r>
  </si>
  <si>
    <t>Cerrada</t>
  </si>
  <si>
    <t>Actualizar cronograma de transferencias y remitirlo a las dependencias</t>
  </si>
  <si>
    <t>Cronograma de transferencias documentales</t>
  </si>
  <si>
    <t>Trasferencias realizadas / Trasferencias planeadas</t>
  </si>
  <si>
    <r>
      <t xml:space="preserve">DICIEMBRE 2017
</t>
    </r>
    <r>
      <rPr>
        <sz val="9"/>
        <color indexed="8"/>
        <rFont val="Calibri"/>
        <family val="2"/>
      </rPr>
      <t xml:space="preserve">Se elaboró el cronograma de transferencias para la vigencia 2017 y se informó a todas las dependencia  a través de comunicación oficial interna radicada en el SIGA bajo el numero 3-2017-15668 de 04/07/2017, se observó que faltaron 5 dependencias por formalizar las transferencias a 31 de diciembre de 2017(Despacho Secretario general, Oficina TIC, Oficina consejera de comunicaciones, oficina de protocolo, financiera)
</t>
    </r>
    <r>
      <rPr>
        <b/>
        <sz val="9"/>
        <color indexed="8"/>
        <rFont val="Calibri"/>
        <family val="2"/>
      </rPr>
      <t xml:space="preserve">ENERO - FEBRERO 2018
</t>
    </r>
    <r>
      <rPr>
        <sz val="9"/>
        <color indexed="8"/>
        <rFont val="Calibri"/>
        <family val="2"/>
      </rPr>
      <t xml:space="preserve">A la fecha no se han completado las transferencias programadas. A las las 5 dependencias que faltan se les enviaron memorandos solicitando elaboración de un plan de trabajo para lograr la transferencia.  Así:
Oficina de Protocolo 3-2018-3413 no ha enviando respuesta.
Despecho Secretario General 3-20017-3412 no ha enviando respuesta sin embargo se ha adelantado en la medición del archivo concluyendoi que hay 15 metros lineales.y se esta haciendo seguimiento.
O TICS radicado 3-2018-3411  Aunque no ha bido respuesta formal la Oicina ya esta trabajando sobre el tema y se realizado visitas  de seguimiento.
Oficina Consejera de Comunicaciones. Radicado 3-2018-3410, respondio con radicado 3-2018-6022. A la fecha se han realizado visitas de seguimiento . 
Subdirección Financiera.  Radicado 3-2018-3409. Con radicado 3-2018-4374 enviaron el plan de trabajo y con 3-2018-6147 se recibio el primer seguimiento. 
</t>
    </r>
    <r>
      <rPr>
        <b/>
        <sz val="9"/>
        <color indexed="8"/>
        <rFont val="Calibri"/>
        <family val="2"/>
      </rPr>
      <t xml:space="preserve">MARZO 2018: 
</t>
    </r>
    <r>
      <rPr>
        <sz val="9"/>
        <color indexed="8"/>
        <rFont val="Calibri"/>
        <family val="2"/>
      </rPr>
      <t xml:space="preserve">La Oficina de Tecnologías de la Información y Comunicaciónes con radicado No.3-2018-11104, documentos anexos, hizo entrega de la trasferencia primaria quedando al día.
Despacho del Secretario,  ya se completo el inventario en estado natural,.
Oficina de Protocolo su archivo esta organizado, tienen pendiente incluirla en el SIGA Archivo, se espera que para finales de mayo se entregue la transferencia.(Anexo evidencia de reunión)
Subdirección Financiera, se realizó el inventario natural, actualemente se están contrastando los documentos de apoyo con los de contratación para proceder a realizar inventario de eliminación.
La Subdirección de Servicios Administrativos remitio con memorando No. 3-2018-4824  el cronograma de transferencias primarias para la vigencia 2018.  (adjunto evidencias)
CONTINUAN 4 DEPENDENCIAS PENDIENTE POR TRANSFERENCIAS: Despacho del secretarío General, Oficina de Protocolo, Oficina Asesora de Comunicaciones, Subdirección Financiera. 
</t>
    </r>
    <r>
      <rPr>
        <b/>
        <sz val="9"/>
        <color indexed="8"/>
        <rFont val="Calibri"/>
        <family val="2"/>
      </rPr>
      <t>ABRIL 2018: 
Para éste periodo no se presentó ninguna transferencia de las 4 dependencias pendientes,  por tal razón el indicador continua igual, de un total de 28 dependencias que debían en 2017 hacer transferencias documentales primarias a la fecha 25 han realizado la transferencia para un indicador del 89%
MAYO 2018: 
Se observó soporte de la transferencia documental realizada por la oficina del despacho, Oficina de comunicaciones y Subdirección financiera, a la fecha éste indicador va en 96%  
JUNIO 2018:
No se observa aciones en el periodo de seguimiento
JULIO 2018:
a la fecha del presente seguimiento solo queda pendiente por transferencia la Subdirección Financiera quedando el Indicador en el 96%</t>
    </r>
  </si>
  <si>
    <t>Realizar el seguimiento a las transferencias primarias.</t>
  </si>
  <si>
    <r>
      <t xml:space="preserve">DICIEMBRE 2017
</t>
    </r>
    <r>
      <rPr>
        <sz val="9"/>
        <color indexed="8"/>
        <rFont val="Calibri"/>
        <family val="2"/>
      </rPr>
      <t xml:space="preserve">Se cuenta con un instrumento de control en Excel para establecer el estado de cada una de las transferencias.
Del resultado de la aplicación del control se obtiene que el avance de las transferencias se encuentra en el 86% de lo programado en razón a que al corte 31 de diciembre de 2017, faltaron 5 dependencias por realizar las transferencias (Despacho del Secretario General, Oficina de Protocolo, Oficina TIC, Oficina Consejera de comunicaciones, Subdirección Financiera).
</t>
    </r>
    <r>
      <rPr>
        <b/>
        <sz val="9"/>
        <color indexed="8"/>
        <rFont val="Calibri"/>
        <family val="2"/>
      </rPr>
      <t xml:space="preserve">ENERO - FEBRERO 2018
</t>
    </r>
    <r>
      <rPr>
        <sz val="9"/>
        <color indexed="8"/>
        <rFont val="Calibri"/>
        <family val="2"/>
      </rPr>
      <t xml:space="preserve">A la fecha no se han completado las transferencias programadas. A las las 5 dependencias que faltan se les enviaron memorandos solicitando elaboración de un plan de trabajo para lograr la transferencia.  Así:
Oficina de Protocolo 3-2018-3413 no ha enviando respuesta.
Despecho Secretario General 3-20017-3412 no ha enviando respuesta sin embargo se ha adelantado en la medición del archivo concluyendoi que hay 15 metros lineales.y se esta haciendo seguimiento.
O TICS radicado 3-2018-3411  Aunque no ha bido respuesta formal la Oicina ya esta trabajando sobre el tema y se realizado visitas  de seguimiento.
Oficina Consejera de Comunicaciones. Radicado 3-2018-3410, respondio con radicado 3-2018-6022. A la fecha se han realizado visitas de seguimiento . 
Subdirección Financiera.  Radicado 3-2018-3409. Con radicado 3-2018-4374 enviaron el plan de trabajo y con 3-2018-6147 se recibio el primer seguimiento. 
</t>
    </r>
    <r>
      <rPr>
        <b/>
        <sz val="9"/>
        <color indexed="8"/>
        <rFont val="Calibri"/>
        <family val="2"/>
      </rPr>
      <t xml:space="preserve">MARZO 2018: 
</t>
    </r>
    <r>
      <rPr>
        <sz val="9"/>
        <color indexed="8"/>
        <rFont val="Calibri"/>
        <family val="2"/>
      </rPr>
      <t xml:space="preserve">La Oficina de Tecnologías de la Información y Comunicaciónle con radicado No.3-2018-11104, documentos anexos, hizo entrega de la trasferencia primaria quedando al día.
Despacho del Secretario,  ya se completo el inventario en estado natural,.
Oficina de Protocolo su archivo esta organizado, tienen pendiente incluirla en el SIGA Archivo, se espera que para finales de mayo se entregue la transferencia.(Anexo evidencia de reunión)
Subdirección Financiera, se realizó el inventario natural, actualemente se están contrastando los documentos de apoyo con los de contratación para proceder a realizar inventario de eliminación.
La Subdirección de Servicios Administrativos remitio con memorando No. 3-2018-4824  el cronograma de transferencias primarias para la vigencia 2018.  (adjunto evidencias)
CONTINUAN 4 DEPENDENCIAS PENDIENTE POR TRANSFERENCIAS: Despacho del secretarío General, Oficina de Protocolo, Oficina Asesora de Comunicaciones, Subdirección Financiera. 
</t>
    </r>
    <r>
      <rPr>
        <b/>
        <sz val="9"/>
        <color indexed="8"/>
        <rFont val="Calibri"/>
        <family val="2"/>
      </rPr>
      <t>ABRIL 2018: 
Para éste periodo no se presentó ninguna transferencia de las 4 dependencias pendientes,  por tal razón el indicador continua igual, de un total de 28 dependencias que debían en 2017 hacer transferencias documentales primarias a la fecha 25 han realizado la transferencia para un indicador del 89%
MAYO 2018: 
Se observó soporte de la transferencia documental realizada por la oficina del despacho, Oficina de comunicaciones y Subdirección financiera, a la fecha éste indicador va en 96%  
JUNIO 2018:
No se observa aciones en el periodo de seguimiento
JULIO 2018:
a la fecha del presente seguimiento solo queda pendiente por transferencia la Subdirección Financiera quedando el Indicador en el 96%</t>
    </r>
  </si>
  <si>
    <t>%
AVANCE A AGOSTO 2018</t>
  </si>
  <si>
    <t>ESTADO DE LA ACCIÓN
AGOSTO 2018</t>
  </si>
  <si>
    <t>%
AVANCE AGOSTO 2018</t>
  </si>
  <si>
    <r>
      <t xml:space="preserve">ENERO - FEBRERO 2018
</t>
    </r>
    <r>
      <rPr>
        <sz val="9"/>
        <color indexed="8"/>
        <rFont val="Calibri"/>
        <family val="2"/>
      </rPr>
      <t xml:space="preserve">Una vez se logre la estabilización técnica y funcional del SIAB, en conjunto con la Oficina de Tecnologías de La Información y las Comunicaciones se formulara el Plan de Recuperación de desastres del Sistema SIAB en casos de catástrofes naturales y/o tecnológicas.
Sin embargo, en el proceso de estabilización tecnológica y a raíz de las pruebas funcionales, la Dirección Distrital de Archivo de Bogotá- DDAB en el periodo de Enero a Febrero registro  en la herramienta de Gestión (GLPI) habilitada por la Oficina de Tecnologías de la Información las Comunicaciones  12 incidencias del SIAB, las cuales se pueden identificar mediante los siguientes códigos: GLPI #0088633, GLPI #0088634, GLPI #0087951, GLPI #0087963, GLPI #0086943, GLPI #0087132, GLPI #0087044, GLPI #0087045, GLPI #0084958, GLPI #0084984, GLPI #0084957, GLPI #0084168. La DDAB realiza el seguimiento a través de una Base de Datos en Excel, la cual registra descripción del caso, responsable y fecha de solución entre otros datos.
</t>
    </r>
    <r>
      <rPr>
        <b/>
        <sz val="9"/>
        <color indexed="8"/>
        <rFont val="Calibri"/>
        <family val="2"/>
      </rPr>
      <t xml:space="preserve">MARZO 2018: 
</t>
    </r>
    <r>
      <rPr>
        <sz val="9"/>
        <color indexed="8"/>
        <rFont val="Calibri"/>
        <family val="2"/>
      </rPr>
      <t xml:space="preserve">Esta actividad se tiene programada para el 01 de Julio de 2018 una vez se logre la estabilización técnica y funcional del SIAB, en conjunto con la Oficina de Tecnologías de La Información y las Comunicaciones, Sin embargo, con base a las 20 incidencia reportadas en la vigencia 2018 se están actualizando los manuales técnicos y de usuario del SIAB para que sirva como insumo para la formulación del plan de recuperación del sistema.
</t>
    </r>
    <r>
      <rPr>
        <b/>
        <sz val="9"/>
        <color indexed="8"/>
        <rFont val="Calibri"/>
        <family val="2"/>
      </rPr>
      <t>ABRIL 2018:</t>
    </r>
    <r>
      <rPr>
        <sz val="9"/>
        <color indexed="8"/>
        <rFont val="Calibri"/>
        <family val="2"/>
      </rPr>
      <t xml:space="preserve"> 
Esta acción corresponderá a garantizar que haya un plan definido y  probado para cuando ocurran fallas catastróficas que ocasionen la falla total del sistema. Por lo anterior, en el momento de formular y probar el plan se incluirán los pasos a seguir y los tiempos estimados para restablecer el servicio, a la fecha del presente seguimiento no se observa avance. 
</t>
    </r>
    <r>
      <rPr>
        <b/>
        <sz val="9"/>
        <color indexed="8"/>
        <rFont val="Calibri"/>
        <family val="2"/>
      </rPr>
      <t>MAYO 2018:</t>
    </r>
    <r>
      <rPr>
        <sz val="9"/>
        <color indexed="8"/>
        <rFont val="Calibri"/>
        <family val="2"/>
      </rPr>
      <t xml:space="preserve"> 
El 03 de Mayo de 2018 se llevo acabo una mesa de trabajo entre la Dirección Distrital de Archivo Bogotá- DDAB, Oficina Tecnologías de la Información- OTIC y Oficina de Control Interno- OCI, en donde se definieron las entregas y prueba de migración de datos en el SIAB, con el fin de establecer una metodología para cargar y recuperar datos correspondientes a la descripción documental realizadas en el DDAB.
Esta actividad se tiene programada para el 01 de Julio de 2018 una vez se logre la estabilización técnica y funcional del SIAB, en conjunto con la Oficina de Tecnologías de La Información y las Comunicaciones, Sin embargo, con base a las 26 incidencias reportadas en la vigencia 2018 se están actualizando los manuales técnicos y de usuario del SIAB para que sirva como insumo para la formulación del plan de recuperación del sistema, no se observa avance en la formulación del plan de recuperación a la fecha por tal razón ésta acción contínua en el o% de avance. 
</t>
    </r>
    <r>
      <rPr>
        <b/>
        <sz val="9"/>
        <rFont val="Calibri"/>
        <family val="2"/>
      </rPr>
      <t xml:space="preserve">JUNIO 2018:
</t>
    </r>
    <r>
      <rPr>
        <sz val="9"/>
        <rFont val="Calibri"/>
        <family val="2"/>
      </rPr>
      <t xml:space="preserve">Esta actividad se tiene programada para el 01 de Julio de 2018 una vez se logre la estabilización técnica y funcional del SIAB, en conjunto con la Oficina de Tecnologías de La Información y las Comunicaciones. Sin embargo, con base en las 30 incidencias reportadas en la vigencia 2018 se están actualizando los manuales técnicos y de usuario del SIAB para que sirva de insumo para la formulación del plan de recuperación del sistema. No se observa avance en la formulación del plan de recuperación a la fecha por tal razón esta acción continua en el 0% de avance. 
</t>
    </r>
    <r>
      <rPr>
        <b/>
        <sz val="9"/>
        <rFont val="Calibri"/>
        <family val="2"/>
      </rPr>
      <t xml:space="preserve">JULIO 2018
</t>
    </r>
    <r>
      <rPr>
        <sz val="9"/>
        <rFont val="Calibri"/>
        <family val="2"/>
      </rPr>
      <t xml:space="preserve">En Julio se dio inicio a la formulación del Plan de recuperación, el cual incluirá los siguientes temas:
* Requerimientos tecnológicos necesarios para operar el sistema.
* Manual de instalación.
* Pruebas técnicas y funcionales.
</t>
    </r>
    <r>
      <rPr>
        <sz val="9"/>
        <color indexed="8"/>
        <rFont val="Calibri"/>
        <family val="2"/>
      </rPr>
      <t xml:space="preserve">* Levantamiento de actas como resultado de las pruebas.
</t>
    </r>
    <r>
      <rPr>
        <b/>
        <sz val="9"/>
        <color indexed="8"/>
        <rFont val="Calibri"/>
        <family val="2"/>
      </rPr>
      <t>AGOSTO 2018</t>
    </r>
    <r>
      <rPr>
        <sz val="9"/>
        <color indexed="8"/>
        <rFont val="Calibri"/>
        <family val="2"/>
      </rPr>
      <t xml:space="preserve">
Se desarrolló el documento "Plan de recuperación del sistema SIAB".  De acuerdo con este documento, se ejecutaron las tareas allí previstas y finalmente se hicieron las pruebas tanto técnicas como funcionales dando un resultado 100% positivo.</t>
    </r>
  </si>
  <si>
    <r>
      <t xml:space="preserve">JUNIO 2018
</t>
    </r>
    <r>
      <rPr>
        <sz val="11"/>
        <color indexed="8"/>
        <rFont val="Calibri"/>
        <family val="2"/>
      </rPr>
      <t xml:space="preserve">A corte de 30 de junio de 2018 se obtuvieron los resultados de validación de acuerdo al indicador establecido:
• Total, UD a validar: 37.500
• Total, UD Validadas: 12.301
• Avance Total: 32.98 %
</t>
    </r>
    <r>
      <rPr>
        <b/>
        <sz val="11"/>
        <color indexed="8"/>
        <rFont val="Calibri"/>
        <family val="2"/>
      </rPr>
      <t xml:space="preserve">JULIO 2018
</t>
    </r>
    <r>
      <rPr>
        <sz val="11"/>
        <color indexed="8"/>
        <rFont val="Calibri"/>
        <family val="2"/>
      </rPr>
      <t xml:space="preserve">Se obtuvieron los resultados de validación de Unidades documentales migradas al SIAB  de acuerdo al indicador establecido:
1. Total validadas: 24.320/37.500
Avance total de validaciones: 64.85%
</t>
    </r>
    <r>
      <rPr>
        <b/>
        <sz val="11"/>
        <color indexed="8"/>
        <rFont val="Calibri"/>
        <family val="2"/>
      </rPr>
      <t>AGOSTO 2018</t>
    </r>
    <r>
      <rPr>
        <sz val="11"/>
        <color indexed="8"/>
        <rFont val="Calibri"/>
        <family val="2"/>
      </rPr>
      <t xml:space="preserve">
En el mes de Agosto se finaliza la validacion de la muestra del 5% del total de regsitros migrados al SIAB, lo cual representa 37 500 Unidades documentales validadas.: 
Total validadas: 37.500/37.500
Avance total de validaciones: 100%</t>
    </r>
  </si>
  <si>
    <r>
      <t xml:space="preserve">JUNIO 2018
</t>
    </r>
    <r>
      <rPr>
        <sz val="11"/>
        <color indexed="8"/>
        <rFont val="Calibri"/>
        <family val="2"/>
      </rPr>
      <t xml:space="preserve">El sistema esta compuesto por 6 módulos y por cada módulo se van a realizar las siguietes pruebas funcionales: 
* Dirección técnica 4 pruebas funcionales 
* Subdirección del Sistema Distrital de Archivos 3 pruebas
* Sala de consulta 1 prueba
* Reportes 1 prueba 
* Administración 1 prueba 
* Gestión de Depósitos 1 prueba
De acuerdo a lo anteior se realizarán un total de 11 pruebas, para el mes de Junio se realizó 1 prueba funcional de la Subdirección técnica  
</t>
    </r>
    <r>
      <rPr>
        <b/>
        <sz val="11"/>
        <color indexed="8"/>
        <rFont val="Calibri"/>
        <family val="2"/>
      </rPr>
      <t xml:space="preserve">JULIO 2018
</t>
    </r>
    <r>
      <rPr>
        <sz val="11"/>
        <color indexed="8"/>
        <rFont val="Calibri"/>
        <family val="2"/>
      </rPr>
      <t xml:space="preserve">En Julio se realizo pruebas funcionales sobre el modulo de descripción/catalogación, en la cuales se pudo corroborar el funcionamiento de tres (3) de los (4) cuatro componentes que forman parte de este modulo, en este sentido, en julio se obtuvo un avance de 11,25% para un total de 26%. Las pruebas funcionales de los demas modulos se realizara en la tercer y cuarta semana del mes de Agosto segun cronograma establecido entre el Archivo Bogotá y OTIC.
</t>
    </r>
    <r>
      <rPr>
        <b/>
        <sz val="11"/>
        <color indexed="8"/>
        <rFont val="Calibri"/>
        <family val="2"/>
      </rPr>
      <t>AGOSTO 2018</t>
    </r>
    <r>
      <rPr>
        <sz val="11"/>
        <color indexed="8"/>
        <rFont val="Calibri"/>
        <family val="2"/>
      </rPr>
      <t xml:space="preserve">
En agosto se finalizaron las pruebas funcionales programadas para cada uno de los modulos del sistema SIAB, en este sentido, se realizaron pruebas de software para los siguientes modulos: Subdirección técnica, SSDA, Gestión de depositos, Reportes, Administracion y Sala de consulta. Estas pruebas estan documentadas en guiones de prueba de acuerdo a las funcionalidades del sistema.</t>
    </r>
  </si>
  <si>
    <r>
      <t xml:space="preserve">JUNIO 2018
</t>
    </r>
    <r>
      <rPr>
        <sz val="11"/>
        <rFont val="Calibri"/>
        <family val="2"/>
      </rPr>
      <t xml:space="preserve">En el mes junio se reportaron tres incidencia respecto a la migración de data realizada por la OTIC, de las cuales una fue solucionada al 100% (GLPI #0098871). Otras son : GLPI #0098508 y GLPI #0097921. En este sentido, teniendo en cuenta la solución de la incidencia se obtuvo un porcentaje de efectividad de 33,3% quedando pendientes 2 por solucionar.
</t>
    </r>
    <r>
      <rPr>
        <b/>
        <sz val="11"/>
        <rFont val="Calibri"/>
        <family val="2"/>
      </rPr>
      <t xml:space="preserve">JULIO 2018
</t>
    </r>
    <r>
      <rPr>
        <sz val="11"/>
        <rFont val="Calibri"/>
        <family val="2"/>
      </rPr>
      <t xml:space="preserve">Al mes de julio se ha reportado un total de 8 incidencias de las cuales se han solucionado a la fecha 6 quedando pendientes 2 correspondientes a los registro GLPI #0101655 y GLPI #0099346
</t>
    </r>
    <r>
      <rPr>
        <b/>
        <sz val="11"/>
        <rFont val="Calibri"/>
        <family val="2"/>
      </rPr>
      <t>AGOSTO 2018</t>
    </r>
    <r>
      <rPr>
        <sz val="11"/>
        <rFont val="Calibri"/>
        <family val="2"/>
      </rPr>
      <t xml:space="preserve">
En la vigencia 2018 se han reportado 34 incidencias relacionadas con fallas y/o ajustes evidenciados en el SIAB, a corte de Agosto se encuentran solucionados.
</t>
    </r>
  </si>
  <si>
    <r>
      <t xml:space="preserve">JUNIO 2018:
</t>
    </r>
    <r>
      <rPr>
        <sz val="10"/>
        <color indexed="8"/>
        <rFont val="Calibri"/>
        <family val="2"/>
      </rPr>
      <t xml:space="preserve">Para el cumplimiento de esta acción se definieron 4 fases identificadas como: 
1. Actualización del reporte "Ejecución metas y actividades" (peso 25%)
2. Diseño y ajustes al reporte  (peso 25%)
3. Producción del reporte (peso 25%)
4. Puesta en producción de las mejoras al reporte. (peso 25%)
en el mes de junio se realizó seguimiento y ajuste al reporte "Ejecución metas y actividades" donde se añadió el concepto de gasto por ID con fecha de corte, meta, actividad, concepto de gasto, valor programado, valor ejecutado y saldo. 
</t>
    </r>
    <r>
      <rPr>
        <b/>
        <sz val="10"/>
        <color indexed="8"/>
        <rFont val="Calibri"/>
        <family val="2"/>
      </rPr>
      <t xml:space="preserve">JULIO 2018:
</t>
    </r>
    <r>
      <rPr>
        <sz val="10"/>
        <color indexed="8"/>
        <rFont val="Calibri"/>
        <family val="2"/>
      </rPr>
      <t xml:space="preserve">La Oficina de TIC adelanta los desarrollos y ajustes necesarios en el reporte de "Ejecución meta y actividades" el avance continua en el 10% hasta tanto se ponga en producción el reporte.
</t>
    </r>
    <r>
      <rPr>
        <b/>
        <sz val="10"/>
        <color indexed="8"/>
        <rFont val="Calibri"/>
        <family val="2"/>
      </rPr>
      <t>AGOSTO 2018:</t>
    </r>
    <r>
      <rPr>
        <sz val="10"/>
        <color indexed="8"/>
        <rFont val="Calibri"/>
        <family val="2"/>
      </rPr>
      <t xml:space="preserve">
El día 02 de agosto de 2018 en la OTIC se adelanto mesa de trabajo con la DDDAB, en la cual se   estableció las mejoras del reporte, diseñando y creando uno nuevo. Dicho reporte contempla los siguientes items : meta, actividad, concepto de gasto, tipo de compromiso, No. de compromiso, objeto, valor inicial , adiciones, anulacion, valor final , fecha inicial y final de contrato y  fecha de corte,  se formalizó el diseño del nuevo reporte enviando  El reporte quedó cargado en el SGC el dia 26 de agosto de 2018,  el día 29 de agosto de 2018, la OAP y la Dirección Distrital de Archivo de Bogotá, se reunieron a fin de dar cumplimiento a la etapa de  socialización del reporte de ejecución presupuestal por contrato, realizando el ejercicio de generar el reporte directamente desde el SGC y lectura del mismo. Así las cosas, se da cumplimiento a la acción de mejora en los tiempos establecidos.  
</t>
    </r>
  </si>
  <si>
    <r>
      <t xml:space="preserve">DICIEMBRE 2017
</t>
    </r>
    <r>
      <rPr>
        <sz val="9"/>
        <color indexed="8"/>
        <rFont val="Calibri"/>
        <family val="2"/>
      </rPr>
      <t xml:space="preserve">A la fecha de la verificación no se evidencia avance de la acción.
</t>
    </r>
    <r>
      <rPr>
        <b/>
        <sz val="9"/>
        <color indexed="8"/>
        <rFont val="Calibri"/>
        <family val="2"/>
      </rPr>
      <t xml:space="preserve">ENERO - FEBRERO 2018
</t>
    </r>
    <r>
      <rPr>
        <sz val="9"/>
        <color indexed="8"/>
        <rFont val="Calibri"/>
        <family val="2"/>
      </rPr>
      <t xml:space="preserve">Una vez se haya puesto en operación el sistema SIAB, se programarán las acciones dentro de los plazos y términos acordados para medir (ajustar) los tiempos de respuesta para atención de los requerimientos.
</t>
    </r>
    <r>
      <rPr>
        <b/>
        <sz val="9"/>
        <color indexed="8"/>
        <rFont val="Calibri"/>
        <family val="2"/>
      </rPr>
      <t>MARZO 2018</t>
    </r>
    <r>
      <rPr>
        <sz val="9"/>
        <color indexed="8"/>
        <rFont val="Calibri"/>
        <family val="2"/>
      </rPr>
      <t xml:space="preserve">:
Una vez se haya puesto en operación el sistema SIAB, se medirán (ajustarán) los tiempos de respuesta para atención de los requerimientos de acuerdo con la "Guía del Sistema de Gestión de Servicios 2211700-GS-044" el cuál indica los tiempos de atención de cada una de las incidencia que se presenten, y se encuentra modificada, actualizada y pendiente por publicar en el Sistema Integrado de Gestión. Se adjunta evidencia en el Google Drive.
</t>
    </r>
    <r>
      <rPr>
        <b/>
        <sz val="9"/>
        <color indexed="8"/>
        <rFont val="Calibri"/>
        <family val="2"/>
      </rPr>
      <t xml:space="preserve">ABRIL 2018: 
</t>
    </r>
    <r>
      <rPr>
        <sz val="9"/>
        <color indexed="8"/>
        <rFont val="Calibri"/>
        <family val="2"/>
      </rPr>
      <t xml:space="preserve">A la fecha de éste seguimiento no se observa avance en las acción, continúa en el 10%
</t>
    </r>
    <r>
      <rPr>
        <b/>
        <sz val="9"/>
        <color indexed="8"/>
        <rFont val="Calibri"/>
        <family val="2"/>
      </rPr>
      <t xml:space="preserve">MAYO 2018:
</t>
    </r>
    <r>
      <rPr>
        <sz val="9"/>
        <color indexed="8"/>
        <rFont val="Calibri"/>
        <family val="2"/>
      </rPr>
      <t xml:space="preserve">A la fecha de éste seguimiento no se observa avance en las acción, continúa en el 10%
</t>
    </r>
    <r>
      <rPr>
        <b/>
        <sz val="9"/>
        <color indexed="8"/>
        <rFont val="Calibri"/>
        <family val="2"/>
      </rPr>
      <t xml:space="preserve">JUNIO 2018:
</t>
    </r>
    <r>
      <rPr>
        <sz val="9"/>
        <color indexed="8"/>
        <rFont val="Calibri"/>
        <family val="2"/>
      </rPr>
      <t xml:space="preserve">Una vez se haya puesto en operación el sistema SIAB, se medirán (ajustarán) los tiempos de respuesta para atención de los requerimientos de acuerdo con la "Guía del Sistema de Gestión de Servicios 2211700-GS-044", la cual se encuentra modificada, actualizada, publicada y aprobada en el Sistema Integrado de Gestión desde el día 22 de junio de 2018, el indicador queda en el 50% hasta tanto no se ponga en producción el sistema y se puedan medir los tiempos de respuesta en la atención  de los requerimientos que se presenten en tiempo real. 
</t>
    </r>
    <r>
      <rPr>
        <b/>
        <sz val="9"/>
        <color indexed="8"/>
        <rFont val="Calibri"/>
        <family val="2"/>
      </rPr>
      <t xml:space="preserve">JULIO 2018: 
</t>
    </r>
    <r>
      <rPr>
        <sz val="9"/>
        <color indexed="8"/>
        <rFont val="Calibri"/>
        <family val="2"/>
      </rPr>
      <t xml:space="preserve">Se incia medición de las incidencias resueltas en el mes de Julio:
99346 – desde julio 3 hasta julio 4 = 1 día (migración de datos)
101761 – desde el 19 julio hasta el 24 de julio = 2 días
101849 – desde el 23 julio hasta el 27 de julio = 4 días
95790 – desde mayo 23 hasta julio 10 – 45 días (incidencia bloqueante del módulo de acopio)
97921 – desde 16 de junio hasta 01 de agosto = 45 días (primer error detectado en migración de datos).
De acuerdo con los Acuerdos de niveles de servicio - SLA definidos en la OTIC las fallas en el funcionamiento de un sistema de información deberán ser atendidas en un plazo máximo de dos (2) días.  
</t>
    </r>
    <r>
      <rPr>
        <b/>
        <sz val="9"/>
        <color indexed="8"/>
        <rFont val="Calibri"/>
        <family val="2"/>
      </rPr>
      <t>AGOSTO 2018:</t>
    </r>
    <r>
      <rPr>
        <sz val="9"/>
        <color indexed="8"/>
        <rFont val="Calibri"/>
        <family val="2"/>
      </rPr>
      <t xml:space="preserve">
Incidencias resueltas en el mes de Agosto
104524 - desde agosto 21 hasta agosto 22 - 1 día (aumentar espacio en disco para sistema SIAB)
105052 - Desde agosto 24 hasta 29 de agosto - 4 días (clonación sitio SIAB)
En concordancia con la "Guía del Sistema de Gestión de Servicios 2211700-GS-044" y con el ánimo de dar claridad sobre las diferencias entre atender un “incidente” o un “requerimiento” sobre un recurso tecnológico, en este caso el Sistema SIAB, a continuación se describen sus significados, de acuerdo con una consulta ejecutada sobre el buscador Google: de acuerdo con la metodología ITIL (mejores prácticas de servicios de TI), se define un incidente (incidencia), como cualquier evento que no forma parte del desarrollo habitual del servicio y que causa, o puede causar, una interrupción de éste o una reducción de la calidad de dicho servicio (falla ocasional).
De igual manera, una solicitud de servicio (requerimiento) por lo general es una solicitud de algo nuevo; puede tomarse como una petición de un usuario solicitando información, asesoramiento, un cambio estándar o acceso a un servicio IT, entre otros (desarrollos nuevos).</t>
    </r>
  </si>
  <si>
    <r>
      <t xml:space="preserve">MAYO 2018: 
</t>
    </r>
    <r>
      <rPr>
        <sz val="11"/>
        <color indexed="8"/>
        <rFont val="Calibri"/>
        <family val="2"/>
      </rPr>
      <t xml:space="preserve">El 03 de Mayo de 2018 se llevo acabo una mesa de trabajo entre la Dirección Distrital de Archivo Bogotá- DDAB, Oficina Tecnologías de la Información- OTIC y Oficina de Control Interno- OCI, en donde se definieron las entregas y prueba de migración de datos en el SIAB, con el fin de establecer una metodología para cargar y recuperar datos correspondientes a la descripción documental realizadas en el DDAB.
Esta actividad se tiene programada para el 01 de Julio de 2018 una vez se logre la estabilización técnica y funcional del SIAB, en conjunto con la Oficina de Tecnologías de La Información y las Comunicaciones, Sin embargo, con base a las 26 incidencias reportadas en la vigencia 2018 se están actualizando los manuales técnicos y de usuario del SIAB para que sirva como insumo para la formulación del plan de recuperación del sistema, no se observa avance en la formulación del plan de recuperación a la fecha por tal razón ésta acción contínua en el o% de avance. 
</t>
    </r>
    <r>
      <rPr>
        <b/>
        <sz val="11"/>
        <color indexed="8"/>
        <rFont val="Calibri"/>
        <family val="2"/>
      </rPr>
      <t>JUNIO 2018:</t>
    </r>
    <r>
      <rPr>
        <sz val="11"/>
        <color indexed="8"/>
        <rFont val="Calibri"/>
        <family val="2"/>
      </rPr>
      <t xml:space="preserve"> 
A la fecha del seguimiento no se observa avance en la formulación del plan de recuperación del sistema SIAB 
</t>
    </r>
    <r>
      <rPr>
        <b/>
        <sz val="11"/>
        <color indexed="8"/>
        <rFont val="Calibri"/>
        <family val="2"/>
      </rPr>
      <t xml:space="preserve">JULIO 2018
</t>
    </r>
    <r>
      <rPr>
        <sz val="11"/>
        <color indexed="8"/>
        <rFont val="Calibri"/>
        <family val="2"/>
      </rPr>
      <t xml:space="preserve">En Julio se dio inicio a la formulación del Plan de recuperación, el cual incluirá los siguientes temas:
* Requerimientos tecnológicos necesarios para operar el sistema.
* Manual de instalación.
* Pruebas técnicas y funcionales.
* Levantamiento de actas como resultado de las pruebas.
</t>
    </r>
    <r>
      <rPr>
        <b/>
        <sz val="11"/>
        <color indexed="8"/>
        <rFont val="Calibri"/>
        <family val="2"/>
      </rPr>
      <t xml:space="preserve">AGOSTO 2018: </t>
    </r>
    <r>
      <rPr>
        <sz val="11"/>
        <color indexed="8"/>
        <rFont val="Calibri"/>
        <family val="2"/>
      </rPr>
      <t xml:space="preserve">
Se desarrolló el documento "Plan de recuperación del sistema SIAB".  Se ejecutaron las tareas allí previstas, se hicieron las pruebas técnicas por parte de la Oficina TIC, y funcionales por parte del Archivo de Bogotá, obteniendo un resultado 100% positivo. Fecha de finalización 2018-08-31.</t>
    </r>
  </si>
  <si>
    <r>
      <t xml:space="preserve">DICIEMBRE 2017
</t>
    </r>
    <r>
      <rPr>
        <sz val="11"/>
        <color indexed="8"/>
        <rFont val="Calibri"/>
        <family val="2"/>
      </rPr>
      <t xml:space="preserve">A la fecha de la verificación no se evidencia avance de la acción.
</t>
    </r>
    <r>
      <rPr>
        <b/>
        <sz val="11"/>
        <color indexed="8"/>
        <rFont val="Calibri"/>
        <family val="2"/>
      </rPr>
      <t xml:space="preserve">ENERO - FEBRERO 2018
</t>
    </r>
    <r>
      <rPr>
        <sz val="11"/>
        <color indexed="8"/>
        <rFont val="Calibri"/>
        <family val="2"/>
      </rPr>
      <t xml:space="preserve">Una vez se haya puesto en operación el sistema SIAB, se programarán las acciones dentro de los plazos y términos acordados para medir (ajustar) los tiempos de respuesta para atención de los requerimientos.
</t>
    </r>
    <r>
      <rPr>
        <b/>
        <sz val="11"/>
        <color indexed="8"/>
        <rFont val="Calibri"/>
        <family val="2"/>
      </rPr>
      <t xml:space="preserve">MARZO 2018:
</t>
    </r>
    <r>
      <rPr>
        <sz val="11"/>
        <color indexed="8"/>
        <rFont val="Calibri"/>
        <family val="2"/>
      </rPr>
      <t xml:space="preserve">Una vez se haya puesto en operación el sistema SIAB, se medirán (ajustarán) los tiempos de respuesta para atención de los requerimientos de acuerdo con la "Guía del Sistema de Gestión de Servicios 2211700-GS-044" el cuál indica los tiempos de atención de cada una de las incidencia que se presenten, y se encuentra modificada, actualizada y pendiente por publicar en el Sistema Integrado de Gestión. Se adjunta evidencia en el Google Drive.
</t>
    </r>
    <r>
      <rPr>
        <b/>
        <sz val="11"/>
        <color indexed="8"/>
        <rFont val="Calibri"/>
        <family val="2"/>
      </rPr>
      <t xml:space="preserve">ABRIL 2018: 
</t>
    </r>
    <r>
      <rPr>
        <sz val="11"/>
        <color indexed="8"/>
        <rFont val="Calibri"/>
        <family val="2"/>
      </rPr>
      <t xml:space="preserve">A la fecha de éste seguimiento no se observa avance en las acción, continúa en el 10%
</t>
    </r>
    <r>
      <rPr>
        <b/>
        <sz val="11"/>
        <color indexed="8"/>
        <rFont val="Calibri"/>
        <family val="2"/>
      </rPr>
      <t xml:space="preserve">MAYO 2018:
</t>
    </r>
    <r>
      <rPr>
        <sz val="11"/>
        <color indexed="8"/>
        <rFont val="Calibri"/>
        <family val="2"/>
      </rPr>
      <t xml:space="preserve">A la fecha de éste seguimiento no se observa avance en las acción, continúa en el 10%
</t>
    </r>
    <r>
      <rPr>
        <b/>
        <sz val="11"/>
        <color indexed="8"/>
        <rFont val="Calibri"/>
        <family val="2"/>
      </rPr>
      <t xml:space="preserve">JUNIO 2018:
</t>
    </r>
    <r>
      <rPr>
        <sz val="11"/>
        <color indexed="8"/>
        <rFont val="Calibri"/>
        <family val="2"/>
      </rPr>
      <t xml:space="preserve">Una vez se haya puesto en operación el sistema SIAB, se medirán (ajustarán) los tiempos de respuesta para atención de los requerimientos de acuerdo con la "Guía del Sistema de Gestión de Servicios 2211700-GS-044", la cual se encuentra modificada, actualizada, publicada y aprobada en el Sistema Integrado de Gestión desde el día 22 de junio de 2018, el indicador queda en el 50% hasta tanto no se ponga en producción el sistema y se puedan medir los tiempos de respuesta en la atención  de los requerimientos que se presenten en tiempo real. 
</t>
    </r>
    <r>
      <rPr>
        <b/>
        <sz val="11"/>
        <color indexed="8"/>
        <rFont val="Calibri"/>
        <family val="2"/>
      </rPr>
      <t xml:space="preserve">JULIO 2018: 
</t>
    </r>
    <r>
      <rPr>
        <sz val="11"/>
        <color indexed="8"/>
        <rFont val="Calibri"/>
        <family val="2"/>
      </rPr>
      <t xml:space="preserve">Se incia medición de las incidencias resueltas en el mes de Julio:
99346 – desde julio 3 hasta julio 4 = 1 día (migración de datos)
101761 – desde el 19 julio hasta el 24 de julio = 2 días
101849 – desde el 23 julio hasta el 27 de julio = 4 días
95790 – desde mayo 23 hasta julio 10 – 45 días (incidencia bloqueante del módulo de acopio)
97921 – desde 16 de junio hasta 01 de agosto = 45 días (primer error detectado en migración de datos).
De acuerdo con los Acuerdos de niveles de servicio - SLA definidos en la OTIC las fallas en el funcionamiento de un sistema de información deberán ser atendidas en un plazo máximo de dos (2) días.  
</t>
    </r>
    <r>
      <rPr>
        <b/>
        <sz val="11"/>
        <color indexed="8"/>
        <rFont val="Calibri"/>
        <family val="2"/>
      </rPr>
      <t xml:space="preserve">AGOSTO 2018: </t>
    </r>
    <r>
      <rPr>
        <sz val="11"/>
        <color indexed="8"/>
        <rFont val="Calibri"/>
        <family val="2"/>
      </rPr>
      <t xml:space="preserve">
Incidencias resueltas en el mes de Agosto
104524 - desde agosto 21 hasta agosto 22 - 1 día (aumentar espacio en disco para sistema SIAB)
105052 - Desde agosto 24 hasta 29 de agosto - 4 días (clonación sitio SIAB)
En concordancia con la "Guía del Sistema de Gestión de Servicios 2211700-GS-044" y con el ánimo de dar claridad sobre las diferencias entre atender un “incidente” o un “requerimiento” sobre un recurso tecnológico, en este caso el Sistema SIAB, a continuación se describen sus significados, de acuerdo con una consulta ejecutada sobre el buscador Google: de acuerdo con la metodología ITIL (mejores prácticas de servicios de TI), se define un incidente (incidencia), como cualquier evento que no forma parte del desarrollo habitual del servicio y que causa, o puede causar, una interrupción de éste o una reducción de la calidad de dicho servicio (falla ocasional).
De igual manera, una solicitud de servicio (requerimiento) por lo general es una solicitud de algo nuevo; puede tomarse como una petición de un usuario solicitando información, asesoramiento, un cambio estándar o acceso a un servicio IT, entre otros (desarrollos nuevos).</t>
    </r>
  </si>
  <si>
    <r>
      <t xml:space="preserve">JULIO 2018
</t>
    </r>
    <r>
      <rPr>
        <sz val="11"/>
        <color indexed="8"/>
        <rFont val="Calibri"/>
        <family val="2"/>
      </rPr>
      <t xml:space="preserve">En Julio se dio inicio a la formulación del Plan de recuperación, el cual incluirá los siguientes temas:
* Requerimientos tecnológicos necesarios para operar el sistema.
* Manual de instalación.
* Pruebas técnicas y funcionales.
* Levantamiento de actas como resultado de las pruebas.
</t>
    </r>
    <r>
      <rPr>
        <b/>
        <sz val="11"/>
        <color indexed="8"/>
        <rFont val="Calibri"/>
        <family val="2"/>
      </rPr>
      <t>AGOSTO 2018:</t>
    </r>
    <r>
      <rPr>
        <sz val="11"/>
        <color indexed="8"/>
        <rFont val="Calibri"/>
        <family val="2"/>
      </rPr>
      <t xml:space="preserve"> 
Se desarrolló el documento "Plan de recuperación del sistema SIAB".  Se ejecutaron las tareas allí previstas, se hicieron las pruebas técnicas por parte de la Oficina TIC, y funcionales por parte del Archivo de Bogotá, obteniendo un resultado 100% positivo. Fecha finalización de ejecución de la prueba 2018-08-31.</t>
    </r>
  </si>
  <si>
    <r>
      <t xml:space="preserve">JUNIO 2018:
</t>
    </r>
    <r>
      <rPr>
        <sz val="11"/>
        <color indexed="8"/>
        <rFont val="Calibri"/>
        <family val="2"/>
      </rPr>
      <t xml:space="preserve">Se realizó reunión para definir el cronograma de trabajo, el indicador no presenta avance toda vez que no hay resultado concreto
</t>
    </r>
    <r>
      <rPr>
        <b/>
        <sz val="11"/>
        <color indexed="8"/>
        <rFont val="Calibri"/>
        <family val="2"/>
      </rPr>
      <t xml:space="preserve">JULIO 2018: 
</t>
    </r>
    <r>
      <rPr>
        <sz val="11"/>
        <color indexed="8"/>
        <rFont val="Calibri"/>
        <family val="2"/>
      </rPr>
      <t xml:space="preserve">A la fecha del seguimiento se observa el memorando borrador con los lineamientos para ser aprobado por el Alto consejero y luego ser solcializado al equipo de trabajo de la Alta Consejería para las Victimas, en el marco del Subcomité de autocontrol. 
El indicador estaría compuesto por:
Borrador del memorando 25%
Memorando aprobado 25%
Socialización y aplicación 50%, en razón a lo anterior el indicador presenta a la fecha del presente seguimiento un avance del 25%. 
</t>
    </r>
    <r>
      <rPr>
        <b/>
        <sz val="11"/>
        <color indexed="8"/>
        <rFont val="Calibri"/>
        <family val="2"/>
      </rPr>
      <t>AGOSTO 2018</t>
    </r>
    <r>
      <rPr>
        <sz val="11"/>
        <color indexed="8"/>
        <rFont val="Calibri"/>
        <family val="2"/>
      </rPr>
      <t xml:space="preserve">: 
El Alto Consejero aprobó y suscribió el memorando electrónico Rad. 3-2018-16120, mediante el cual se dan lineamientos para el proceso de supervisión e interventoría de contratos. </t>
    </r>
  </si>
  <si>
    <r>
      <rPr>
        <b/>
        <sz val="11"/>
        <color indexed="8"/>
        <rFont val="Calibri"/>
        <family val="2"/>
      </rPr>
      <t xml:space="preserve">JUNIO 2018: </t>
    </r>
    <r>
      <rPr>
        <sz val="11"/>
        <color indexed="8"/>
        <rFont val="Calibri"/>
        <family val="2"/>
      </rPr>
      <t xml:space="preserve">
A la fecha no se observa actividades para el cumplimiento de esta acción 
</t>
    </r>
    <r>
      <rPr>
        <b/>
        <sz val="11"/>
        <color indexed="8"/>
        <rFont val="Calibri"/>
        <family val="2"/>
      </rPr>
      <t>JULIO 2018:</t>
    </r>
    <r>
      <rPr>
        <sz val="11"/>
        <color indexed="8"/>
        <rFont val="Calibri"/>
        <family val="2"/>
      </rPr>
      <t xml:space="preserve">
A la fecha no se observa actividades para el cumplimiento de esta acción
Se observó que por un error operativo de la dependencia se establecieron fechas cruzadas o invertidas en el Plan de mejoramiento que fue cargado oficialmente en el sistema de la Contraloría de Bogotá, teniendo en cuenta los términos en la reglamentación del Ente de Control ya no se puede solicitar prorroga, quedando como fecha de cumplimiento el 13 de junio de 2018. 
</t>
    </r>
    <r>
      <rPr>
        <b/>
        <sz val="11"/>
        <color indexed="8"/>
        <rFont val="Calibri"/>
        <family val="2"/>
      </rPr>
      <t>AGOSTO 2018</t>
    </r>
    <r>
      <rPr>
        <sz val="11"/>
        <color indexed="8"/>
        <rFont val="Calibri"/>
        <family val="2"/>
      </rPr>
      <t>: 
El memorando fue socializado en el marco del subcomité de autocontrol realizado el 13 de junio de 2018, se anexa como soporte copia del acta.</t>
    </r>
  </si>
  <si>
    <r>
      <t xml:space="preserve">A la fecha se esta conformando el equipo idoneo quien dará las capacitaciones correspondientes en la materia.
</t>
    </r>
    <r>
      <rPr>
        <b/>
        <sz val="11"/>
        <color indexed="8"/>
        <rFont val="Calibri"/>
        <family val="2"/>
      </rPr>
      <t>AGOSTO 2018:</t>
    </r>
    <r>
      <rPr>
        <sz val="11"/>
        <color indexed="8"/>
        <rFont val="Calibri"/>
        <family val="2"/>
      </rPr>
      <t xml:space="preserve">
A la fecha se han adelantado un total de 2 capacitaciones a los supervisores de contratos sobre el uso y manejo de SECOP, así como se ha proporcionado diversas herramientasp ara una oportuna gestión y seguimiento a los contratos. Se tiene programado un total de 4 capacitaciones.
</t>
    </r>
    <r>
      <rPr>
        <b/>
        <sz val="11"/>
        <color indexed="8"/>
        <rFont val="Calibri"/>
        <family val="2"/>
      </rPr>
      <t>SEPTIEMBRE  2018:</t>
    </r>
    <r>
      <rPr>
        <sz val="11"/>
        <color indexed="8"/>
        <rFont val="Calibri"/>
        <family val="2"/>
      </rPr>
      <t xml:space="preserve">
Durante el mes se desarrollaron 4 capacitaciones a la Alta Consejería de Víctimas, Alta Consejería de las Tecnologías de la Información y las Telecomunicaciones, así como a la Dirección de Contratación sobre el manejo y uso de la plataforma SECOP II</t>
    </r>
  </si>
  <si>
    <r>
      <t xml:space="preserve">JUNIO 2018: 
</t>
    </r>
    <r>
      <rPr>
        <sz val="11"/>
        <color indexed="8"/>
        <rFont val="Calibri"/>
        <family val="2"/>
      </rPr>
      <t xml:space="preserve">Teniendo en cuenta que las actividades contempladas para el cumplimiento de ésta acción son: 
*Envio de Manual de Contratación y de Supervisión de la entidad a los Apoyos a la Supervisiónde los contratos de la O.C.C. (Peso 20%)
*Reunión Abogado con Apoyos Supervisión. (Peso 30%)
*Capacitación. (50%)
Para el mes de Junio se envío el Manual de supervisor a los apoyos de supervisión el cual es insumo previo para la reunión de capacitación, toda vez que se identificarna puntos importantes para dirigir la capacitación. 
</t>
    </r>
    <r>
      <rPr>
        <b/>
        <sz val="11"/>
        <color indexed="8"/>
        <rFont val="Calibri"/>
        <family val="2"/>
      </rPr>
      <t xml:space="preserve">JULIO 2018:
</t>
    </r>
    <r>
      <rPr>
        <sz val="11"/>
        <color indexed="8"/>
        <rFont val="Calibri"/>
        <family val="2"/>
      </rPr>
      <t xml:space="preserve">No se evidenció avance en ésta acción durante el presente seguimiento por lo tanto continua en el 20% de avance 
</t>
    </r>
    <r>
      <rPr>
        <b/>
        <sz val="11"/>
        <color indexed="8"/>
        <rFont val="Calibri"/>
        <family val="2"/>
      </rPr>
      <t xml:space="preserve">AGOSTO 2018:  
</t>
    </r>
    <r>
      <rPr>
        <sz val="11"/>
        <color indexed="8"/>
        <rFont val="Calibri"/>
        <family val="2"/>
      </rPr>
      <t xml:space="preserve">A la fecha de reporte se avanzó en la identificación de los aspectos a mejorar para garantizar la efectiva supervisión de los contratos a cargo de la OCC, en reunión adelantada el día 05 de septiembre de 2018. 
En este sentido se programó la capacitación a los apoyos a la supervisión para el día 13 de septiembre de 2018. 
</t>
    </r>
    <r>
      <rPr>
        <b/>
        <sz val="11"/>
        <color indexed="8"/>
        <rFont val="Calibri"/>
        <family val="2"/>
      </rPr>
      <t>SEPTIEMBRE 2018:</t>
    </r>
    <r>
      <rPr>
        <sz val="11"/>
        <color indexed="8"/>
        <rFont val="Calibri"/>
        <family val="2"/>
      </rPr>
      <t xml:space="preserve">
A la fecha se registra el cumplimiento del 100% de la acción formulada, teniendo en cuenta que el dia 19/09/2018 se llevo a cabo la sensibilización/capacitacion  a los apoyos a la supervisión de la O.C.C para fortalecer la supervisión de los contratos a su cargo.</t>
    </r>
  </si>
  <si>
    <r>
      <t xml:space="preserve">JUNIO 2018: 
</t>
    </r>
    <r>
      <rPr>
        <sz val="11"/>
        <color indexed="8"/>
        <rFont val="Calibri"/>
        <family val="2"/>
      </rPr>
      <t xml:space="preserve">Teniendo en cuenta que las actividades contempladas para el cumplimiento de ésta acción son: 
*Envio de Manual de Contratación y de Supervisión de la entidad a los Apoyos a la Supervisiónde los contratos de la O.C.C. (Peso 20%)
*Reunión Abogado con Apoyos Supervisión. (Peso 30%)
*Capacitación. (50%)
Para el mes de Junio se envío el Manual de supervisor a los apoyos de supervisión el cual es insumo previo para la reunión de capacitación, toda vez que se identificarna puntos importantes para dirigir la capacitación. 
</t>
    </r>
    <r>
      <rPr>
        <b/>
        <sz val="11"/>
        <color indexed="8"/>
        <rFont val="Calibri"/>
        <family val="2"/>
      </rPr>
      <t xml:space="preserve">JULIO 2018:
</t>
    </r>
    <r>
      <rPr>
        <sz val="11"/>
        <color indexed="8"/>
        <rFont val="Calibri"/>
        <family val="2"/>
      </rPr>
      <t xml:space="preserve">No se evidenció avance en ésta acción durante el presente seguimiento por lo tanto continua en el 20% de avance 
</t>
    </r>
    <r>
      <rPr>
        <b/>
        <sz val="11"/>
        <color indexed="8"/>
        <rFont val="Calibri"/>
        <family val="2"/>
      </rPr>
      <t xml:space="preserve">AGOSTO 2018: </t>
    </r>
    <r>
      <rPr>
        <sz val="11"/>
        <color indexed="8"/>
        <rFont val="Calibri"/>
        <family val="2"/>
      </rPr>
      <t xml:space="preserve"> 
A la fecha de reporte se avanzó en la identificación de los aspectos a mejorar para garantizar la efectiva supervisión de los contratos a cargo de la OCC, en reunión adelantada el día 05 de septiembre de 2018. 
En este sentido se programó la capacitación a los apoyos a la supervisión para el día 13 de septiembre de 2018. 
</t>
    </r>
    <r>
      <rPr>
        <b/>
        <sz val="11"/>
        <color indexed="8"/>
        <rFont val="Calibri"/>
        <family val="2"/>
      </rPr>
      <t>SEPTIEMBRE 2018:</t>
    </r>
    <r>
      <rPr>
        <sz val="11"/>
        <color indexed="8"/>
        <rFont val="Calibri"/>
        <family val="2"/>
      </rPr>
      <t xml:space="preserve">
A la fecha se registra el cumplimiento del 100% de la acción formulada, teniendo en cuenta que el dia 19/09/2018 se llevo a cabo la sensibilización/capacitacion  a los apoyos a la supervisión de la O.C.C para fortalecer la supervisión de los contratos a su cargo.
</t>
    </r>
  </si>
  <si>
    <r>
      <t xml:space="preserve">JUNIO 2018: 
</t>
    </r>
    <r>
      <rPr>
        <sz val="11"/>
        <color indexed="8"/>
        <rFont val="Calibri"/>
        <family val="2"/>
      </rPr>
      <t xml:space="preserve">Teniendo en cuenta que las actividades contempladas para el cumplimiento de ésta acción son: 
*Envio de Manual de Contratación y de Supervisión de la entidad a los Apoyos a la Supervisiónde los contratos de la O.C.C. (Peso 20%)
*Reunión Abogado con Apoyos Supervisión. (Peso 30%)
*Capacitación. (50%)
Para el mes de Junio se envío el Manual de supervisor a los apoyos de supervisión el cual es insumo previo para la reunión de capacitación, toda vez que se identificarna puntos importantes para dirigir la capacitación. 
</t>
    </r>
    <r>
      <rPr>
        <b/>
        <sz val="11"/>
        <color indexed="8"/>
        <rFont val="Calibri"/>
        <family val="2"/>
      </rPr>
      <t xml:space="preserve">JULIO 2018:
</t>
    </r>
    <r>
      <rPr>
        <sz val="11"/>
        <color indexed="8"/>
        <rFont val="Calibri"/>
        <family val="2"/>
      </rPr>
      <t xml:space="preserve">No se evidenció avance en ésta acción durante el presente seguimiento por lo tanto continua en el 20% de avance 
</t>
    </r>
    <r>
      <rPr>
        <b/>
        <sz val="11"/>
        <color indexed="8"/>
        <rFont val="Calibri"/>
        <family val="2"/>
      </rPr>
      <t>AGOSTO 2018:</t>
    </r>
    <r>
      <rPr>
        <sz val="11"/>
        <color indexed="8"/>
        <rFont val="Calibri"/>
        <family val="2"/>
      </rPr>
      <t xml:space="preserve">
A la fecha de reporte se avanzó en la identificación de los aspectos a mejorar para garantizar la efectiva supervisión de los contratos a cargo de la OCC, en reunión adelantada el día 05 de septiembre de 2018. 
En este sentido se programó la capacitación a los apoyos a la supervisión para el día 13 de septiembre de 2018. 
</t>
    </r>
    <r>
      <rPr>
        <b/>
        <sz val="11"/>
        <color indexed="8"/>
        <rFont val="Calibri"/>
        <family val="2"/>
      </rPr>
      <t>SEPTIEMBRE 2018:</t>
    </r>
    <r>
      <rPr>
        <sz val="11"/>
        <color indexed="8"/>
        <rFont val="Calibri"/>
        <family val="2"/>
      </rPr>
      <t xml:space="preserve">
A la fecha se registra el cumplimiento del 100% de la acción formulada, teniendo en cuenta que el dia 19/09/2018 se llevo a cabo la sensibilización/capacitacion  a los apoyos a la supervisión de la O.C.C para fortalecer la supervisión de los contratos a su cargo.</t>
    </r>
  </si>
  <si>
    <t>%
AVANCE SEPTIEMBRE 2018</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</si>
  <si>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</si>
  <si>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</si>
  <si>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</si>
  <si>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</si>
  <si>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</si>
  <si>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</si>
  <si>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</si>
  <si>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</si>
  <si>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</si>
  <si>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</si>
  <si>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</si>
  <si>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</si>
  <si>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</si>
  <si>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</si>
  <si>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</si>
  <si>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</si>
  <si>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</si>
  <si>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</si>
  <si>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</si>
  <si>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Dirección de Contratos Secretaría General de la Alcaldía Mayor de Bogotá 
Direccion del sistema distrital de  Servicio a la ciudadania</t>
  </si>
  <si>
    <t>%
AVANCE OCTUBRE 2018</t>
  </si>
  <si>
    <r>
      <t xml:space="preserve">DICIEMBRE 2017
</t>
    </r>
    <r>
      <rPr>
        <sz val="9"/>
        <color indexed="8"/>
        <rFont val="Calibri"/>
        <family val="2"/>
      </rPr>
      <t xml:space="preserve">A la fecha de la verificación no se evidencia avance de la acción.
</t>
    </r>
    <r>
      <rPr>
        <b/>
        <sz val="9"/>
        <color indexed="8"/>
        <rFont val="Calibri"/>
        <family val="2"/>
      </rPr>
      <t xml:space="preserve">ENERO  - FEBRERO 2018
</t>
    </r>
    <r>
      <rPr>
        <sz val="9"/>
        <color indexed="8"/>
        <rFont val="Calibri"/>
        <family val="2"/>
      </rPr>
      <t xml:space="preserve">Se realizaron dos (2) mesas de trabajo con la coordinadora de sala de consulta, en donde se capacita en el manejo del SIAB para realizar pruebas funcionales, con el fin de recopilar información y orientar a futuro a la ciudadanía en la realización de consultas en el sistema. 
Se inicia proceso de construcción de estrategia de divulgación para el Sistema de Información del Archivo de Bogotá SIAB la cual se implementará a partir del punto de estabilización del Sistema.
</t>
    </r>
    <r>
      <rPr>
        <b/>
        <sz val="9"/>
        <color indexed="8"/>
        <rFont val="Calibri"/>
        <family val="2"/>
      </rPr>
      <t xml:space="preserve">MARZO 2018: 
</t>
    </r>
    <r>
      <rPr>
        <sz val="9"/>
        <color indexed="8"/>
        <rFont val="Calibri"/>
        <family val="2"/>
      </rPr>
      <t>En el mes de marzo se continuo con la formulación de la estrategia de divulgación para el Sistema de Información del Archivo de Bogotá SIAB la cual se implementará a partir del punto de estabilización del Sistema y estará dirigida a usuarios internos y externos del Archivo de Bogotá. En este mismo sentido esta estrategia contempla aspectos como: Lineamientos de divulgación, actividades, tácticas, fases, Plan de medio y cronograma de implementación.
Para la administración funcional del SIAB se asignó a John Fredy Garzón de la DDAB, quien también es el encargado de centralizar el registro y la priorización de las incidencias para ser atendidos por el equipo técnico de la Oficina de tecnologías de la Información y las Comunicaciones- OTIC. 
A la fecha 14 usuarios se encuentran operando módulo SSDA en su componente Asistencias técnicas en su ambiente de producción (http://172.16.101.123:8080/siab-web/pages/asistencias/asistenciaTecnica.xhtml), los demás usuarios ya se encuentran creados y habilitados en su respectivo perfil de usuario, y se encuentran apoyando las pruebas funcionales de software para la puesta en funcionamiento al 100% del SIAB.
A corte de 30 marzo de 2018 se ha entrenado y/o capacitado en el manejo del sistema para pruebas funcionales de software a 26 Usuarios detallados de la siguiente forma: 2 Contratistas, 1 en carrera administrativa y 23 en provisionalidad.</t>
    </r>
    <r>
      <rPr>
        <b/>
        <sz val="9"/>
        <color indexed="8"/>
        <rFont val="Calibri"/>
        <family val="2"/>
      </rPr>
      <t xml:space="preserve"> 
ABRIL 2018: 
</t>
    </r>
    <r>
      <rPr>
        <sz val="9"/>
        <color indexed="8"/>
        <rFont val="Calibri"/>
        <family val="2"/>
      </rPr>
      <t xml:space="preserve">La Dirección Distrital de Archivo de Bogotá cuenta con un borrador preliminar de la estrategia para la divulgación del SIAB, esta acción está planeada en ejecutarse en tres fases formulación y aprobación, implementación y seguimiento. Cada fase tiene un peso porcentual de 33.3%, a la fecha se ha cumplido con un 19 % de ejecución.
</t>
    </r>
    <r>
      <rPr>
        <b/>
        <sz val="9"/>
        <color indexed="8"/>
        <rFont val="Calibri"/>
        <family val="2"/>
      </rPr>
      <t xml:space="preserve">MAYO 2018: 
</t>
    </r>
    <r>
      <rPr>
        <sz val="9"/>
        <color indexed="8"/>
        <rFont val="Calibri"/>
        <family val="2"/>
      </rPr>
      <t xml:space="preserve">En el mes de mayo se continuo con la implementación de las estrategias para la divulgación del SIAB a la ciudadanía, para lo cual se realizaron las siguientes acciones:
* Se inicio la elaboración de un folleto de SIAB de acuerdo a la estrategia de divulgación.
* Se continuo con la actualización del Manual de Usuario- Sala de Consulta.
* Estrategia de divulgación
En vista a lo anterior a corte de 30 de Mayo se cuenta con un avance consolidado de 34% teniendo en cuenta que se planearon Cinco (5) estrategias y de las cuales tres (3) ya presentan avances de cumplimiento de acuerdo a lo siguiente:
* Estrategia de divulgación (100%)
* Actualización Manual de Usuario (20%)
* Freepress  (Pendiente)
* Lanzamiento SIAB (Pendiente)
* Folletos (50%)
De acuerdo con lo anterior se establece que el porcentaje de avance es del 20% toda vez que de 5 estratégias propuestas a la fecha solo una (1) cuenta con un avance del 100%. por tal razón el porcentaje de avance es del 20%. 
</t>
    </r>
    <r>
      <rPr>
        <b/>
        <sz val="9"/>
        <color indexed="8"/>
        <rFont val="Calibri"/>
        <family val="2"/>
      </rPr>
      <t xml:space="preserve">JUNIO 2018
</t>
    </r>
    <r>
      <rPr>
        <sz val="9"/>
        <color indexed="8"/>
        <rFont val="Calibri"/>
        <family val="2"/>
      </rPr>
      <t xml:space="preserve">En el mes de Junio 2018 la Dirección Distrital de Archivo de Bogotá finalizo la construcción del folleto SIAB, por lo cual logro un avance total equivalente a 40%, teniendo en cuenta las 5 estrategias propuestas.
</t>
    </r>
    <r>
      <rPr>
        <b/>
        <sz val="9"/>
        <color indexed="8"/>
        <rFont val="Calibri"/>
        <family val="2"/>
      </rPr>
      <t xml:space="preserve">JULIO 2018
</t>
    </r>
    <r>
      <rPr>
        <sz val="9"/>
        <color indexed="8"/>
        <rFont val="Calibri"/>
        <family val="2"/>
      </rPr>
      <t xml:space="preserve">En el mes de julio se continuo con la implementación de las estrategias para la divulgación del SIAB a la ciudadanía,  obteniendo los siguientes resultados en cada una de las estrategias: avances de cumplimiento de acuerdo a lo siguiente:
* Estrategia de divulgación (100%), * Actualización Manual de Usuario (45%), * Freepress  (Pendiente), * Lanzamiento SIAB (Pendiente), * Folletos (100%)
De acuerdo con lo anterior se establece que el porcentaje de avance es del 49% toda vez que de 5 estrategias propuestas a la fecha dos (2) cuenta con un avance del 100% y una con un avance parcial. por tal razón el porcentaje de avance es del 50%, es importante aclarar que esta estratégia se está desarrollando para ser socializada en el marco del lanzamiento del SIAB, por tal razón a la fecha no se han socializado los folletos elaborados.
</t>
    </r>
    <r>
      <rPr>
        <b/>
        <sz val="9"/>
        <color indexed="8"/>
        <rFont val="Calibri"/>
        <family val="2"/>
      </rPr>
      <t>AGOSTO 2018</t>
    </r>
    <r>
      <rPr>
        <sz val="9"/>
        <color indexed="8"/>
        <rFont val="Calibri"/>
        <family val="2"/>
      </rPr>
      <t xml:space="preserve">
En el mes de agosto se continuó con la implementación de las estrategias para la divulgación del SIAB a la ciudadanía,  obteniendo los siguientes resultados en cada una de las estrategias: avances de cumplimiento de acuerdo a lo siguiente: * Estrategia de divulgación (100%), * Actualización Manual de Usuario (60%), * Freepress  (Pendiente), * Lanzamiento SIAB (100%), * Folletos (100%).
De acuerdo con lo anterior, se establece que el porcentaje de avance es del 72% toda vez que de 5 estrategias propuestas a la fecha tres (3) cuenta con un avance del 100% y dos con un avance parcial. por tal razón el porcentaje de avance es del 72%, es importante aclarar que esta estratégia se está desarrollando para ser socializada en el marco del lanzamiento del SIAB, por tal razón a la fecha no se han socializado los folletos elaborados.
</t>
    </r>
    <r>
      <rPr>
        <b/>
        <sz val="9"/>
        <color indexed="8"/>
        <rFont val="Calibri"/>
        <family val="2"/>
      </rPr>
      <t>SEPTIEMBRE 2018</t>
    </r>
    <r>
      <rPr>
        <sz val="9"/>
        <color indexed="8"/>
        <rFont val="Calibri"/>
        <family val="2"/>
      </rPr>
      <t xml:space="preserve">
En el mes de septiembre se obtuvieron avances en cuanto a la actulizaciòn del Manual de usuario, en este sentido a corte de 30 de Septiembre de 2018 se tiene los siguientes resultados en cada una de las estrategias: avances de cumplimiento de acuerdo a lo siguiente: * Estrategia de divulgación (100%), * Actualización Manual de Usuario (70%), * Freepress  (Pendiente), * Lanzamiento SIAB (100%), * Folletos (100%).
De acuerdo con lo anterior, se establece que el porcentaje de avance es del 74% toda vez que de 5 estrategias propuestas a la fecha tres (3) cuenta con un avance del 100% y dos con un avance parcial. por tal razón el porcentaje de avance es del 74%.
</t>
    </r>
    <r>
      <rPr>
        <b/>
        <sz val="9"/>
        <color indexed="8"/>
        <rFont val="Calibri"/>
        <family val="2"/>
      </rPr>
      <t>OCTUBRE 2018</t>
    </r>
    <r>
      <rPr>
        <sz val="9"/>
        <color indexed="8"/>
        <rFont val="Calibri"/>
        <family val="2"/>
      </rPr>
      <t xml:space="preserve">
En el mes de octubre se finalizó la implementación de las estrategias de divulgación del sistema SIAB acorde a los cambios realizados en el documento de la estrategia, en este sentido se realizó las siguientes actividades: 
* Actualización de la estrategia de divulgación SIAB
* Actualización de manual de usuarios
* Actualización manual de ciudadanos.
* Lanzamiento del SIAB al ciudadano.
* Difusión del SIAB en los supercades (Cartelera virtual).
* Capacitaciones.
* Actualización folleto SIAB.
* Divulgación en redes sociales.
* Creación del DNS http://siab.bogota.gov.co/siab 
En ese sentido se logró el cumplimiento en un 100% para esta actividad según lo programado.</t>
    </r>
  </si>
  <si>
    <r>
      <t xml:space="preserve">ENERO - FEBRERO 2018
</t>
    </r>
    <r>
      <rPr>
        <sz val="9"/>
        <color indexed="8"/>
        <rFont val="Calibri"/>
        <family val="2"/>
      </rPr>
      <t xml:space="preserve">Mediante Memorando 3-2018-5480 de 21/02/2018 se remitió a la Dirección de Talento Humano la solicitud para incluir en el Plan Institucional de Capacitaciones- PIC la programación para entrenar en el manejo del SIAB a los funcionarios de la Dirección Distrital de Archivo de Bogotá , la cual se encuentra proyectada para el mes de Agosto del presente año. 
Adicionalmente se han realizado Ocho (8) mesas de trabajo lideradas por la Dirección Distrital de Archivo de Bogotá en donde se ha fortalecido los siguientes aspectos:
·         Se capacita a los usuarios en el manejo del sistema para pruebas funcionales.
·         Se realiza seguimiento a las incidencias reportadas en la herramienta de gestión GLPI.
·         Se efectúa asignación de tareas a los usuarios.
·         Se adelanta los análisis y formulación de estrategias para los procesos de migración de datos en el SIAB.
Anexos: Copias de Evidencias de Reunión y lista de asistencia.
</t>
    </r>
    <r>
      <rPr>
        <b/>
        <sz val="9"/>
        <color indexed="8"/>
        <rFont val="Calibri"/>
        <family val="2"/>
      </rPr>
      <t xml:space="preserve">MARZO 2018: 
</t>
    </r>
    <r>
      <rPr>
        <sz val="9"/>
        <color indexed="8"/>
        <rFont val="Calibri"/>
        <family val="2"/>
      </rPr>
      <t xml:space="preserve">La Dirección de Talento Humano programo en el Plan Institucional de Capacitaciones las jornadas de entrenamiento para el manejo de SIAB a partir del mes de agosto, lo cual se realizó gracias a la solicitud realizada por la Dirección Distrital de Archivo de Bogotá con el Memorando 3-2018-5480.
Adicionalmente en el mes de marzo se han realizado Cuatro (4) mesas de trabajo lideradas por la Dirección Distrital de Archivo de Bogotá en donde se ha fortalecido los siguientes aspectos:
·         Se capacita a los usuarios en el manejo del sistema para pruebas funcionales.
·         Se realiza seguimiento a las incidencias reportadas en la herramienta de gestión GLPI.
·         Se efectúa asignación de tareas a los usuarios.
</t>
    </r>
    <r>
      <rPr>
        <b/>
        <sz val="9"/>
        <color indexed="8"/>
        <rFont val="Calibri"/>
        <family val="2"/>
      </rPr>
      <t xml:space="preserve">ABRIL 2018: 
</t>
    </r>
    <r>
      <rPr>
        <sz val="9"/>
        <color indexed="8"/>
        <rFont val="Calibri"/>
        <family val="2"/>
      </rPr>
      <t xml:space="preserve">Se tiene programado a capacitar alrededor de 40 Usuarios internos, a la fecha se han capacitado 26 Usuarios con el fin de entrenarlos en el manejo del sistema para la puesta en funcionamiento y pruebas funcionales de software, con base en lo anterior éste indicador esta en un 65% de cumplimiento. 
Con corte a 30 de abril, 14 Usuarios se encuentran operando el SIAB en los módulos SSDA- Asistencias técnicas y Administración, módulos que ya se encuentran en producción. 
</t>
    </r>
    <r>
      <rPr>
        <b/>
        <sz val="9"/>
        <color indexed="8"/>
        <rFont val="Calibri"/>
        <family val="2"/>
      </rPr>
      <t xml:space="preserve">MAYO 2018: 
</t>
    </r>
    <r>
      <rPr>
        <sz val="9"/>
        <color indexed="8"/>
        <rFont val="Calibri"/>
        <family val="2"/>
      </rPr>
      <t xml:space="preserve">A corte de 30 de Mayo de 2018 se han capacitado 29 Servidores públicos (3 usuarios capacitados en Mayo) sobre un total de 40, por lo cual Mayo presenta un  avance consolidado de 72,5%.
</t>
    </r>
    <r>
      <rPr>
        <b/>
        <sz val="9"/>
        <color indexed="8"/>
        <rFont val="Calibri"/>
        <family val="2"/>
      </rPr>
      <t xml:space="preserve">JUNIO 2018: 
</t>
    </r>
    <r>
      <rPr>
        <sz val="9"/>
        <color indexed="8"/>
        <rFont val="Calibri"/>
        <family val="2"/>
      </rPr>
      <t xml:space="preserve">En la vigencia 2018 se han capacitado 32 Servidores públicos (3 usuarios capacitados en junio) sobre un total de 40, en este sentido, se cuenta con un avance consolidado a corte de 30 de junio de 80%.
</t>
    </r>
    <r>
      <rPr>
        <b/>
        <sz val="9"/>
        <color indexed="8"/>
        <rFont val="Calibri"/>
        <family val="2"/>
      </rPr>
      <t xml:space="preserve">JULIO 2018: 
</t>
    </r>
    <r>
      <rPr>
        <sz val="9"/>
        <color indexed="8"/>
        <rFont val="Calibri"/>
        <family val="2"/>
      </rPr>
      <t xml:space="preserve">En la vigencia 2018 se han capacitado 33 Servidores públicos sobre un total de 40, en este sentido, se cuenta con un avance consolidado a corte de 31 de julio de 83%.
</t>
    </r>
    <r>
      <rPr>
        <b/>
        <sz val="9"/>
        <color indexed="8"/>
        <rFont val="Calibri"/>
        <family val="2"/>
      </rPr>
      <t xml:space="preserve">AGOSTO 2018: </t>
    </r>
    <r>
      <rPr>
        <sz val="9"/>
        <color indexed="8"/>
        <rFont val="Calibri"/>
        <family val="2"/>
      </rPr>
      <t xml:space="preserve">
No hubo capacitaciones en el mes de agosto. El indicador continúa en 83%
</t>
    </r>
    <r>
      <rPr>
        <b/>
        <sz val="9"/>
        <color indexed="8"/>
        <rFont val="Calibri"/>
        <family val="2"/>
      </rPr>
      <t xml:space="preserve">SEPTIEMBRE 2018: </t>
    </r>
    <r>
      <rPr>
        <sz val="9"/>
        <color indexed="8"/>
        <rFont val="Calibri"/>
        <family val="2"/>
      </rPr>
      <t xml:space="preserve">
En septiembre se contino con la capacitaciòn al personal en cuanto a la operaciòn y uso del SIAB, se han entrenado a 34 Servidores públicos sobre un total de 40, en este sentido, se cuenta con un avance consolidado a corte de 31 de Septiembre de 85%.
</t>
    </r>
    <r>
      <rPr>
        <b/>
        <sz val="9"/>
        <color indexed="8"/>
        <rFont val="Calibri"/>
        <family val="2"/>
      </rPr>
      <t>OCTUBRE 2018</t>
    </r>
    <r>
      <rPr>
        <sz val="9"/>
        <color indexed="8"/>
        <rFont val="Calibri"/>
        <family val="2"/>
      </rPr>
      <t xml:space="preserve">
En el mes de Octubre se finalizo la capacitacion de los usuarios programados que manejan el sistema SIAB, logrando la meta programda de 40 Usuarios capacitados equivalentes al 100%. </t>
    </r>
  </si>
  <si>
    <r>
      <t xml:space="preserve">JUNIO 2018: 
</t>
    </r>
    <r>
      <rPr>
        <sz val="11"/>
        <color indexed="8"/>
        <rFont val="Calibri"/>
        <family val="2"/>
      </rPr>
      <t xml:space="preserve">En la vigencia 2018 se han capacitado 32 Servidores públicos (3 usuarios capacitados en junio) sobre un total de 40, en este sentido, se cuenta con un avance consolidado a corte de 30 de junio de 80%.
</t>
    </r>
    <r>
      <rPr>
        <b/>
        <sz val="11"/>
        <color indexed="8"/>
        <rFont val="Calibri"/>
        <family val="2"/>
      </rPr>
      <t xml:space="preserve">JULIO 2018: 
</t>
    </r>
    <r>
      <rPr>
        <sz val="11"/>
        <color indexed="8"/>
        <rFont val="Calibri"/>
        <family val="2"/>
      </rPr>
      <t xml:space="preserve">En la vigencia 2018 se han capacitado 33 Servidores públicos sobre un total de 40, en este sentido, se cuenta con un avance consolidado a corte de 31 de julio de 83%.
</t>
    </r>
    <r>
      <rPr>
        <b/>
        <sz val="11"/>
        <color indexed="8"/>
        <rFont val="Calibri"/>
        <family val="2"/>
      </rPr>
      <t xml:space="preserve">AGOSTO 2018: 
</t>
    </r>
    <r>
      <rPr>
        <sz val="11"/>
        <color indexed="8"/>
        <rFont val="Calibri"/>
        <family val="2"/>
      </rPr>
      <t xml:space="preserve">No se evidencian actividades para el cumplimiento de ésta acción durante el periodo de evaluación, por tal motivo continua en el mismo porcentaje de avance.
</t>
    </r>
    <r>
      <rPr>
        <b/>
        <sz val="11"/>
        <color indexed="8"/>
        <rFont val="Calibri"/>
        <family val="2"/>
      </rPr>
      <t xml:space="preserve">SEPTIEMBRE 2018: </t>
    </r>
    <r>
      <rPr>
        <sz val="11"/>
        <color indexed="8"/>
        <rFont val="Calibri"/>
        <family val="2"/>
      </rPr>
      <t xml:space="preserve">
En septiembre se contino con la capacitaciòn al personal en cuanto a la operación y uso del SIAB, se han entrenado a 34 Servidores públicos sobre un total de 40, en este sentido, se cuenta con un avance consolidado a corte de 31 de Septiembre de 85%.
</t>
    </r>
    <r>
      <rPr>
        <b/>
        <sz val="11"/>
        <color indexed="8"/>
        <rFont val="Calibri"/>
        <family val="2"/>
      </rPr>
      <t>OCTUBRE 2018</t>
    </r>
    <r>
      <rPr>
        <sz val="11"/>
        <color indexed="8"/>
        <rFont val="Calibri"/>
        <family val="2"/>
      </rPr>
      <t xml:space="preserve">
En el mes de Octubre se finalizo la capacitacion de los usuarios programados que manejan el sistema SIAB, logrando la meta programda de 40 Usuarios capacitados equivalentes al 100%. </t>
    </r>
  </si>
  <si>
    <r>
      <t xml:space="preserve">MAYO 2018: 
</t>
    </r>
    <r>
      <rPr>
        <sz val="10"/>
        <color indexed="8"/>
        <rFont val="Calibri"/>
        <family val="2"/>
      </rPr>
      <t xml:space="preserve">En el mes de mayo se continuo con la implementación de las estrategias para la divulgación del SIAB a la ciudadanía, para lo cual se realizaron las siguientes acciones:
* Se inicio la elaboración de un folleto de SIAB de acuerdo a la estrategia de divulgación.
* Se continuo con la actualización del Manual de Usuario- Sala de Consulta.
* Estrategia de divulgación
En vista a lo anterior a corte de 30 de Mayo se cuenta con un avance consolidado de 34% teniendo en cuenta que se planearon Cinco (5) estrategias y de las cuales tres (3) ya presentan avances de cumplimiento de acuerdo a lo siguiente:
* Estrategia de divulgación (100%)
* Actualización Manual de Usuario (20%)
* Freepress  (Pendiente)
* Lanzamiento SIAB (Pendiente)
* Folletos (50%)
De acuerdo con lo anterior se establece que el porcentaje de avance es del 20% toda vez que de 5 estratégias propuestas a la fecha solo una (1) cuenta con un avance del 100%. por tal razón el porcentaje de avance es del 20%. 
</t>
    </r>
    <r>
      <rPr>
        <b/>
        <sz val="10"/>
        <color indexed="8"/>
        <rFont val="Calibri"/>
        <family val="2"/>
      </rPr>
      <t xml:space="preserve">JUNIO 2018
</t>
    </r>
    <r>
      <rPr>
        <sz val="10"/>
        <color indexed="8"/>
        <rFont val="Calibri"/>
        <family val="2"/>
      </rPr>
      <t xml:space="preserve">En el mes de Junio 2018 la Dirección Distrital de Archivo de Bogotá finalizo la construcción del folleto SIAB, por lo cual logro un avance total equivalente a 40%, teniendo en cuenta las 5 estrategias propuestas.
</t>
    </r>
    <r>
      <rPr>
        <b/>
        <sz val="10"/>
        <color indexed="8"/>
        <rFont val="Calibri"/>
        <family val="2"/>
      </rPr>
      <t xml:space="preserve">JULIO 2018
</t>
    </r>
    <r>
      <rPr>
        <sz val="10"/>
        <color indexed="8"/>
        <rFont val="Calibri"/>
        <family val="2"/>
      </rPr>
      <t xml:space="preserve">En el mes de julio se continuo con la implementación de las estrategias para la divulgación del SIAB a la ciudadanía,  obteniendo los siguientes resultados en cada una de las estrategias: avances de cumplimiento de acuerdo a lo siguiente:
* Estrategia de divulgación (100%), * Actualización Manual de Usuario (45%), * Freepress  (Pendiente), * Lanzamiento SIAB (Pendiente), * Folletos (100%)
De acuerdo con lo anterior se establece que el porcentaje de avance es del 49% toda vez que de 5 estrategias propuestas a la fecha dos (2) cuenta con un avance del 100% y una con un avance parcial. por tal razón el porcentaje de avance es del 50%.
</t>
    </r>
    <r>
      <rPr>
        <b/>
        <sz val="10"/>
        <color indexed="8"/>
        <rFont val="Calibri"/>
        <family val="2"/>
      </rPr>
      <t>AGOSTO 2018</t>
    </r>
    <r>
      <rPr>
        <sz val="10"/>
        <color indexed="8"/>
        <rFont val="Calibri"/>
        <family val="2"/>
      </rPr>
      <t xml:space="preserve">
En el mes de agosto se continuó con la implementación de las estrategias para la divulgación del SIAB a la ciudadanía,  obteniendo los siguientes resultados en cada una de las estrategias: avances de cumplimiento de acuerdo a lo siguiente: * Estrategia de divulgación (100%), * Actualización Manual de Usuario (60%), * Freepress  (Pendiente), * Lanzamiento SIAB (100%), * Folletos (100%).
De acuerdo con lo anterior, se establece que el porcentaje de avance es del 72% toda vez que de 5 estrategias propuestas a la fecha tres (3) cuenta con un avance del 100% y dos con un avance parcial. por tal razón el porcentaje de avance es del 72%, es importante aclarar que esta estratégia se está desarrollando para ser socializada en el marco del lanzamiento del SIAB, por tal razón a la fecha no se han socializado los folletos elaborados.
</t>
    </r>
    <r>
      <rPr>
        <b/>
        <sz val="10"/>
        <color indexed="8"/>
        <rFont val="Calibri"/>
        <family val="2"/>
      </rPr>
      <t>SEPTIEMBRE 2018</t>
    </r>
    <r>
      <rPr>
        <sz val="10"/>
        <color indexed="8"/>
        <rFont val="Calibri"/>
        <family val="2"/>
      </rPr>
      <t xml:space="preserve">
En el mes de septiembre se obtuvieron avances en cuanto a la actulizaciòn del Manual de usuario, en este sentido a corte de 30 de Septiembre de 2018 se tiene los siguientes resultados en cada una de las estrategias: avances de cumplimiento de acuerdo a lo siguiente: * Estrategia de divulgación (100%), * Actualización Manual de Usuario (70%), * Freepress  (Pendiente), * Lanzamiento SIAB (100%), * Folletos (100%).
De acuerdo con lo anterior, se establece que el porcentaje de avance es del 74% toda vez que de 5 estrategias propuestas a la fecha tres (3) cuenta con un avance del 100% y dos con un avance parcial. por tal razón el porcentaje de avance es del 74%.
</t>
    </r>
    <r>
      <rPr>
        <b/>
        <sz val="10"/>
        <color indexed="8"/>
        <rFont val="Calibri"/>
        <family val="2"/>
      </rPr>
      <t>OCTUBRE 2018</t>
    </r>
    <r>
      <rPr>
        <sz val="10"/>
        <color indexed="8"/>
        <rFont val="Calibri"/>
        <family val="2"/>
      </rPr>
      <t xml:space="preserve">
En el mes de octubre se finalizó la implementación de las estrategias de divulgación del sistema SIAB acorde a los cambios realizados en el documento de la estrategia, en este sentido se realizó las siguientes actividades: 
* Actualización de la estrategia de divulgación SIAB
* Actualización de manual de usuarios
* Actualización manual de ciudadanos.
* Lanzamiento del SIAB al ciudadano.
* Difusión del SIAB en los supercades (Cartelera virtual).
* Capacitaciones.
* Actualización folleto SIAB.
* Divulgación en redes sociales.
* Creación del DNS http://siab.bogota.gov.co/siab 
En ese sentido se logró el cumplimiento en un 100% para esta actividad según lo programado.</t>
    </r>
  </si>
  <si>
    <r>
      <rPr>
        <b/>
        <sz val="11"/>
        <color indexed="8"/>
        <rFont val="Calibri"/>
        <family val="2"/>
      </rPr>
      <t>OCTUBRE 2018:</t>
    </r>
    <r>
      <rPr>
        <sz val="11"/>
        <color indexed="8"/>
        <rFont val="Calibri"/>
        <family val="2"/>
      </rPr>
      <t xml:space="preserve">
Se suscribio documento con los linemientos funcionales con repecto al portal CAV.</t>
    </r>
  </si>
  <si>
    <t>Dir. Contratos / Dir. Sistema Distrital Servicio a la ciudadania</t>
  </si>
  <si>
    <r>
      <t xml:space="preserve">JUNIO 2018:
</t>
    </r>
    <r>
      <rPr>
        <sz val="11"/>
        <color indexed="8"/>
        <rFont val="Calibri"/>
        <family val="2"/>
      </rPr>
      <t xml:space="preserve">A la fecha no se observa actividades para el cumplimiento de esta acción
</t>
    </r>
    <r>
      <rPr>
        <b/>
        <sz val="11"/>
        <color indexed="8"/>
        <rFont val="Calibri"/>
        <family val="2"/>
      </rPr>
      <t>JULIO 2018:</t>
    </r>
    <r>
      <rPr>
        <b/>
        <sz val="11"/>
        <color indexed="8"/>
        <rFont val="Calibri"/>
        <family val="2"/>
      </rPr>
      <t xml:space="preserve">
</t>
    </r>
    <r>
      <rPr>
        <sz val="11"/>
        <color indexed="8"/>
        <rFont val="Calibri"/>
        <family val="2"/>
      </rPr>
      <t xml:space="preserve">Se están realizando las gestiones para coordinar con la Dirección de Contratación las capacitaciones respectivas, por lo anterior no se evidencia soporte para el avance del indicador el cual continúa en 0%
</t>
    </r>
    <r>
      <rPr>
        <b/>
        <sz val="11"/>
        <color indexed="8"/>
        <rFont val="Calibri"/>
        <family val="2"/>
      </rPr>
      <t xml:space="preserve">AGOSTO 2018:  
</t>
    </r>
    <r>
      <rPr>
        <sz val="11"/>
        <color indexed="8"/>
        <rFont val="Calibri"/>
        <family val="2"/>
      </rPr>
      <t xml:space="preserve">El dia 23 de agosto de 2018 la Dra. Diana Angarita - Directora de contratación dictó una capacitación dirigida a los funcionarios de la subdirección de servicios administrativos sobre los requisitos de contratación y especificamente trámite de adiciones, modificaciones y prorrogas. Como soporte de esta capacitación se presenta la planilla de asistencia. 
</t>
    </r>
    <r>
      <rPr>
        <b/>
        <sz val="11"/>
        <color indexed="8"/>
        <rFont val="Calibri"/>
        <family val="2"/>
      </rPr>
      <t xml:space="preserve">SEPTIEMBRE 2018: 
</t>
    </r>
    <r>
      <rPr>
        <sz val="11"/>
        <color indexed="8"/>
        <rFont val="Calibri"/>
        <family val="2"/>
      </rPr>
      <t xml:space="preserve">Se programa capacitación para el dia 4 de octubre de 2018  por parte de la Dra. Diana Angarita - Directora de contratación  dirigida a los funcionarios de la subdirección de servicios administrativos sobre los requisitos de contratación y especificamente trámite de adiciones, modificaciones y prorrogas.
</t>
    </r>
    <r>
      <rPr>
        <b/>
        <sz val="11"/>
        <color indexed="8"/>
        <rFont val="Calibri"/>
        <family val="2"/>
      </rPr>
      <t>OCTUBRE 2018:</t>
    </r>
    <r>
      <rPr>
        <sz val="11"/>
        <color indexed="8"/>
        <rFont val="Calibri"/>
        <family val="2"/>
      </rPr>
      <t xml:space="preserve">  
La Dra. Diana Angarita - Directora de contratación  dirigio a los funcionarios de la subdirección de servicios administrativos una capacitación el dia 4 de octubre de 2018,  sobre los requisitos de contratación y especificamente trámite de adiciones, modificaciones y prorrogas. </t>
    </r>
  </si>
  <si>
    <r>
      <t xml:space="preserve">DICIEMBRE 2017
</t>
    </r>
    <r>
      <rPr>
        <sz val="11"/>
        <color indexed="8"/>
        <rFont val="Calibri"/>
        <family val="2"/>
      </rPr>
      <t xml:space="preserve">A la fecha de la verificación no se evidencia avance de la acción.
</t>
    </r>
    <r>
      <rPr>
        <b/>
        <sz val="11"/>
        <color indexed="8"/>
        <rFont val="Calibri"/>
        <family val="2"/>
      </rPr>
      <t xml:space="preserve">ENERO - FEBRERO 2018
</t>
    </r>
    <r>
      <rPr>
        <sz val="11"/>
        <color indexed="8"/>
        <rFont val="Calibri"/>
        <family val="2"/>
      </rPr>
      <t xml:space="preserve">El manual de usuario funcional y el manual técnico del sistema SIAB se han ido modificando en la medida que se han ajustado funcionalidades por un lado e instrucciones técnicas de instalación por el otro.
</t>
    </r>
    <r>
      <rPr>
        <b/>
        <sz val="11"/>
        <color indexed="8"/>
        <rFont val="Calibri"/>
        <family val="2"/>
      </rPr>
      <t xml:space="preserve">MARZO 2018: 
</t>
    </r>
    <r>
      <rPr>
        <sz val="11"/>
        <color indexed="8"/>
        <rFont val="Calibri"/>
        <family val="2"/>
      </rPr>
      <t xml:space="preserve">El manual de usuario funcional y el manual técnico del sistema SIAB se han ido modificando en la medida que se han ajustado funcionalidades por un lado e instrucciones técnicas de instalación por el otro. Éstos se publicarán en el Sistema Integrado de Gestión una vez esté en operación el sistema SIAB.
</t>
    </r>
    <r>
      <rPr>
        <b/>
        <sz val="11"/>
        <color indexed="8"/>
        <rFont val="Calibri"/>
        <family val="2"/>
      </rPr>
      <t xml:space="preserve">ABRIL 2018:
</t>
    </r>
    <r>
      <rPr>
        <sz val="11"/>
        <color indexed="8"/>
        <rFont val="Calibri"/>
        <family val="2"/>
      </rPr>
      <t xml:space="preserve">No se evidencia soprte de avance en ésta acción para el periodo revisado 
</t>
    </r>
    <r>
      <rPr>
        <b/>
        <sz val="11"/>
        <color indexed="8"/>
        <rFont val="Calibri"/>
        <family val="2"/>
      </rPr>
      <t xml:space="preserve">Mayo 2018:
</t>
    </r>
    <r>
      <rPr>
        <sz val="11"/>
        <color indexed="8"/>
        <rFont val="Calibri"/>
        <family val="2"/>
      </rPr>
      <t xml:space="preserve">No se evidencia soprte de avance en ésta acción para el periodo revisado .
</t>
    </r>
    <r>
      <rPr>
        <b/>
        <sz val="11"/>
        <color indexed="8"/>
        <rFont val="Calibri"/>
        <family val="2"/>
      </rPr>
      <t xml:space="preserve">JUNIO 2018:
</t>
    </r>
    <r>
      <rPr>
        <sz val="11"/>
        <color indexed="8"/>
        <rFont val="Calibri"/>
        <family val="2"/>
      </rPr>
      <t xml:space="preserve">No se evidencia soprte de avance en ésta acción para el periodo revisado 
</t>
    </r>
    <r>
      <rPr>
        <b/>
        <sz val="11"/>
        <color indexed="8"/>
        <rFont val="Calibri"/>
        <family val="2"/>
      </rPr>
      <t xml:space="preserve">JULIO 2018:
</t>
    </r>
    <r>
      <rPr>
        <sz val="11"/>
        <color indexed="8"/>
        <rFont val="Calibri"/>
        <family val="2"/>
      </rPr>
      <t xml:space="preserve">Se actualizó el manual de usuario en módulo de acopio
</t>
    </r>
    <r>
      <rPr>
        <b/>
        <sz val="11"/>
        <color indexed="8"/>
        <rFont val="Calibri"/>
        <family val="2"/>
      </rPr>
      <t xml:space="preserve">AGOSTO 2018: </t>
    </r>
    <r>
      <rPr>
        <sz val="11"/>
        <color indexed="8"/>
        <rFont val="Calibri"/>
        <family val="2"/>
      </rPr>
      <t xml:space="preserve">
Se han actualizado los manuales de instalación y de usuario. Sin embargo, se terminará esta actividad con la puesta en funcionamiento del sistema SIAB al 100% para incluir las funcionalidades que en el proceso de ajuste sufran modificaciones de frente al usuario.
</t>
    </r>
    <r>
      <rPr>
        <b/>
        <sz val="11"/>
        <color indexed="8"/>
        <rFont val="Calibri"/>
        <family val="2"/>
      </rPr>
      <t>SEPTIEMBRE 2018</t>
    </r>
    <r>
      <rPr>
        <sz val="11"/>
        <color indexed="8"/>
        <rFont val="Calibri"/>
        <family val="2"/>
      </rPr>
      <t xml:space="preserve">
Se actualizó el manual de usuario en el submódulo de Reprografía
</t>
    </r>
    <r>
      <rPr>
        <b/>
        <sz val="11"/>
        <color indexed="8"/>
        <rFont val="Calibri"/>
        <family val="2"/>
      </rPr>
      <t xml:space="preserve">OCTUBRE 2018
</t>
    </r>
    <r>
      <rPr>
        <sz val="11"/>
        <color indexed="8"/>
        <rFont val="Calibri"/>
        <family val="2"/>
      </rPr>
      <t xml:space="preserve">En el presente seguimiento se observó que fue actualizado el manual del usuario del ciudadano y el manual técnico de instalación, es importante consignar que se está desarrollando un Manual Técnico que posibilite el mantenimiento del SIAB (desarrollos y cambios), en ausencia del personal o desarrollador que tiene actualmente este conocimiento y manejo que incorpore entre otros, la descripción de bases de datos, tablas, modelo entidad-relación, interfaces, etc. 
</t>
    </r>
  </si>
  <si>
    <r>
      <t xml:space="preserve">DICIEMBRE 2017
</t>
    </r>
    <r>
      <rPr>
        <sz val="9"/>
        <color indexed="8"/>
        <rFont val="Calibri"/>
        <family val="2"/>
      </rPr>
      <t xml:space="preserve">A la fecha de la verificación no se evidencia avance de la acción.
</t>
    </r>
    <r>
      <rPr>
        <b/>
        <sz val="9"/>
        <color indexed="8"/>
        <rFont val="Calibri"/>
        <family val="2"/>
      </rPr>
      <t xml:space="preserve">ENERO - FEBRERO 2018
</t>
    </r>
    <r>
      <rPr>
        <sz val="9"/>
        <color indexed="8"/>
        <rFont val="Calibri"/>
        <family val="2"/>
      </rPr>
      <t xml:space="preserve">El manual de usuario funcional y el manual técnico del sistema SIAB se han sido modificando en la medida que se han ajustado funcionalidades por un lado e instrucciones técnicas de instalación por el otro.
</t>
    </r>
    <r>
      <rPr>
        <b/>
        <sz val="9"/>
        <color indexed="8"/>
        <rFont val="Calibri"/>
        <family val="2"/>
      </rPr>
      <t>MARZO 2018:</t>
    </r>
    <r>
      <rPr>
        <sz val="9"/>
        <color indexed="8"/>
        <rFont val="Calibri"/>
        <family val="2"/>
      </rPr>
      <t xml:space="preserve"> 
El manual de usuario funcional y el manual técnico del sistema SIAB se han ido modificando en la medida que se han ajustado funcionalidades por un lado e instrucciones técnicas de instalación por el otro. Éstos se publicarán en el Sistema Integrado de Gestión una vez esté en operación el sistema SIAB.
</t>
    </r>
    <r>
      <rPr>
        <b/>
        <sz val="9"/>
        <color indexed="8"/>
        <rFont val="Calibri"/>
        <family val="2"/>
      </rPr>
      <t xml:space="preserve">ABRIL 2018:
</t>
    </r>
    <r>
      <rPr>
        <sz val="9"/>
        <color indexed="8"/>
        <rFont val="Calibri"/>
        <family val="2"/>
      </rPr>
      <t xml:space="preserve">No se evidencia soprte de avance en ésta acción para el periodo revisado 
</t>
    </r>
    <r>
      <rPr>
        <b/>
        <sz val="9"/>
        <color indexed="8"/>
        <rFont val="Calibri"/>
        <family val="2"/>
      </rPr>
      <t xml:space="preserve">Mayo 2018:
</t>
    </r>
    <r>
      <rPr>
        <sz val="9"/>
        <color indexed="8"/>
        <rFont val="Calibri"/>
        <family val="2"/>
      </rPr>
      <t xml:space="preserve">No se evidencia soprte de avance en ésta acción para el periodo revisado 
</t>
    </r>
    <r>
      <rPr>
        <b/>
        <sz val="9"/>
        <color indexed="8"/>
        <rFont val="Calibri"/>
        <family val="2"/>
      </rPr>
      <t xml:space="preserve">JUNIO 2018:
</t>
    </r>
    <r>
      <rPr>
        <sz val="9"/>
        <color indexed="8"/>
        <rFont val="Calibri"/>
        <family val="2"/>
      </rPr>
      <t xml:space="preserve">No se evidencia soprte de avance en ésta acción para el periodo revisado 
</t>
    </r>
    <r>
      <rPr>
        <b/>
        <sz val="9"/>
        <color indexed="8"/>
        <rFont val="Calibri"/>
        <family val="2"/>
      </rPr>
      <t xml:space="preserve">JULIO 2018:
</t>
    </r>
    <r>
      <rPr>
        <sz val="9"/>
        <color indexed="8"/>
        <rFont val="Calibri"/>
        <family val="2"/>
      </rPr>
      <t xml:space="preserve">Se actualizó el manual de usuario en módulo de acopio
</t>
    </r>
    <r>
      <rPr>
        <b/>
        <sz val="9"/>
        <color indexed="8"/>
        <rFont val="Calibri"/>
        <family val="2"/>
      </rPr>
      <t xml:space="preserve">AGOSTO 2018: </t>
    </r>
    <r>
      <rPr>
        <sz val="9"/>
        <color indexed="8"/>
        <rFont val="Calibri"/>
        <family val="2"/>
      </rPr>
      <t xml:space="preserve">
Se han actualizado los manuales de instalación y de usuario. Sin embargo, se terminará esta actividad con la puesta en funcionamiento del sistema SIAB al 100% para incluir las funcionalidades que en el proceso de ajuste sufran modificaciones de frente al usuario.
</t>
    </r>
    <r>
      <rPr>
        <b/>
        <sz val="9"/>
        <color indexed="8"/>
        <rFont val="Calibri"/>
        <family val="2"/>
      </rPr>
      <t>SEPTIEMBRE 2018</t>
    </r>
    <r>
      <rPr>
        <sz val="9"/>
        <color indexed="8"/>
        <rFont val="Calibri"/>
        <family val="2"/>
      </rPr>
      <t xml:space="preserve">
Se actualizó el manual de usuario en el submódulo de Reprografía
</t>
    </r>
    <r>
      <rPr>
        <b/>
        <sz val="9"/>
        <color indexed="8"/>
        <rFont val="Calibri"/>
        <family val="2"/>
      </rPr>
      <t xml:space="preserve">OCTUBRE 2018
</t>
    </r>
    <r>
      <rPr>
        <sz val="9"/>
        <color indexed="8"/>
        <rFont val="Calibri"/>
        <family val="2"/>
      </rPr>
      <t xml:space="preserve">En el presente seguimiento se observó que fue actualizado el manual del usuario del ciudadano y el manual técnico de instalación, es importante consignar que se está desarrollando un Manual Técnico que posibilite el mantenimiento del SIAB (desarrollos y cambios), en ausencia del personal o desarrollador que tiene actualmente este conocimiento y manejo que incorpore entre otros, la descripción de bases de datos, tablas, modelo entidad-relación, interfaces, etc. 
</t>
    </r>
  </si>
  <si>
    <r>
      <t xml:space="preserve">DICIEMBRE 2017
</t>
    </r>
    <r>
      <rPr>
        <sz val="9"/>
        <color indexed="8"/>
        <rFont val="Calibri"/>
        <family val="2"/>
      </rPr>
      <t xml:space="preserve">A la fecha de la verificación no se evidencia avance de la acción.
</t>
    </r>
    <r>
      <rPr>
        <b/>
        <sz val="9"/>
        <color indexed="8"/>
        <rFont val="Calibri"/>
        <family val="2"/>
      </rPr>
      <t xml:space="preserve">ENERO - FEBRERO 2018
</t>
    </r>
    <r>
      <rPr>
        <sz val="9"/>
        <color indexed="8"/>
        <rFont val="Calibri"/>
        <family val="2"/>
      </rPr>
      <t xml:space="preserve">Desde enero 10 de 2018 hasta febrero 28 de 2018 se han solucionado 7 incidencias bloqueantes de 13 reportadas en el mismo período (54%). Se anexa la relación de las mismas. El 40% reportado corresponde al estimado de todas las incidencias presentadas sumadas con otros ajustes que se le harán al sistema para su puesta en producción.
</t>
    </r>
    <r>
      <rPr>
        <b/>
        <sz val="9"/>
        <color indexed="8"/>
        <rFont val="Calibri"/>
        <family val="2"/>
      </rPr>
      <t xml:space="preserve">MARZO 2018:
</t>
    </r>
    <r>
      <rPr>
        <sz val="9"/>
        <color indexed="8"/>
        <rFont val="Calibri"/>
        <family val="2"/>
      </rPr>
      <t xml:space="preserve">Del primero de marzo al 31 de marzo de 2018 se solucionaron 5 incidencias de 9 reportadas en el mismo período (55%). La relación de las mismas y  la documentación de sus soluciones está registrada en el sistema de Gestión de Incidencias GLPI. Se adjunta lista de incidentes en el Google Drive.
El 45% reportado corresponde al estimado de todas las incidencias presentadas a la fecha, sumadas con otros ajustes que se le harán al sistema para su puesta en producción.
Se tiene planeado comenzar con al migración de datos en la última semana de abril de 2018.
Las consultas en sala se lanzarán una vez finalice la migracion de la información en el sistema SIAB.
</t>
    </r>
    <r>
      <rPr>
        <b/>
        <sz val="9"/>
        <color indexed="8"/>
        <rFont val="Calibri"/>
        <family val="2"/>
      </rPr>
      <t>ABRIL 2018:</t>
    </r>
    <r>
      <rPr>
        <sz val="9"/>
        <color indexed="8"/>
        <rFont val="Calibri"/>
        <family val="2"/>
      </rPr>
      <t xml:space="preserve"> 
El SIAB lo conforma 6 modulo, los cuales están compuestos por funciones o submodulos, en este sentido, a continuación, se detalla el estado de cada uno de sus módulos y principales componentes:
</t>
    </r>
    <r>
      <rPr>
        <b/>
        <sz val="9"/>
        <color indexed="8"/>
        <rFont val="Calibri"/>
        <family val="2"/>
      </rPr>
      <t xml:space="preserve">Nota: </t>
    </r>
    <r>
      <rPr>
        <sz val="9"/>
        <color indexed="8"/>
        <rFont val="Calibri"/>
        <family val="2"/>
      </rPr>
      <t xml:space="preserve">se definieron tres estados relacionados a continuación:
- En proceso de ajustes: Se encuentra en proceso de revisión y solución de incidencias.
- En funcionamiento: Se solucionaron las incidencias reportadas, sin embargo, está pendiente la migración de la data y las pruebas funcionales a cargo del archivo distrital.
- En producción: Está funcionando correctamente y con datos actualizados a la fecha. 
</t>
    </r>
    <r>
      <rPr>
        <b/>
        <sz val="9"/>
        <color indexed="8"/>
        <rFont val="Calibri"/>
        <family val="2"/>
      </rPr>
      <t xml:space="preserve">Con relación a los estados definidos se observa que los módulos se encuentran en el siguiente estado: 
</t>
    </r>
    <r>
      <rPr>
        <sz val="9"/>
        <color indexed="8"/>
        <rFont val="Calibri"/>
        <family val="2"/>
      </rPr>
      <t xml:space="preserve">- Reportes:  en proceso de ajustes el 100%
- Sala de consulta: en funcionamiento el 75% y el 25% en proceso de ajustes
- Gestión de depósitos:  en proceso de ajustes 
- SSDA:  en funcionamiento el 33.33% en proceso de ajustes el 33.33% y en producción el 33.33% 
- Subdirección técnica: en funcionamiento el 25% y en proceso de ajustes el 75% 
- Administración: en producción el 69% y en proceso de ajustes el 31% 
Desde el mes de enero al 30 de abril de 2018, se han presentado un total de 22 incidencias de las cuáles han quedado resultas 15 y pendientes por solucionar 7 de tal forma que el avance de éste indicador esta en el 68% a la fecha de éste seguimiento. 
</t>
    </r>
    <r>
      <rPr>
        <b/>
        <sz val="9"/>
        <color indexed="8"/>
        <rFont val="Calibri"/>
        <family val="2"/>
      </rPr>
      <t xml:space="preserve">MAYO 2018:
</t>
    </r>
    <r>
      <rPr>
        <sz val="9"/>
        <color indexed="8"/>
        <rFont val="Calibri"/>
        <family val="2"/>
      </rPr>
      <t xml:space="preserve">Del 1° al 31 de mayo de 2018 se reportaron en el GLPI 3 incidencias de las cuales se solucionaron 2 y quedó una (1)  pendiente.
Se adjunta lista de incidentes en el Google Drive.
Tal y como se programó en marzo, se inició el proceso de migración de datos para poblar la base de datos de SIAB y a 31 de mayo se han migrado 150.401 Unidades Documentales  (22,92%) de un total de 656.155 recibidas por parte del Archivo de Bogotá correspondientes a descripciones.
Ya se está haciendo validación de estos datos en el mismo sistema SIAB por parte de funcionarios del Archivo de Bogotá. Es importante mencionar que el proceso de migración corresponde aproximadamente a un 80% del trabajo efectuado en este mes de mayo, el ndicador queda en el 68%,  toda vez que a la fecha se han presentado 26 inicidcencias de la cuales se han solucionado 18 y siguen pendientes por solucionar 10 de la cuales 2  las registran como pendiente aplazadas es decir el indicador  presenta un avance del 68%. 
</t>
    </r>
    <r>
      <rPr>
        <b/>
        <sz val="9"/>
        <rFont val="Calibri"/>
        <family val="2"/>
      </rPr>
      <t xml:space="preserve">JUNIO 2018:
</t>
    </r>
    <r>
      <rPr>
        <sz val="9"/>
        <color indexed="8"/>
        <rFont val="Calibri"/>
        <family val="2"/>
      </rPr>
      <t xml:space="preserve">Para el seguimiento del mes de Junio el Ingeniero Augusto Silva quién se encuentra a cargo de la puesta en funcionamiento del SIAB informa que de los seis módulos que hacen parte del sistema el estado de cada uno es el siguiente:
Subsecretaría Técnica peso porcentual del 50% con avance a la fecha del 70%
SSDA peso porcentual del 15% con avance a la fecha del 60%
Gestión de Depósitos peso porcentual del 10% con avance a la fecha del 70%
Sala de Consulta peso porcentual del 10%  con avance a la fecha del 80%
Reportes peso porcentual del 10% con un avance del 0%
Administración con un peso porcentual del 5% y un avance a la fecha del 100% 
Con fundamento en lo anterior se deduce que el Sistema de Información se encuentra en un 70% de su funcionamiento total.
</t>
    </r>
    <r>
      <rPr>
        <b/>
        <sz val="9"/>
        <color indexed="8"/>
        <rFont val="Calibri"/>
        <family val="2"/>
      </rPr>
      <t xml:space="preserve">JULIO 2018: 
</t>
    </r>
    <r>
      <rPr>
        <sz val="9"/>
        <color indexed="8"/>
        <rFont val="Calibri"/>
        <family val="2"/>
      </rPr>
      <t xml:space="preserve">Para el presente seguimiento el Archivo de Bogotá manifiesta que la puesta en producción del Sistema de Información del archivo de Bogotá - SIAB se encuentra en el siguiente estado:  
Módulo Subdirección Técnica (representa el 50% del sistema), avance del 70%
Módulo SSDA (representa el 15%), avance del 60%
Módulo Gestión Depósitos (representa el 10%), avance del 60%
Módulo Sala de consulta (representa el 10%), avance del 70%
Módulo de reportes (representa el 10%), avance del 0%
Módulo de Administración (representa el 5%), avance del 100%
</t>
    </r>
    <r>
      <rPr>
        <b/>
        <sz val="9"/>
        <color indexed="8"/>
        <rFont val="Calibri"/>
        <family val="2"/>
      </rPr>
      <t xml:space="preserve">AGOSTO 2018: </t>
    </r>
    <r>
      <rPr>
        <sz val="9"/>
        <color indexed="8"/>
        <rFont val="Calibri"/>
        <family val="2"/>
      </rPr>
      <t xml:space="preserve">
Módulo Subdirección Técnica (representa el 50% del sistema), avance del 90% por lo que el indicador sube al 72%. Se desarrolló desde cero el sub-módulo de Reprografía (requerimiento) por obsolescencia tecnológica del original. Actualmente en pruebas funcionales por parte del Archivo de Bogotá.
Esta actividad tiene continuidad con la acción No.6 de la auditoría No. 38 de 2018, No. Hallazgo 3.1.3.7, y cuyo vencimiento será el 2018-09-30.
</t>
    </r>
    <r>
      <rPr>
        <b/>
        <sz val="9"/>
        <color indexed="8"/>
        <rFont val="Calibri"/>
        <family val="2"/>
      </rPr>
      <t>SEPTIEMBRE 2018</t>
    </r>
    <r>
      <rPr>
        <sz val="9"/>
        <color indexed="8"/>
        <rFont val="Calibri"/>
        <family val="2"/>
      </rPr>
      <t xml:space="preserve">
Se finalizó de manera exitosa los ajustes de la funcionalidad del CORE del sistema SIAB, segun priorización definida entre la DDAB y la OTIC.   El 2 de Octubre, se celebró una mesa de trabajo entre las áreas para validar el funcionamiento del sistema, donde asistieron servidores de la OTIC y del Archivo de Bogotá.
De acuerdo con lo indicado por la OTIC, el sistema se encuentra listo para su utilización y paulatinamente reemplazará los sistemas actuales (Winisis y Javaisis), lo cual se realizará según cronograma de trabajo y priorización que se defina desde la Dirección de Archivo de Bogotá.    Asimismo, desde la OTIC se aclara que el sistema se encuentra en funcionamiento bajo especificaciones técnicas que fueron establecidas para su desarrollo según las características con las que el fabricante (REDESIS) entregó el sistema y de acuerdo con lo establecido en el manual de usuario del que dispone la entidad desde su entrega por parte de REDESIS.
Se encuentra en proceso la definición del cronograma de trabajo para dejar completamente operativo el sistema SIAB  como soporte al proceso del Archivo de Bogotá, dentro del cual se deben incluir actividades y fechas a corto y mediano plazo, tales como: 
1. Funcionamiento en paralelo SIAB vs Sistemas Antiguos WinIsis y JavaIsis
2. Apagado de los sistemas antiguos (únicamente deben quedar de consulta).
3. Identificación de brechas y clasificación de las mismas según criticidad (ajustes o mejoras al sistema, uso de opciones existentes en el sistema pero no utilizadas por el proceso).
4. Parametrización del sistema y uso de listas desplegables, como por ejm: cargue norma bibliográficas para la operación del submódulo de catalogación, funcionamiento de los módulos gestión de depósitos y reportes).
5. Migración información pendiente de cargar al SIAB, identificando qué información de los sistemas antiguos es requerida para la operación diaria en archivo (ejm: acopio requiere la información ya cargada en Winsis y Javaisis).
6. Depuración y administración de usuarios con acceso al SIAB.
7. Definición de registros de auditoría segun información requerida para trazabilidad y temas estadísticos como por ejm: registro de información consultada en sala por los ciudadanos.
</t>
    </r>
    <r>
      <rPr>
        <b/>
        <sz val="9"/>
        <color indexed="8"/>
        <rFont val="Calibri"/>
        <family val="2"/>
      </rPr>
      <t xml:space="preserve">OCTUBRE 2018: </t>
    </r>
    <r>
      <rPr>
        <sz val="9"/>
        <color indexed="8"/>
        <rFont val="Calibri"/>
        <family val="2"/>
      </rPr>
      <t xml:space="preserve">
</t>
    </r>
    <r>
      <rPr>
        <sz val="9"/>
        <color indexed="8"/>
        <rFont val="Calibri"/>
        <family val="2"/>
      </rPr>
      <t>Si bien se realizó la puesta en producción del SIAB según prioridades definidas por la DDAB, aún se cuenta con aspectos pendiente adicionales a lo establecido inicialmente los cuales se definieron el en el cronograma de trabajo con fecha de finalización el 31 de julio de 2019, entre los cuales se encuentran:
1- Identificación de brechas y clasificación según criticidad (fecha plan de acción 31/12/2018)
2- Ajuste de brechas identificadas (fecha plan de acción 31/05/2019)
3- Parametrización de fichas de descripción (fecha plan de acción 14/12/2018)
4- Migración de información pendiente por cargar al SIAB (fecha plan de acción 30/06/2019).
5- Apagado (desuso) de los sistemas antiguos (fecha plan de acción 31/07/2019).</t>
    </r>
    <r>
      <rPr>
        <b/>
        <sz val="9"/>
        <color indexed="8"/>
        <rFont val="Calibri"/>
        <family val="2"/>
      </rPr>
      <t xml:space="preserve">
</t>
    </r>
  </si>
  <si>
    <r>
      <t xml:space="preserve">
</t>
    </r>
    <r>
      <rPr>
        <b/>
        <sz val="11"/>
        <rFont val="Calibri"/>
        <family val="2"/>
      </rPr>
      <t xml:space="preserve">JULIO 2018:
</t>
    </r>
    <r>
      <rPr>
        <sz val="11"/>
        <rFont val="Calibri"/>
        <family val="2"/>
      </rPr>
      <t xml:space="preserve">Módulo Subdirección Técnica (representa el 50% del sistema), avance del 70%
Módulo SSDA (representa el 15%), avance del 60%
Módulo Gestión Depósitos (representa el 10%), avance del 60%
Módulo Sala de consulta (representa el 10%), avance del 70%
Módulo de reportes (representa el 10%), avance del 0%
Módulo de Administración (representa el 5%), avance del 100%
</t>
    </r>
    <r>
      <rPr>
        <b/>
        <sz val="11"/>
        <rFont val="Calibri"/>
        <family val="2"/>
      </rPr>
      <t xml:space="preserve">AGOSTO 2018: </t>
    </r>
    <r>
      <rPr>
        <sz val="11"/>
        <rFont val="Calibri"/>
        <family val="2"/>
      </rPr>
      <t xml:space="preserve">
Se finalizaron las pruebas funcionales programadas para cada uno de los módulos del sistema SIAB: Subdirección Técnica, SSDA, Gestión de Depósitos, Reportes, Administración y Sala de Consulta. Estas pruebas están documentadas en guiones de prueba de acuerdo a las funcionalidades del sistema.</t>
    </r>
    <r>
      <rPr>
        <b/>
        <sz val="11"/>
        <rFont val="Calibri"/>
        <family val="2"/>
      </rPr>
      <t xml:space="preserve">
SEPTIEMBRE 2018
</t>
    </r>
    <r>
      <rPr>
        <sz val="11"/>
        <rFont val="Calibri"/>
        <family val="2"/>
      </rPr>
      <t xml:space="preserve">Se finalizó de manera exitosa los ajustes de la funcionalidad del CORE del sistema SIAB, segun priorización definida entre la DDAB y la OTIC.   El 2 de Octubre, se celebró una mesa de trabajo entre las áreas para validar el funcionamiento del sistema, donde asistieron servidores de la OTIC y del Archivo de Bogotá.
De acuerdo con lo indicado por la OTIC, el sistema se encuentra listo para su utilización y paulatinamente reemplazará los sistemas actuales (Winisis y Javaisis), lo cual se realizará según cronograma de trabajo y priorización que se defina desde la Dirección de Archivo de Bogotá.    Asimismo, desde la OTIC se aclara que el sistema se encuentra en funcionamiento bajo especificaciones técnicas que fueron establecidas para su desarrollo según las características con las que el fabricante (REDESIS) entregó el sistema y de acuerdo con lo establecido en el manual de usuario del que dispone la entidad desde su entrega por parte de REDESIS.
Se encuentra en proceso la definición del cronograma de trabajo para dejar completamente operativo el sistema SIAB  como soporte al proceso del Archivo de Bogotá, dentro del cual se deben incluir actividades y fechas a corto y mediano plazo, tales como: 
1. Funcionamiento en paralelo SIAB vs Sistemas Antiguos WinIsis y JavaIsis
2. Apagado de los sistemas antiguos (únicamente deben quedar de consulta).
3. Identificación de brechas y clasificación de las mismas según criticidad (ajustes o mejoras al sistema, uso de opciones existentes en el sistema pero no utilizadas por el proceso).
4. Parametrización del sistema y uso de listas desplegables, como por ejm: cargue norma bibliográficas para la operación del submódulo de catalogación, funcionamiento de los módulos gestión de depósitos y reportes).
5. Migración información pendiente de cargar al SIAB, identificando qué información de los sistemas antiguos es requerida para la operación diaria en archivo (ejm: acopio requiere la información ya cargada en Winsis y Javaisis).
6. Depuración y administración de usuarios con acceso al SIAB.
7. Definición de registros de auditoría segun información requerida para trazabilidad y temas estadísticos como por ejm: registro de información consultada en sala por los ciudadanos.
</t>
    </r>
    <r>
      <rPr>
        <b/>
        <sz val="11"/>
        <rFont val="Calibri"/>
        <family val="2"/>
      </rPr>
      <t>OCTUBRE 2018</t>
    </r>
    <r>
      <rPr>
        <sz val="11"/>
        <rFont val="Calibri"/>
        <family val="2"/>
      </rPr>
      <t xml:space="preserve">
Si bien se realizó la puesta en producción del SIAB según prioridades definidas por la DDAB, aún se cuenta con aspectos pendiente adicionales a lo establecido inicialmente los cuales se definieron el en el cronograma de trabajo con fecha de finalización el 31 de julio de 2019, entre los cuales se encuentran:
1- Identificación de brechas y clasificación según criticidad (fecha plan de acción 31/12/2018)
2- Ajuste de brechas identificadas (fecha plan de acción 31/05/2019)
3- Parametrización de fichas de descripción (fecha plan de acción 14/12/2018)
4- Migración de información pendiente por cargar al SIAB (fecha plan de acción 30/06/2019).
5- Apagado (desuso) de los sistemas antiguos (fecha plan de acción 31/07/2019).
</t>
    </r>
  </si>
  <si>
    <t>%
AVANCE NOVIEMBRE 2018</t>
  </si>
  <si>
    <r>
      <t xml:space="preserve">A la fecha  la Dirección de Contratación, esta recopilando la normatividad y tomando los Manuales de Estilo del Distrito para realizar la actualización del formato en el Sistema de Gestión de Calidad de la Secretaría General de la Alcaldía Mayor de Bogotá D.C
</t>
    </r>
    <r>
      <rPr>
        <b/>
        <sz val="11"/>
        <color indexed="8"/>
        <rFont val="Calibri"/>
        <family val="2"/>
      </rPr>
      <t>AGOSTO 2018:</t>
    </r>
    <r>
      <rPr>
        <sz val="11"/>
        <color indexed="8"/>
        <rFont val="Calibri"/>
        <family val="2"/>
      </rPr>
      <t xml:space="preserve">
A la fecha se encuentra en estructuración el documento.
</t>
    </r>
    <r>
      <rPr>
        <b/>
        <sz val="11"/>
        <color indexed="8"/>
        <rFont val="Calibri"/>
        <family val="2"/>
      </rPr>
      <t>SEPTIEMBRE  2018:</t>
    </r>
    <r>
      <rPr>
        <sz val="11"/>
        <color indexed="8"/>
        <rFont val="Calibri"/>
        <family val="2"/>
      </rPr>
      <t xml:space="preserve">
A la fecha la Dirección de Contratación solicito en el sistema de calidad bajo el numero 868 el ingreso en el aplicativo del nuevo formato, no obstante, se nos informa que pasadas las auditorias de entrenamiento será posible realizar el cargue de la información.
</t>
    </r>
    <r>
      <rPr>
        <b/>
        <sz val="11"/>
        <color indexed="8"/>
        <rFont val="Calibri"/>
        <family val="2"/>
      </rPr>
      <t>OCTUBRE 2018:</t>
    </r>
    <r>
      <rPr>
        <sz val="11"/>
        <color indexed="8"/>
        <rFont val="Calibri"/>
        <family val="2"/>
      </rPr>
      <t xml:space="preserve">
A la fecha se observa el borrador del formato que se encuentra pendiente por la formalización y publicación en el Sistema de Gestión de la entidad. 
</t>
    </r>
    <r>
      <rPr>
        <b/>
        <sz val="11"/>
        <color indexed="8"/>
        <rFont val="Calibri"/>
        <family val="2"/>
      </rPr>
      <t xml:space="preserve">NOVIEMBRE:
</t>
    </r>
    <r>
      <rPr>
        <sz val="11"/>
        <color indexed="8"/>
        <rFont val="Calibri"/>
        <family val="2"/>
      </rPr>
      <t>Se actualizo el formato en el sistema de Calidad de la Entidad  el cual se encuentra con el codigo 4231000-FT-961 versión 2, formalizado el día 19/11/2018
http://172.16.101.25:7772/vision/</t>
    </r>
  </si>
  <si>
    <t>Documento de Analisis y desarrollo de la solución</t>
  </si>
  <si>
    <t>Documento de Análisis y desarrollo de la solución para implementar un vínculo en el Portal Contratación a la Vista-CAV, que permita la consulta de la magnitud de las metas de cada contrato</t>
  </si>
  <si>
    <r>
      <rPr>
        <b/>
        <sz val="11"/>
        <color indexed="8"/>
        <rFont val="Calibri"/>
        <family val="2"/>
      </rPr>
      <t>JUNIO 2018:</t>
    </r>
    <r>
      <rPr>
        <sz val="11"/>
        <color indexed="8"/>
        <rFont val="Calibri"/>
        <family val="2"/>
      </rPr>
      <t xml:space="preserve">
Esta acción será medida frente a 6 informes de seguimiento integral a 5 contratos suscritos por la Alta Consejería, de acuerdo a lo anterior se observa que para el mes de Junio  se realizó el primer informe de seguimiento de lo cuál se anexan las actas como soporte. 
J</t>
    </r>
    <r>
      <rPr>
        <b/>
        <sz val="11"/>
        <color indexed="8"/>
        <rFont val="Calibri"/>
        <family val="2"/>
      </rPr>
      <t xml:space="preserve">ULIO 2018: </t>
    </r>
    <r>
      <rPr>
        <sz val="11"/>
        <color indexed="8"/>
        <rFont val="Calibri"/>
        <family val="2"/>
      </rPr>
      <t xml:space="preserve">
Para el presente seguimiento se observa seguimiento a través de las actas de comité de las cuales se anexa soporte, el indicador presenta un avance del 33% a la fecha. 
</t>
    </r>
    <r>
      <rPr>
        <b/>
        <sz val="11"/>
        <color indexed="8"/>
        <rFont val="Calibri"/>
        <family val="2"/>
      </rPr>
      <t>AGOSTO 2018:</t>
    </r>
    <r>
      <rPr>
        <sz val="11"/>
        <color indexed="8"/>
        <rFont val="Calibri"/>
        <family val="2"/>
      </rPr>
      <t xml:space="preserve"> 
Para el presente seguimiento se observa seguimiento a través de las actas de comité de las cuales se anexa soporte, el indicador presenta un avance del 49 % a la fecha. 
</t>
    </r>
    <r>
      <rPr>
        <b/>
        <sz val="11"/>
        <color indexed="8"/>
        <rFont val="Calibri"/>
        <family val="2"/>
      </rPr>
      <t xml:space="preserve">SEPTIEMBRE 2018: </t>
    </r>
    <r>
      <rPr>
        <sz val="11"/>
        <color indexed="8"/>
        <rFont val="Calibri"/>
        <family val="2"/>
      </rPr>
      <t xml:space="preserve">
Se observa seguimiento a través de las actas de comité de las cuales se anexa soporte, el indicador presenta un avance del 66% a la fecha. 
</t>
    </r>
    <r>
      <rPr>
        <b/>
        <sz val="11"/>
        <color indexed="8"/>
        <rFont val="Calibri"/>
        <family val="2"/>
      </rPr>
      <t xml:space="preserve">OCTUBRE 2018: </t>
    </r>
    <r>
      <rPr>
        <sz val="11"/>
        <color indexed="8"/>
        <rFont val="Calibri"/>
        <family val="2"/>
      </rPr>
      <t xml:space="preserve">
Se observa seguimiento a través de las actas de comité de las cuales se anexa soporte
</t>
    </r>
    <r>
      <rPr>
        <b/>
        <sz val="11"/>
        <color indexed="8"/>
        <rFont val="Calibri"/>
        <family val="2"/>
      </rPr>
      <t>NOVIEMBRE 2018:</t>
    </r>
    <r>
      <rPr>
        <sz val="11"/>
        <color indexed="8"/>
        <rFont val="Calibri"/>
        <family val="2"/>
      </rPr>
      <t xml:space="preserve">
Se observa seguimiento a través de las actas de comité de las cuales se anexa soporte, la acción se cierra con un cumplimiento del 100% frente a las actividades programadas y los soportes de seguimiento evidenciados.</t>
    </r>
  </si>
  <si>
    <t>%
AVANCE DICIEMBRE 2018</t>
  </si>
  <si>
    <r>
      <rPr>
        <b/>
        <sz val="10"/>
        <color indexed="8"/>
        <rFont val="Calibri"/>
        <family val="2"/>
      </rPr>
      <t>JULIO 2018:</t>
    </r>
    <r>
      <rPr>
        <sz val="10"/>
        <color indexed="8"/>
        <rFont val="Calibri"/>
        <family val="2"/>
      </rPr>
      <t xml:space="preserve"> 
Durante el período se realizó la solicitud de la inclusión de comité técnico del proceso de contratación Central de medios, lo cual se incorporó en la clausula novena del contrato 4140000-583-2018. Cómo evidencia de lo enunciado se aporta copia del contrato y memorando 3-2018-18613.
Para el proceso de Bolsa logística se han realizado los dos comités de seguimiento quincenales en el mes de julio para lo cual se aportan las listas de asistencia de dichos comités.
</t>
    </r>
    <r>
      <rPr>
        <b/>
        <sz val="10"/>
        <color indexed="8"/>
        <rFont val="Calibri"/>
        <family val="2"/>
      </rPr>
      <t xml:space="preserve">AGOSTO 2018: </t>
    </r>
    <r>
      <rPr>
        <sz val="10"/>
        <color indexed="8"/>
        <rFont val="Calibri"/>
        <family val="2"/>
      </rPr>
      <t xml:space="preserve">
Para este período se realizaron dos comités de seguimiento al contrato 4140000-559-2018 - Bolsa Logística, el cual el lideradio por la Oficina Consejería de Comunicaciones quien tiene la Supervisión administrativa del mismo. Con relación al contrato 4140000-583-2018 - Central de Medios, se solicitó mediante memorando 3-2018-23450 en el marco de la ejecución del contrato comité técnico conjunto de acuerdo con lo dispuesto en la cláusula novena del mismo, lo anterior con el fin de realizar seguimiento  técnico, administrativo, financeiro, contable y jurídico de su ejecución. Se aportan los soportes correspondientes.
</t>
    </r>
    <r>
      <rPr>
        <b/>
        <sz val="10"/>
        <color indexed="8"/>
        <rFont val="Calibri"/>
        <family val="2"/>
      </rPr>
      <t>SEPTIEMBRE 2018</t>
    </r>
    <r>
      <rPr>
        <sz val="10"/>
        <color indexed="8"/>
        <rFont val="Calibri"/>
        <family val="2"/>
      </rPr>
      <t xml:space="preserve">: 
Durante este período se realizaron dos comités de seguimiento al contrato 4140000-559-2018 - Bolsa Logística, el cual es liderado por la Oficina Consejería de Comunicaciones quien tiene la Supervisión administrativa del mismo. Con relación al contrato 4140000-583-2018 - Central de Medios, se realizaron dos comités los días 06 y 11 de septiembre, lo anterior con el fin de realizar seguimiento  técnico, administrativo, financeiro, contable y júricico de su ejecución. Se aprtan los soportes correspondientes, el indicador se mide en los 6 seguimientos que se deben realizar desde el mes de julio a diciembre de 2018, de tal forma que a la fecha se han presentado 3,  lo que representa el 50% del cumplimiento. 
</t>
    </r>
    <r>
      <rPr>
        <b/>
        <sz val="10"/>
        <color indexed="8"/>
        <rFont val="Calibri"/>
        <family val="2"/>
      </rPr>
      <t>OCTUBRE 2018</t>
    </r>
    <r>
      <rPr>
        <sz val="10"/>
        <color indexed="8"/>
        <rFont val="Calibri"/>
        <family val="2"/>
      </rPr>
      <t xml:space="preserve">
En este mes se realizaron comités de seguimiento planeados para el contrato 4140000-559-2018 - Bolsa Logística convocados por la Supervisión administrativa. Se realizó el primer comité de seguimiento al contrato  4140000-739-2018 con Canal Captital el 24-10-2015.
Se aportan los soportes correspondientes. Con relación al seguimiento del contrato 140000-583-2018 - Central de Medios se solicitó el presupuesto ejecutado para el evento Walk 21. Se aportan los soportes correspondientes.
</t>
    </r>
    <r>
      <rPr>
        <b/>
        <sz val="10"/>
        <color indexed="8"/>
        <rFont val="Calibri"/>
        <family val="2"/>
      </rPr>
      <t>NOVIEMBRE:</t>
    </r>
    <r>
      <rPr>
        <sz val="10"/>
        <color indexed="8"/>
        <rFont val="Calibri"/>
        <family val="2"/>
      </rPr>
      <t xml:space="preserve"> 
En elperíodo del 1 al 30 de noviembre se realizaron los comités de seguimiento al contrato 4140000-559-2018 -  Bolsa Logística convocados por la Supervisión administrativa del mismo, con relación al contrato 4140000-739-2018 - Canal Capital se defieron criterios y posibles fechas para la elaboración de las puezas comunicacionesles. El contrato 4140000-583-2018 - Central de Medios se realizó comité de seguimiento con el resumen de facturación del mismo.
</t>
    </r>
    <r>
      <rPr>
        <b/>
        <sz val="10"/>
        <color indexed="8"/>
        <rFont val="Calibri"/>
        <family val="2"/>
      </rPr>
      <t xml:space="preserve">DICIEMBRE:
</t>
    </r>
    <r>
      <rPr>
        <sz val="10"/>
        <color indexed="8"/>
        <rFont val="Calibri"/>
        <family val="2"/>
      </rPr>
      <t>En el período del 1 al 31 de diciembre se realizó el seguimiento respectivo a los contratos cuya supervisión es compartida o la ejerce la Oficina Consejería de Comunicaciones, se observó que frente al contrato 4140000-559-2018 -  Bolsa Logística, se realizaron los respectivos comités en el mes de diciembre.
Con relación al contrato 4140000-739-2018 - Canal Capital se realizó reunión   con la Oficina Consejería de Comunicaciones en relación al producto de la pieza audiovisual a realizar.
El contrato 4140000-583-2018 - Central de Medios se realizó reunión de seguimiento con la ejecución, facturación y pagos del contrato.
Durante la ejecución de la acción se realizaron los seguimientos y acciones respectivas encaminados a la adecuada ejecución de los contratos conjuntos con la Oficina Consejería de Comunicaciones, dando cumplimiento a los planteado en la acción establecida, con la cual se da tratamiento al hallazgo administrativo al proyecto 1090 "Lo Mejor del Mundo por una Bogotá para todos".</t>
    </r>
  </si>
  <si>
    <r>
      <t xml:space="preserve">JUNIO 2018: 
</t>
    </r>
    <r>
      <rPr>
        <sz val="11"/>
        <color indexed="8"/>
        <rFont val="Calibri"/>
        <family val="2"/>
      </rPr>
      <t xml:space="preserve">Se recibió por parte de la Oficina Asesora de Planeación reporte de conciliación entre Sistema de gestión contractual y Predis. Se validó uno a uno los registros a fin de garantizar la concordancia de los dos sistema, no se encontro diferencias. Se adjunta informe de OAP y reporte del Sistema de Gestión contractual a 30 de junio
</t>
    </r>
    <r>
      <rPr>
        <b/>
        <sz val="11"/>
        <color indexed="8"/>
        <rFont val="Calibri"/>
        <family val="2"/>
      </rPr>
      <t>JULIO 2018:</t>
    </r>
    <r>
      <rPr>
        <sz val="11"/>
        <color indexed="8"/>
        <rFont val="Calibri"/>
        <family val="2"/>
      </rPr>
      <t xml:space="preserve"> 
se recibió por parte de la Oficina Asesora de Planeación reporte de conciliación entre SGC  y Predis. Se validaron os registros a fin de garantizar la concordancia de los dos sistema, sin econtrar diferencias. Se adjunta informe de OAP y reporte del  SGC a 30/07/2018
</t>
    </r>
    <r>
      <rPr>
        <b/>
        <sz val="11"/>
        <color indexed="8"/>
        <rFont val="Calibri"/>
        <family val="2"/>
      </rPr>
      <t xml:space="preserve">AGOSTO 2018: </t>
    </r>
    <r>
      <rPr>
        <sz val="11"/>
        <color indexed="8"/>
        <rFont val="Calibri"/>
        <family val="2"/>
      </rPr>
      <t xml:space="preserve">
se recibió por parte de la Oficina Asesora de Planeación reporte de conciliación entre SGC  y Predis. Se validaron los registros a fin de garantizar la concordancia de los dos sistema, sin encontrar diferencias. Se adjunta informe de OAP y reporte del  SGC a 31/08/2018.
</t>
    </r>
    <r>
      <rPr>
        <b/>
        <sz val="11"/>
        <color indexed="8"/>
        <rFont val="Calibri"/>
        <family val="2"/>
      </rPr>
      <t>SEPTIEMBRE 2018:</t>
    </r>
    <r>
      <rPr>
        <sz val="11"/>
        <color indexed="8"/>
        <rFont val="Calibri"/>
        <family val="2"/>
      </rPr>
      <t xml:space="preserve">
Se recibió por parte de la Oficina Asesora de Planeación reporte de conciliación entre SGC  y Predis. Se validaron los registros a fin de garantizar la concordancia de los dos sistema, se encontró una diferencia entre un CDP y un RP el cual se procederá a liberar. Se adjunta informe de OAP y reporte del  SGC a 30/09/2018.
</t>
    </r>
    <r>
      <rPr>
        <b/>
        <sz val="11"/>
        <color indexed="8"/>
        <rFont val="Calibri"/>
        <family val="2"/>
      </rPr>
      <t>OCTUBRE 2018:</t>
    </r>
    <r>
      <rPr>
        <sz val="11"/>
        <color indexed="8"/>
        <rFont val="Calibri"/>
        <family val="2"/>
      </rPr>
      <t xml:space="preserve">
Se recibió por parte de la Oficina Asesora de Planeación reporte de conciliación entre SGC  y Predis. Se validaron los registros a fin de garantizar la concordancia de los dos sistema,  sin encontrar diferencias. Se adjunta informe de OAP y reporte del  SGC a 31/10/2018.
</t>
    </r>
    <r>
      <rPr>
        <b/>
        <sz val="11"/>
        <color indexed="8"/>
        <rFont val="Calibri"/>
        <family val="2"/>
      </rPr>
      <t>NOVIEMBRE 2018:</t>
    </r>
    <r>
      <rPr>
        <sz val="11"/>
        <color indexed="8"/>
        <rFont val="Calibri"/>
        <family val="2"/>
      </rPr>
      <t xml:space="preserve">
Se recibió reporte de conciliación entre SGC  y Predis. Se validaron los registros a fin de garantizar la concordancia de los dos sistema,  sin encontrar diferencias. Se adjunta conciliación a 30/11/2018.
</t>
    </r>
    <r>
      <rPr>
        <b/>
        <sz val="11"/>
        <color indexed="8"/>
        <rFont val="Calibri"/>
        <family val="2"/>
      </rPr>
      <t>DICIEMBRE 2018:</t>
    </r>
    <r>
      <rPr>
        <sz val="11"/>
        <color indexed="8"/>
        <rFont val="Calibri"/>
        <family val="2"/>
      </rPr>
      <t xml:space="preserve">
se recibió por parte de la Oficina Asesora de Planeación reporte de conciliación entre SGC  y Predis. Se validaron los registros a fin de garantizar la concordancia de los dos sistema, sin encontrar diferencias. Se adjunta conciliación a 31/12/2018.</t>
    </r>
  </si>
  <si>
    <r>
      <t>JUNIO 2018</t>
    </r>
    <r>
      <rPr>
        <sz val="11"/>
        <rFont val="Calibri"/>
        <family val="2"/>
      </rPr>
      <t xml:space="preserve">:
En el marco de la  Estrategia Bogotá 2019: IGA + 10  busca Prestar servicios técnicos especializados de orientación y acompañamiento en el proceso de elaboración y/o ajustes de los instrumentos archivísticos y otros componentes de la gestión documental por parte de las entidades distritales, organismos de control distrital y Concejo de Bogotá” para ello la Secretaría General de la Alcaldía Mayor de Bogotá suscribió el contrato número 4213000 – 526 – 2018 con la empresa SKAPHE TECNOLOGÍA S.A.S. Para el mes de Junio se  hizo entrega de 67 productos, correspondientes a once informes de diagnóstico de TRD y   cincuenta y seis Informes de diagnóstico de PGD con sus respectivos planes de trabajo para formulación y/o ajuste del mismo instrumento archivístico.
Así mismo, se adelantaron 14 comités técnicos en los cuales se revisa el estado de avance del proyecto, se revisa dificultades y se dispone soluciones para la obtención de resultados. Igualmente, En el marco del contrato con el operador Skaphe se desarrolló 7 jornadas de alineación de conceptos durante el trimestre a fin de normalizar la línea técnica a socializar con las entidades del Distrito tanto para la elaboración y ajuste de TRD como de PGD.
Adicionalmente, el operador realizó en compañía del equipo de trabajo de la Subdirección del Sistema del Archivo de Bogotá, 55 visitas a las distintas entidades para efectos de la socialización de los informes de diagnóstico y planes de trabajo respectivamente.
No obatante lo anterior se elaboró el informe de seguimiento con corte a 30 de junio de 2018, el cual fue avalado por el supervisor del contrato y se anexa como soporte.
</t>
    </r>
    <r>
      <rPr>
        <b/>
        <sz val="11"/>
        <rFont val="Calibri"/>
        <family val="2"/>
      </rPr>
      <t xml:space="preserve">JULIO 2018: </t>
    </r>
    <r>
      <rPr>
        <sz val="11"/>
        <rFont val="Calibri"/>
        <family val="2"/>
      </rPr>
      <t xml:space="preserve"> 
En el mes de julio de 2018 se desarrollaron las siguientes actividades en el marco de ejecución del contrato 4213000-526-2018:
• 4 Comités técnicos de seguimiento al contrato, realizados entre la supervisión y el operador.
• 12 Capacitaciones en elaboración y/o ajuste de tablas de retención documental a 9 entidades del distrito (Secretaría de Desarrollo Económico y Capital Salud)
• 49 mesas de trabajo para elaboración y/o ajuste de tablas de retención documental a 9 entidades del distrito (Capital Salud y EAAB)
• 1 Socialización de diagnóstico del estado del Programa de Gestión Documental PGD a la Empresa de Renovación y Desarrollo Urbano ERU.
• 51 capacitaciones en elaboración y/o ajuste del Programa de Gestión Documental a 50 entidades del distrito, quedando pendientes por capacitación 6 entidades (DADEP, IDEP, IDIGER, FGAA, Secretaría Jurídica e IDCBIS)
• 104 mesas de trabajo para elaboración y/o ajuste del Programa de Gestión Documental a 52 entidades del distrito, quedando pendiente por inicar actividades en 4 entidades (Capital Salud, Empresa Metro, Terminal de Transporte e IDCBIS)
Para el mes de julio se elaboró el informe de seguimiento con corte a 30 de julio de 2018, el cual fue avalado por el supervisor del contrato y se anexa como soporte.
</t>
    </r>
    <r>
      <rPr>
        <b/>
        <sz val="11"/>
        <rFont val="Calibri"/>
        <family val="2"/>
      </rPr>
      <t>AGOSTO 2018:</t>
    </r>
    <r>
      <rPr>
        <sz val="11"/>
        <rFont val="Calibri"/>
        <family val="2"/>
      </rPr>
      <t xml:space="preserve">
Se desarrollaron las siguientes actividades en el marco de ejecución del contrato 4213000-526-2018:
• 1 Informe mensual de ejecución del contrato 4213000-526-2018.
• 1 Informe mensual de seguimiento al contrato 4213000-526-2018, por parte de la supervisión.
• 4 Informes semanales de ejecución del contrato 4213000-526-2018
• 1 Capacitación en elaboración y/o ajuste de tablas de retención documental a 2 entidades del distrito (IDPAC y Secretaría Distrital de Desarrollo Económico), desarrollada el 3 de agosto de 2018.
• 41 mesas de trabajo para elaboración y/o ajuste de tablas de retención documental a 8 entidades del distrito, quedando pendiente por iniciar actividades 2 entidades (Capital Salud y EAAB).
• 2 Capacitaciones en elaboración y/o ajuste del Programa de Gestión Documental a 6 entidades del distrito (DADEP, IDEP, IDIGER, FGAA, IDICBIS y Secretaría Jurídica Distrital)
• 148 mesas de trabajo para elaboración y/o ajuste del Programa de Gestión Documental a 54 entidades del distrito, quedando pendiente por iniciar actividades en 2 entidades (Capital Salud y Secretaría Jurídica Distrital)
• 16 Documentos pre-formulados de Programa de Gestión Documental, entregados por Skaphe Tecnología.
• 2 Documentos formulado de Programa de Gestión Documental aprobados por el comité interno de archivo de la entidad distrital (EAAB e IDT).
Para el mes de Agosto  se elaboró el informe de seguimiento con corte a 30 de Agosto de 2018, el cual fue avalado por el supervisor del contrato y se anexa como soporte.
</t>
    </r>
    <r>
      <rPr>
        <b/>
        <sz val="11"/>
        <rFont val="Calibri"/>
        <family val="2"/>
      </rPr>
      <t>SEPTIEMBRE 2018:</t>
    </r>
    <r>
      <rPr>
        <sz val="11"/>
        <rFont val="Calibri"/>
        <family val="2"/>
      </rPr>
      <t xml:space="preserve">
En este mes se desarrollaron las siguientes actividades en el marco de ejecución del contrato 4213000-526-2018:
•1 Informe mensual de ejecución del contrato 4213000-526-2018, por parte del operador.
• 1 Informe mensual de seguimiento al contrato 4213000-526-2018, por parte de la supervisión.
• 5 Informes semanales de ejecución del contrato 4213000-526-2018
• 5 Capacitaciones en elaboración y/o ajuste de TRD-Tablas de Retención Documental y/o FVD-Fichas de Valoración Documental a 4 entidades del distrito (EAAB, METRO, IDPYBA y Secretaría Jurídica Distrital ).
• 62 mesas técnicas para elaboración y/o ajuste de TRD-Tablas de Retención Documental a 8 entidades del distrito. (Capital Salud: Esta entidad en mesa directiva del pasado 10 de septiembre informó que no participará en la estrategia, por lo tanto se acompañará desde el área de asistencia técnica in house).
• 3 Documentos pre-formulado de Tabla de Retención Documental, entregados por Skaphe Tecnología (UMV, SDS y Universidad Distrital Francisco José de Caldas)
• 2 Documentos formulados de Tabla de Retención Documental aprobados por el comité interno de archivo de la entidad distrital.
• 1 Capacitación en elaboración y/o ajuste del Programa de Gestión Documental dirigida a la Secretaría Jurídica Distrital.
• 72 mesas de trabajo para elaboración y/o ajuste del Programa de Gestión Documental a  44 entidades del distrito. (Capital Salud: Esta entidad en mesa directiva del pasado 10 de septiembre informó que no participará en la estrategia, por lo tanto se acompañará desde el área de asistencia técnica in house).
• 36 Documentos pre-formulados de Programa de Gestión Documental, entregados por Skaphe Tecnología.
• 17 Documentos formulados de Programa de Gestión Documental aprobados por el comité interno de archivo de la entidad distrital.
</t>
    </r>
    <r>
      <rPr>
        <b/>
        <sz val="11"/>
        <rFont val="Calibri"/>
        <family val="2"/>
      </rPr>
      <t>OCTUBRE 2018:</t>
    </r>
    <r>
      <rPr>
        <sz val="11"/>
        <rFont val="Calibri"/>
        <family val="2"/>
      </rPr>
      <t xml:space="preserve">
Se dio continuidad a la fase operativa del contrato 4213000-526-2018, adelantando las siguientes actividades:
se firma la prórroga y modificación No.1 del contrato 4213000-526-2018, 
se firma una segunda prórroga y modificación y una primera adición al contrato 4213000-526-2018 consistente en adicionar la elaboración del diagnóstico de fondos documentales acumulados y el plan de trabajo para la formulación y/o ajuste de la TVD de 8 entidades distritales y 2 organismos de control
6 Comités técnicos de seguimiento al contrato, entre la supervisión y el operador los días 01, 04, 11, 22, 26 y 31 de octubre de 2018. 
3 Reuniones con directivos de 3 entidades distritales, en donde se contó con la participación de la Supervisión del contrato 4213000-526-2018 (IDPAC, Secretaría de Desarrollo Económico, Secretaría Jurídica Distrital).
1 Informe mensual de ejecución del contrato 4213000-526-2018, por parte del operador radicado en la Secretaria General de la Alcaldía Mayor de Bogotá con No. 1-2018-23643 de fecha 05 de octubre de 2018. 
4 informes semanales de seguimiento al contrato 4213000-526-2018, por parte del operador radicados en la Secretaria General de la Alcaldía Mayor de Bogotá con Nos. 1-2018-23644 del 05 de octubre de 2018, 1-2018-24814 y 1-2018-24815 de fecha 19 de octubre de 2018 y el 1-2018-25628 del 29 de octubre de 2018.
1 Informe mensual de seguimiento al contrato 4213000-526-2018, por parte de la supervisión.
 40 mesas técnicas para elaboración y/o ajuste de tablas de retención documental, dirigidas a 7 entidades del distrito (SDDE, METRO, IDPYBA, SECRETARIA JURÍDICA, EAAB, U. DISTRITAL E IDPAC). 
 Aguas de Bogotá: Esta entidad en el comité técnico No. 30 de fecha 22 de octubre de 2018, que no tiene procesos ni procedimientos por lo tanto se retira de la estrategia, se acompañará desde el área de asistencia técnica in house. • 4 Documentos pre-formulados de Tabla de Retención Documental, entregados por Skaphe Tecnología (IDPYBA, SECRETARIA JURÍDICA, EAAB E IDPAC). • 5 Documentos formulados de Tabla de Retención Documental aprobados por el comité interno de archivo en las entidades distritales (IDPYBA, SECRETARIA JURÍDICA, EAAB, UNIVERSIDAD DISTRITAL, E IDPAC). • 7 mesas técnicas para elaboración y/o ajuste del Programa de Gestión Documental dirigidas a 7 entidades del distrito (METRO, SDG, SDDE, SUBRED SUR, IDPAC, PERSONERIA Y SEC. JURIDICA DISTRITAL). • 3 documentos pre-formulados de Programa de Gestión Documental, entregados por Skaphe Tecnología. • 34 documentos formulados de Programa de Gestión Documental aprobados por el comité interno de archivo de la entidad distrital. • 2 documentos formulados de Programa de Gestión Documental pendientes por aprobación del comité interno de archivo de la entidad distrital o instancia competente (UMV e IDCBIS). 
</t>
    </r>
    <r>
      <rPr>
        <b/>
        <sz val="11"/>
        <rFont val="Calibri"/>
        <family val="2"/>
      </rPr>
      <t>NOVIEMBRE 2018:</t>
    </r>
    <r>
      <rPr>
        <sz val="11"/>
        <rFont val="Calibri"/>
        <family val="2"/>
      </rPr>
      <t xml:space="preserve">
En este mes se desarrollaron las siguientes actividades en el marco de ejecución del contrato 4213000-526-2018:
3 Comités técnicos de seguimiento al contrato, entre la supervisión y el operador los días 20, 23 y 29 de noviembre de 2018.
• 2 Reuniones de seguimiento técnico a la ejecución del contrato, entre la supervisión y el operador los días 8 y 19 de noviembre de 2018.
• 1 Informe mensual de ejecución del contrato 4213000-526-2018, por parte del operador radicado en la Secretaria General de la Alcaldía Mayor de Bogotá con No.1-2018-26946 de fecha 13 de noviembre de 2018.
• 2 Informes semanales de seguimiento al contrato 4213000-526-2018, por parte del operador radicados en la Secretaria General de la Alcaldía Mayor de Bogotá con Nos. 1-2018-26120 del 2 de noviembre de 2018 y 1-2018-26947 de fecha 13 de noviembre de 2018.
• 14 Mesas técnicas para elaboración y/o ajuste de tablas de retención documental, dirigidas a 6 entidades del distrito (IDPAC, UDFJC, EMB, IDPYBA, SDDE y EAAB).
• 1 Jornada de alineación de conceptos para la elaboración de diagnósticos de fondos documentales acumulados y plan de trabajo para elaboración y/o ajuste de tablas de valoración documental.
• Visitas técnicas a 10 entidades distritales para la recolección de información de los fondos documentales acumulados.
</t>
    </r>
    <r>
      <rPr>
        <b/>
        <sz val="11"/>
        <rFont val="Calibri"/>
        <family val="2"/>
      </rPr>
      <t>DICIEMBRE 2018</t>
    </r>
    <r>
      <rPr>
        <sz val="11"/>
        <rFont val="Calibri"/>
        <family val="2"/>
      </rPr>
      <t>:
En este mes se desarrollaron las siguientes actividades en el marco de ejecución del contrato 4213000-526-2018:
4 Comités técnicos de seguimiento al contrato, entre la supervisión y el operador los días 4, 12, 18 y 21 de diciembr de 2018.
• 1 Reunión de seguimiento técnico a la ejecución del contrato, entre la supervisión y el operador el 26 de diciembre de 2018.
• 1 Informe mensual de ejecución el contrato 4213000-526-2018, por parte del operador radicado en la Secretari General de la Alcaldía Mayor de Bogotá con No.1-2018-30666 de fecha 20 de iciembre de 2018.
• 6 Informes semanales de seguimi nto al contrato 4213000-526-2018, por parte del operador radicados en la Secr taria General de la Alcaldía Mayor de Bogotá con Nos. 1-2018-29847. 1-2018-2 849, 1-2018-29850 y 1-2018-29851 del 12 de diciembre y 1-2018-31269 del 27 de diciembre de 2018.
• 3 Mesas técnicas para elaboración y/o ajuste de tablas de retención documental, dirigidas a 2 entidades del distrito (UDFJC y EMB).
• 1 Mesa técnica para elaboración y/o ajuste del programa de gestión documental. dirigida a 1 entidad del distrito (UDFJC).
• 1 Mesa técnica para definición de contenidos del Informe de Diagnóstico de fondos documentales acumulados y Plan de Trabajo para elaboración y/o ajuste de tablas de valoración documental, dirigida a Skaphe Tecnología.
• Entrega de 2 documentos pre-formulados de tablas de retención documental de EMB y SDDE
• Entrega de 5 documentos formulados de tablas de retención documental de EAAB, UDFJC, SDS, EMB y SDDE. 
Entrega de 1 documento formulado de programa de gestión documental de
UAERMV.
• Entrega de 10 Informes de Diagnóstico de fondos documentales acumulados y Planes de Trabajo para formulación y/o ajuste de tablas de valoración documental de CVP, IDPAC, UAESP, SDDE, Lotería, Aguas Bogotá. UAERMV, Personería, Contraloria y JBJCM</t>
    </r>
  </si>
  <si>
    <r>
      <t xml:space="preserve">JULIO 2018: </t>
    </r>
    <r>
      <rPr>
        <sz val="9"/>
        <color indexed="8"/>
        <rFont val="Calibri"/>
        <family val="2"/>
      </rPr>
      <t xml:space="preserve">
Para el mes de junio se observa que la dependencia diseñó una matriz  de control en Excel mediante la cuál se realizará seguimiento periódico al cumplimiento de las obligaciones contractuales, este instrumento se encuentra en prueba piloto para el contrato 511 de 2017 y se establecerá la pertinencia de inmplementarla para los demás contratos que se encuentren en ejecución a cargo de la dependencia, con base en lo anterior el porcentaje de avance del indicador va en el 14% toda vez que se ha realizado el primer seguimiento de 7 que están programados. 
</t>
    </r>
    <r>
      <rPr>
        <b/>
        <sz val="9"/>
        <color indexed="8"/>
        <rFont val="Calibri"/>
        <family val="2"/>
      </rPr>
      <t xml:space="preserve">AGOSTO 2018:   
</t>
    </r>
    <r>
      <rPr>
        <sz val="9"/>
        <color indexed="8"/>
        <rFont val="Calibri"/>
        <family val="2"/>
      </rPr>
      <t xml:space="preserve">Se estableció que la matriz de seguimiento se utilizara como instrumento de seguimiento y control de los contratos elaborados dentro de la vigencia 2018. Las matrices de supervisión fueron elaboradas para los contratos: 
* 532 de 2018 Aseo y caferteria - Serviaseo 
* 533 de 2018 Servicios de vigilancia - Seguridad Record de Colombia.   
* 536 de 2018 servicio de transportes especiales. 
* 546 de 2018 Servicio de ventilacion - Fricon Soluciones SAS  
* 593 de 2018 Suministros e insumos contra incendios - Ingenieria de bombas y plantas. 
* 616 de 2018 Suministro extintores -  Extintores proteccion y señalizaciones de colombia Ltda 
* 635 de 2018 Suministros de ferreteria -   FERRETERIA SERVIRODAMIENTOS Y RETENEDORES SAS 
*  636 de 2018 Suministros de ferreteria -  Ferretria Brand.  
Dichas matrices deberan ser diligenciadas por el personal de apoyo delegado a la supervision de cada uno de los contratos.  
Se adjunta la matriz elaborada para el seguimiento de cada contrato. 
</t>
    </r>
    <r>
      <rPr>
        <b/>
        <sz val="9"/>
        <color indexed="8"/>
        <rFont val="Calibri"/>
        <family val="2"/>
      </rPr>
      <t>SEPTIEMBRE 2018</t>
    </r>
    <r>
      <rPr>
        <sz val="9"/>
        <color indexed="8"/>
        <rFont val="Calibri"/>
        <family val="2"/>
      </rPr>
      <t xml:space="preserve">: 
Se revisó el cumplimiento de cada una de las obligaciones del contrato 536 - 18 correspondiente al servicio de transportes especiales.  haciendo los respectivos requerimientos al contratista. 
</t>
    </r>
    <r>
      <rPr>
        <b/>
        <sz val="9"/>
        <color indexed="8"/>
        <rFont val="Calibri"/>
        <family val="2"/>
      </rPr>
      <t>OCTUBRE 2018</t>
    </r>
    <r>
      <rPr>
        <sz val="9"/>
        <color indexed="8"/>
        <rFont val="Calibri"/>
        <family val="2"/>
      </rPr>
      <t xml:space="preserve">: 
Se actualizo la  matriz  de control en Excel mediante la cuál se realiza seguimiento periódico al cumplimiento de las obligaciones contractuales dentro del contrato 536 - 18,  correspondiente al servicio de transportes especiales. Se ha revisado cada  una de las obligaciones del contrato, haciendo las respectivas revisiones y requerimientos al contratista. Con el objeto de no obviar el cumplimiento de las obligaciones esta pendiente socializar una lista de chequeo de facil uso,  que permita identificar los soportes que aplican para el cumplimiento de las obligaciones y se puedan anexar en el respectivo trámite de pago. Con el objeto de revisar algunos soportes dirigidos al cumplimiento de las obligaciones especificas por parte del contratista, se llevo a cabo una reunión el dia 30 de octubre de 2018. 
</t>
    </r>
    <r>
      <rPr>
        <b/>
        <sz val="9"/>
        <color indexed="8"/>
        <rFont val="Calibri"/>
        <family val="2"/>
      </rPr>
      <t xml:space="preserve">NOVIEMBRE 2018: </t>
    </r>
    <r>
      <rPr>
        <sz val="9"/>
        <color indexed="8"/>
        <rFont val="Calibri"/>
        <family val="2"/>
      </rPr>
      <t xml:space="preserve">
Se actualizo la matriz de control en Excel mediante la cual se realiza EL seguimiento periódico al cumplimiento de las obligaciones contractuales dentro del contrato 536 - 18 correspondiente al servicio de transportes especiales. Se ha revisado cada una de las obligaciones del contrato, haciendo las respectivas revisiones y requerimientos al contratista. Fue socializado la lista de chequeo, que será utilizada para la revisión de los soportes en el trámite de pago (lista de chequeo).  Se reciben y anexan los soportes enviados por el contratista, se adjunta la matriz de seguimiento a las obligaciones actualizado. 
</t>
    </r>
    <r>
      <rPr>
        <b/>
        <sz val="9"/>
        <color indexed="8"/>
        <rFont val="Calibri"/>
        <family val="2"/>
      </rPr>
      <t>DICIEMBRE 2018:</t>
    </r>
    <r>
      <rPr>
        <sz val="9"/>
        <color indexed="8"/>
        <rFont val="Calibri"/>
        <family val="2"/>
      </rPr>
      <t xml:space="preserve">
Para el apoyo al seguimiento contractual a cada contrato se le ha asignado un técnico o profesional de apoyo quien hace el respectivo seguimiento, actualiza la matriz de seguimiento y diligencia los informes solicitados del contrato.  Para dar soporte del seguimiento de esta actividad se anexa archivo excel con la relación de ejecución de los contratos  536, 546, 593, 616, 635, 636, 532 y 533 , los cuales sirven como soporte del desarrollo de esta actividad y en carpeta compartida la información de las respectivas matrices de seguimiento y los informes presentados.  </t>
    </r>
  </si>
  <si>
    <r>
      <rPr>
        <b/>
        <sz val="11"/>
        <color indexed="8"/>
        <rFont val="Calibri"/>
        <family val="2"/>
      </rPr>
      <t xml:space="preserve">OCTUBRE 2018: 
</t>
    </r>
    <r>
      <rPr>
        <sz val="11"/>
        <color indexed="8"/>
        <rFont val="Calibri"/>
        <family val="2"/>
      </rPr>
      <t xml:space="preserve">A la fecha del seguimiento no se observa registro ni soporte de acciones que den cumplimiento a ésta actividad
</t>
    </r>
    <r>
      <rPr>
        <b/>
        <sz val="11"/>
        <color indexed="8"/>
        <rFont val="Calibri"/>
        <family val="2"/>
      </rPr>
      <t>NOVIEMBRE 2018</t>
    </r>
    <r>
      <rPr>
        <sz val="11"/>
        <color indexed="8"/>
        <rFont val="Calibri"/>
        <family val="2"/>
      </rPr>
      <t xml:space="preserve">: </t>
    </r>
    <r>
      <rPr>
        <sz val="11"/>
        <color indexed="8"/>
        <rFont val="Calibri"/>
        <family val="2"/>
      </rPr>
      <t xml:space="preserve">
Se realizó mesa de trabajo el 4 de diciembre, el la cual se establecieron los siguientes compromisos.
1. Solicitar Concepto técnico a la Secretaría Distrital de Planeación – SDP, relacionando el acuerdo 522 del 2013 y la circular 022 del 2017, enfatizando en el hallazgo y los tiempos con los que se cuenta para obtener una respuesta lo más pronto posible. La solicitud a la SDP debe tener fundamento en el vínculo que proporcione la información del SEGPLAN asociada a los contratos y metas, así como también la viabilidad que desde el sistema CAV3 se pueda obtener dicha información para mostrarla, de acuerdo con la Circular 022 de 2017.
2. La solicitud será radicada conjuntamente por la Dirección de Contratación y la Oficina Asesora de Planeación.
3. Definir  viabilidad de contar con el vínculo desde CAV3 a partir del concepto técnico solicitado a SDP.
Se anexa acta como soporte de la gestión
A la Fecha (11/Dic/2018) se esta elaborando el documento de analisis de requerimientos. 
</t>
    </r>
    <r>
      <rPr>
        <b/>
        <sz val="11"/>
        <color indexed="8"/>
        <rFont val="Calibri"/>
        <family val="2"/>
      </rPr>
      <t>DICIEMBRE:</t>
    </r>
    <r>
      <rPr>
        <sz val="11"/>
        <color indexed="8"/>
        <rFont val="Calibri"/>
        <family val="2"/>
      </rPr>
      <t xml:space="preserve">
se evidenció el documento análisis de la solución en el cual se encuentran una serie de consideraciones a ser tenidas en cuenta para la solución a los hallazgos interpuestos por la Contraloría de Bogotá
</t>
    </r>
  </si>
  <si>
    <r>
      <t xml:space="preserve">JUNIO 2018:
</t>
    </r>
    <r>
      <rPr>
        <sz val="11"/>
        <color indexed="8"/>
        <rFont val="Calibri"/>
        <family val="2"/>
      </rPr>
      <t xml:space="preserve">Teniendo en cuenta que para llevar a cabo esta acción se deben realizar las siguientes actividades:
1. Reunión con la Jefe Administrativa para determinar los puntos de control 5%.
2. Reunión con la Jefe Administrativa para determinar los puntos de control 15%.
3. Diseño e implementación del Punto de Control 35%.
4. Seguimiento parciales a la implementación y eficacia del Punto de Control definido 25% (12,5% Sep-Oct / 12,5% - Nov)
5. Informe de evaluación y cierre de la acción 20%
A la fecha se reporta un 5% de avance, toda vez que durante el mes de Junio se llevó a cabo una reunion interna  donde se identificaron los contratistas que serian apoyos a la supervisión de los contratos suscritos por la Oficina Consejería de Comunicaciones y se establecierón algunos compromisos iniciales como la identificación de las obligaciones que requieren cumplimiento inmediato por parte de los contratistas.
</t>
    </r>
    <r>
      <rPr>
        <b/>
        <sz val="11"/>
        <color indexed="8"/>
        <rFont val="Calibri"/>
        <family val="2"/>
      </rPr>
      <t>JULIO 2018</t>
    </r>
    <r>
      <rPr>
        <sz val="11"/>
        <color indexed="8"/>
        <rFont val="Calibri"/>
        <family val="2"/>
      </rPr>
      <t xml:space="preserve">: 
A la fecha se reporta un 20% de avance, toda vez que se solicitó a los apoyos a la supervisión la identificación de las obligaciones de los contratos a su cargo que se deben cumplir antes de la suscripción del acta de inicio y/o después de la suscripción del contrato, para que se ejerza el control correspondiente y se pueda determinar con más claridad que punto de control se diseñara para garantizar el cumplimiento de las obligaciones del supervisor.
</t>
    </r>
    <r>
      <rPr>
        <b/>
        <sz val="11"/>
        <color indexed="8"/>
        <rFont val="Calibri"/>
        <family val="2"/>
      </rPr>
      <t xml:space="preserve">AGOSTO 2018: 
</t>
    </r>
    <r>
      <rPr>
        <sz val="11"/>
        <color indexed="8"/>
        <rFont val="Calibri"/>
        <family val="2"/>
      </rPr>
      <t xml:space="preserve">A la fecha de reporte, se avanza con el diseño del punto de control, el cual consta de los siguientes componentes:
1. Se creará una carpeta compartida donde reposaran los documentos soportes y evidencias del cumplimiento de cada obligación contractual de los contratos de los cuales la Oficina Consejería de Comunicaciones ejerza supervisión. 
2. Paralelamente se diseñó una herramienta de seguimiento interno denominada Matriz Única de Seguimiento a Contratos (MUSC) donde se registrará el avance y la disposición oportuna de las evidencias de cada obligación contractual generando las alertas que sean del caso.
</t>
    </r>
    <r>
      <rPr>
        <b/>
        <sz val="11"/>
        <color indexed="8"/>
        <rFont val="Calibri"/>
        <family val="2"/>
      </rPr>
      <t>SEPTIEMBRE 2018:</t>
    </r>
    <r>
      <rPr>
        <sz val="11"/>
        <color indexed="8"/>
        <rFont val="Calibri"/>
        <family val="2"/>
      </rPr>
      <t xml:space="preserve">
A la fecha de este reporte se registra un avance del 61,25%, toda vez que se creo la carpeta compartida donde los apoyos a la supervisión relacionarón las evidencias de cumplimiento de las obligaciones contractuales mes a mes. De la misma manera se diligencio la matriz única  de seguimiento con el fin de comprobar que se abordaran todas las obligaciones.
</t>
    </r>
    <r>
      <rPr>
        <b/>
        <sz val="11"/>
        <color indexed="8"/>
        <rFont val="Calibri"/>
        <family val="2"/>
      </rPr>
      <t>OCTUBRE 2018:</t>
    </r>
    <r>
      <rPr>
        <sz val="11"/>
        <color indexed="8"/>
        <rFont val="Calibri"/>
        <family val="2"/>
      </rPr>
      <t xml:space="preserve">
A la fecha de este reporte se registra un avance del  67,5%  del compromiso, teniendo en cuenta que se ha realizado el seguimiento del mes de octubre y se ha evidenciado con los soportes del cumplimiento de las obligaciones que se cargaron en la carpeta compartida dispuesta para tal fin.
</t>
    </r>
    <r>
      <rPr>
        <b/>
        <sz val="11"/>
        <color indexed="8"/>
        <rFont val="Calibri"/>
        <family val="2"/>
      </rPr>
      <t>NOVIEMBRE 2018:</t>
    </r>
    <r>
      <rPr>
        <sz val="11"/>
        <color indexed="8"/>
        <rFont val="Calibri"/>
        <family val="2"/>
      </rPr>
      <t xml:space="preserve">
A la fecha se reporta un avance de cumplimiento del 80%, toda vez que se ha llevado a cabo el seguimiento de las obligaciones contractuales en la matriz diseñada para tal fin. Igualmente cada apoyo a la supervisión ha diligenciado desde el mes de septiembre de  2018 el cumplimiento de cada obligación y ha registrado las evidencias que soportan dicho cumplimiento.
</t>
    </r>
    <r>
      <rPr>
        <b/>
        <sz val="11"/>
        <color indexed="8"/>
        <rFont val="Calibri"/>
        <family val="2"/>
      </rPr>
      <t>DICIEMBRE:</t>
    </r>
    <r>
      <rPr>
        <sz val="11"/>
        <color indexed="8"/>
        <rFont val="Calibri"/>
        <family val="2"/>
      </rPr>
      <t xml:space="preserve">
A la fecha de este reporte se registra un avance del 100% del compromiso, toda vez que desde el mes de septiembre los apoyos a la Supervisión de los contratos diligenciaron la matriz única de seguimiento y aportaron las evidencias correspondientes al cumplimiento de las obligaciones contractuales, así mismo se generó el informe de evaluación que nos permitió reconocer la importancia de la aplicación de la herramienta para el control de las obligaciones y la necesidad de perfeccionar la matriz para ejecutarla durante la vigencia 2019.</t>
    </r>
  </si>
  <si>
    <r>
      <t>JULIO 2018:</t>
    </r>
    <r>
      <rPr>
        <sz val="11"/>
        <color indexed="8"/>
        <rFont val="Calibri"/>
        <family val="2"/>
      </rPr>
      <t xml:space="preserve"> 
Se realizó seguimiento a la ejecución presupúestal de la entidad correspondiente al mes de junio remitiendo el informe con corte 30 de junio de 2018 según Memorando electrónico 3-2018-19435 del 12 de julio de 2018.
El indicador presenta un avance del 16,66%  toda vez que en total son 6 informes de los cuales ya se presentó el primero.  
</t>
    </r>
    <r>
      <rPr>
        <b/>
        <sz val="11"/>
        <color indexed="8"/>
        <rFont val="Calibri"/>
        <family val="2"/>
      </rPr>
      <t xml:space="preserve">AGOSTO 2018: 
</t>
    </r>
    <r>
      <rPr>
        <sz val="11"/>
        <color indexed="8"/>
        <rFont val="Calibri"/>
        <family val="2"/>
      </rPr>
      <t xml:space="preserve">Se realizo el seguimiento al mes de julio de la ejecucion presupuestal y se comunico a las dependencias segun memorando interno 3-2018-22489
</t>
    </r>
    <r>
      <rPr>
        <b/>
        <sz val="11"/>
        <color indexed="8"/>
        <rFont val="Calibri"/>
        <family val="2"/>
      </rPr>
      <t>SEPTIEMBRE 2018</t>
    </r>
    <r>
      <rPr>
        <sz val="11"/>
        <color indexed="8"/>
        <rFont val="Calibri"/>
        <family val="2"/>
      </rPr>
      <t xml:space="preserve">
Se realizo el seguimiento al mes de agosto de la ejecucion presupuestal y socializo con la cominicación a las dependencias segun memorando electrónico Rad.  3-2018-25111, éste indicador presenta un avance a la fecja del 50% toda vez que ésta medido frente a los seguimientos realizados que iniciaron en el mes de Julio y terminan en el mes de diciembre en total 6 de los cuales ya se han presentado 3.
</t>
    </r>
    <r>
      <rPr>
        <b/>
        <sz val="11"/>
        <color indexed="8"/>
        <rFont val="Calibri"/>
        <family val="2"/>
      </rPr>
      <t>DICIEMBRE 2018:</t>
    </r>
    <r>
      <rPr>
        <sz val="11"/>
        <color indexed="8"/>
        <rFont val="Calibri"/>
        <family val="2"/>
      </rPr>
      <t xml:space="preserve">  
A partir del 17 de diciembre y hasta el 31 de diciembre de 2018, se realizaron informes diarios referentes al estado del presupuesto y PAC de la vigencia, enviados por correos electronicos al Secretario General, al Subdirector Corporativo, Direccion Adminstrativa y Financiera y Oficina de Planeacion. Se remitireron un total de 14 informes de los cuales 3 son de reserva y 11 de vigencia.</t>
    </r>
  </si>
  <si>
    <t xml:space="preserve">En las carpetas del Convenio no se hallaron documentos soporte de la aprobación del plan de trabajo, cronograma y plan de inversión.  Atraso en el cumplimiento del plan de trabajo del proyecto sin constancia de ajuste o modificación. </t>
  </si>
  <si>
    <t>Tramitar, previas las consideraciones del equipo especialista en APP y actualización del cronograma y plan de trabajo por parte de la ERU, la prórroga del convenio.</t>
  </si>
  <si>
    <t>Prórroga de convenio</t>
  </si>
  <si>
    <t xml:space="preserve">Documento de prórroga elaborado/Documento de prórroga planeado </t>
  </si>
  <si>
    <t>Mesas  de supervisión</t>
  </si>
  <si>
    <t>Mesas de supervisión realizadas/Mesas de supervisión programadas</t>
  </si>
  <si>
    <t>%
AVANCE ENERO 2019</t>
  </si>
  <si>
    <t>No. de acciones en ejecución</t>
  </si>
  <si>
    <t>%
AVANCE FEBRERO 2019</t>
  </si>
  <si>
    <t>Promedio de %</t>
  </si>
  <si>
    <t>Realizar mesas bimestrales de supervisión  al convenio con participación de las instancias de la SG que se requieran.</t>
  </si>
  <si>
    <t>%
AVANCE MARZO  2019</t>
  </si>
  <si>
    <r>
      <t xml:space="preserve">A la fecha se encuentra en estructuración el documento.
</t>
    </r>
    <r>
      <rPr>
        <b/>
        <sz val="11"/>
        <color indexed="8"/>
        <rFont val="Calibri"/>
        <family val="2"/>
      </rPr>
      <t>AGOSTO 2018:</t>
    </r>
    <r>
      <rPr>
        <sz val="11"/>
        <color indexed="8"/>
        <rFont val="Calibri"/>
        <family val="2"/>
      </rPr>
      <t xml:space="preserve">
A la fecha se encuentra en estructuración el documento.
</t>
    </r>
    <r>
      <rPr>
        <b/>
        <sz val="11"/>
        <color indexed="8"/>
        <rFont val="Calibri"/>
        <family val="2"/>
      </rPr>
      <t>SEPTIEMBRE  2018:</t>
    </r>
    <r>
      <rPr>
        <sz val="11"/>
        <color indexed="8"/>
        <rFont val="Calibri"/>
        <family val="2"/>
      </rPr>
      <t xml:space="preserve">
El documento se encuentra en estructuración. Se adjunta evidencia.
</t>
    </r>
    <r>
      <rPr>
        <b/>
        <sz val="11"/>
        <color indexed="8"/>
        <rFont val="Calibri"/>
        <family val="2"/>
      </rPr>
      <t>OCTUBRE 2018:</t>
    </r>
    <r>
      <rPr>
        <sz val="11"/>
        <color indexed="8"/>
        <rFont val="Calibri"/>
        <family val="2"/>
      </rPr>
      <t xml:space="preserve">
Se observa un borrador de guía de buenas practicas, pero no se encuentra formalizada ni publicada en el Sistema de Gestión.
</t>
    </r>
    <r>
      <rPr>
        <b/>
        <sz val="11"/>
        <color indexed="8"/>
        <rFont val="Calibri"/>
        <family val="2"/>
      </rPr>
      <t xml:space="preserve">NOVIEMBRE DE 2018: </t>
    </r>
    <r>
      <rPr>
        <sz val="11"/>
        <color indexed="8"/>
        <rFont val="Calibri"/>
        <family val="2"/>
      </rPr>
      <t xml:space="preserve">
Se evidencia el borrador del documento sin embargo a la fecha no se ha publicado el documento en el Sistema de Calidad de la Entidad, po tal razón continua en el 50% de avance
</t>
    </r>
    <r>
      <rPr>
        <b/>
        <sz val="11"/>
        <color indexed="8"/>
        <rFont val="Calibri"/>
        <family val="2"/>
      </rPr>
      <t xml:space="preserve">DICIEMBRE DE 2018: </t>
    </r>
    <r>
      <rPr>
        <sz val="11"/>
        <color indexed="8"/>
        <rFont val="Calibri"/>
        <family val="2"/>
      </rPr>
      <t xml:space="preserve">
El documento se remitió a la firma de asesor externo " Suarez Beltran Asociados, el cual emitió visto favorable frente a lo hecho por la entidad, en tal sentido se procederá a la publicación del mismo .
</t>
    </r>
    <r>
      <rPr>
        <b/>
        <sz val="11"/>
        <color indexed="8"/>
        <rFont val="Calibri"/>
        <family val="2"/>
      </rPr>
      <t>ENERO 2019</t>
    </r>
    <r>
      <rPr>
        <sz val="11"/>
        <color indexed="8"/>
        <rFont val="Calibri"/>
        <family val="2"/>
      </rPr>
      <t xml:space="preserve">
El documento se encuentra para formalización y publicación en el mes de febrero de 2019 en el sistema de calidad de la entidad.
</t>
    </r>
    <r>
      <rPr>
        <b/>
        <sz val="11"/>
        <color indexed="8"/>
        <rFont val="Calibri"/>
        <family val="2"/>
      </rPr>
      <t xml:space="preserve">FEBRERO  2019: </t>
    </r>
    <r>
      <rPr>
        <sz val="11"/>
        <color indexed="8"/>
        <rFont val="Calibri"/>
        <family val="2"/>
      </rPr>
      <t xml:space="preserve">
Durante el mes de febrero de 2019, se adelantó el flujo documental en el Sistema de Gestión de Calidad de la Guía de Buenas Prácticas en materia de supervisión, la cual se encuentra con el codigo 4231000-GS-074. </t>
    </r>
    <r>
      <rPr>
        <b/>
        <sz val="11"/>
        <color indexed="8"/>
        <rFont val="Calibri"/>
        <family val="2"/>
      </rPr>
      <t>Nota OCI:</t>
    </r>
    <r>
      <rPr>
        <sz val="11"/>
        <color indexed="8"/>
        <rFont val="Calibri"/>
        <family val="2"/>
      </rPr>
      <t xml:space="preserve"> Se publicó en SG el día 13/03/2019. Se encuentra en proceso la socialización a través de "SOY 10" 
</t>
    </r>
    <r>
      <rPr>
        <b/>
        <sz val="11"/>
        <color indexed="8"/>
        <rFont val="Calibri"/>
        <family val="2"/>
      </rPr>
      <t>MARZO 2019:</t>
    </r>
    <r>
      <rPr>
        <sz val="11"/>
        <color indexed="8"/>
        <rFont val="Calibri"/>
        <family val="2"/>
      </rPr>
      <t xml:space="preserve">  Durante el mes de marzo se realizó la publicación de la Guía en el Sistema de Calidad de la Secretaría General de la Alcaldía Mayor de Bogotá y se realizó la debida divulgación, dando cumplimiento a la acción.</t>
    </r>
  </si>
  <si>
    <r>
      <t xml:space="preserve">A la fecha se encuentra en estructuración el documento.
</t>
    </r>
    <r>
      <rPr>
        <b/>
        <sz val="11"/>
        <color indexed="8"/>
        <rFont val="Calibri"/>
        <family val="2"/>
      </rPr>
      <t>AGOSTO 2018:</t>
    </r>
    <r>
      <rPr>
        <sz val="11"/>
        <color indexed="8"/>
        <rFont val="Calibri"/>
        <family val="2"/>
      </rPr>
      <t xml:space="preserve">
A la fecha se encuentra en estructuración el documento.
</t>
    </r>
    <r>
      <rPr>
        <b/>
        <sz val="11"/>
        <color indexed="8"/>
        <rFont val="Calibri"/>
        <family val="2"/>
      </rPr>
      <t>SEPTIEMBRE  2018:</t>
    </r>
    <r>
      <rPr>
        <sz val="11"/>
        <color indexed="8"/>
        <rFont val="Calibri"/>
        <family val="2"/>
      </rPr>
      <t xml:space="preserve"> 
El documento se encuentra en estructuración. Se adjunta evidencia.
</t>
    </r>
    <r>
      <rPr>
        <b/>
        <sz val="11"/>
        <color indexed="8"/>
        <rFont val="Calibri"/>
        <family val="2"/>
      </rPr>
      <t>OCTUBRE 2018:</t>
    </r>
    <r>
      <rPr>
        <sz val="11"/>
        <color indexed="8"/>
        <rFont val="Calibri"/>
        <family val="2"/>
      </rPr>
      <t xml:space="preserve">
Se observa un borrador de guía de buenas practicas, pero no se encuentra formalizada ni publicada en el Sistema de Gestión.
</t>
    </r>
    <r>
      <rPr>
        <b/>
        <sz val="11"/>
        <color indexed="8"/>
        <rFont val="Calibri"/>
        <family val="2"/>
      </rPr>
      <t xml:space="preserve">NOVIEMBRE DE 2018: </t>
    </r>
    <r>
      <rPr>
        <sz val="11"/>
        <color indexed="8"/>
        <rFont val="Calibri"/>
        <family val="2"/>
      </rPr>
      <t xml:space="preserve">
Se evidencia el borrador del documento sin embargo a la fecha no se ha publicado el documento en el Sistema de Calidad de la Entidad, po tal razón continua en el 50% de avance
</t>
    </r>
    <r>
      <rPr>
        <b/>
        <sz val="11"/>
        <color indexed="8"/>
        <rFont val="Calibri"/>
        <family val="2"/>
      </rPr>
      <t>DICIEMBRE DE 2018:</t>
    </r>
    <r>
      <rPr>
        <sz val="11"/>
        <color indexed="8"/>
        <rFont val="Calibri"/>
        <family val="2"/>
      </rPr>
      <t xml:space="preserve"> 
A la fecha el documento cuenta con el visto bueno del asesor externo " Suarez Beltran Asociados, pero no se encuentra formalizado por la entidad, por lo anterior continua en gestión hasta tanto no sea formalizado y publicado en el Sistema de Gestión.
</t>
    </r>
    <r>
      <rPr>
        <b/>
        <sz val="11"/>
        <color indexed="8"/>
        <rFont val="Calibri"/>
        <family val="2"/>
      </rPr>
      <t>ENERO 2019</t>
    </r>
    <r>
      <rPr>
        <sz val="11"/>
        <color indexed="8"/>
        <rFont val="Calibri"/>
        <family val="2"/>
      </rPr>
      <t xml:space="preserve">
El documento se encuentra para formalización y publicación en el mes de febrero de 2019 en el sistema de calidad de la entidad.
</t>
    </r>
    <r>
      <rPr>
        <b/>
        <sz val="11"/>
        <color indexed="8"/>
        <rFont val="Calibri"/>
        <family val="2"/>
      </rPr>
      <t xml:space="preserve">FEBRERO  2019: </t>
    </r>
    <r>
      <rPr>
        <sz val="11"/>
        <color indexed="8"/>
        <rFont val="Calibri"/>
        <family val="2"/>
      </rPr>
      <t xml:space="preserve">
Durante el mes de febrero de 2019, se adelantó el flujo documental en el Sistema de Gestión de Calidad de la Guía de Buenas Prácticas en materia de supervisión, la cual se encuentra con el codigo 4231000-GS-074.</t>
    </r>
    <r>
      <rPr>
        <b/>
        <sz val="11"/>
        <color indexed="8"/>
        <rFont val="Calibri"/>
        <family val="2"/>
      </rPr>
      <t xml:space="preserve">Nota OCI: </t>
    </r>
    <r>
      <rPr>
        <sz val="11"/>
        <color indexed="8"/>
        <rFont val="Calibri"/>
        <family val="2"/>
      </rPr>
      <t xml:space="preserve">Se publicó en SG el día 13/03/2019. Se encuentra en proceso la socialización a través de "SOY 10" 
</t>
    </r>
    <r>
      <rPr>
        <b/>
        <sz val="11"/>
        <color indexed="8"/>
        <rFont val="Calibri"/>
        <family val="2"/>
      </rPr>
      <t>MARZO 2019:</t>
    </r>
    <r>
      <rPr>
        <sz val="11"/>
        <color indexed="8"/>
        <rFont val="Calibri"/>
        <family val="2"/>
      </rPr>
      <t xml:space="preserve"> Durante el mes de marzo se realizó la publicación de la Guía en el Sistema de Calidad de la Secretaría General de la Alcaldía Mayor de Bogotá y se realizó la debida divulgación, dando cumplimiento a la acción.</t>
    </r>
  </si>
  <si>
    <t>ESTADO MARZO 2019</t>
  </si>
  <si>
    <t>Promedio de avance  %</t>
  </si>
  <si>
    <t>Cerrada Informe Contraloría</t>
  </si>
  <si>
    <r>
      <t xml:space="preserve">DICIEMBRE 2017
</t>
    </r>
    <r>
      <rPr>
        <sz val="9"/>
        <color indexed="8"/>
        <rFont val="Calibri"/>
        <family val="2"/>
      </rPr>
      <t xml:space="preserve">Se tiene implementado un instrumento en Excel para el control de los cambio en el plan contractual. Dentro de las actualizaciones de la página de Colombia Compra se observan ocho actualizaciones al Plan Anual de Adquisiciones.
El informe correspondiente al trimestre posterior a la suscripción del plan de mejoramiento se emitió en el mes de octubre de 2017.
</t>
    </r>
    <r>
      <rPr>
        <b/>
        <sz val="9"/>
        <color indexed="8"/>
        <rFont val="Calibri"/>
        <family val="2"/>
      </rPr>
      <t xml:space="preserve">ENERO - FEBRERO 2018
</t>
    </r>
    <r>
      <rPr>
        <sz val="9"/>
        <color indexed="8"/>
        <rFont val="Calibri"/>
        <family val="2"/>
      </rPr>
      <t xml:space="preserve">Se observó la operación del control trimestral que se realiza a la publicación en el portal del SECOP y en el botón de transparencia, toda vez que se han remitido a la Subsecretaría de gestión Corporativa dos informes uno en el mes de octubre de 2017 y otro en el mes de febrero de 2018, sin embargo faltan 2 informes que se presentarán en los meses de abril y junio de 2018.
</t>
    </r>
    <r>
      <rPr>
        <b/>
        <sz val="9"/>
        <color indexed="8"/>
        <rFont val="Calibri"/>
        <family val="2"/>
      </rPr>
      <t xml:space="preserve">MARZO 2018: 
</t>
    </r>
    <r>
      <rPr>
        <sz val="9"/>
        <color indexed="8"/>
        <rFont val="Calibri"/>
        <family val="2"/>
      </rPr>
      <t xml:space="preserve">Teniendo en cuenta la proyección de inicio y terminación del plan de mejoramiento en lo que respecta a esta acción, la Dirección de Contratación según los cortes de información, ha radicado ante el ordenador de gasto los memorandos 3-2017-24887 del 02/11/2017 correspondiente al informe del mes de julio, agosto, septiembre y el 3-2018-4660 del 13/12/2018 correspondiente a los meses de octubre, noviembre y diciembre. En tan sentido, restan por presentar los del mes de enero, febrero, marzo y abril, mayo y junio, fecha en la cual se terminaría la acción. Por lo anterior en el mes de abril se presentará el informe ante el ordenador del gasto que dé cuenta del cumplimiento de la presente.
Por otro lado, se incluirá en el procedimiento de actualización, publicación o modificaciones al Plan Anual de Adquisiciones lo correspondiente a la publicación del mismo en el botón de transparencia de conformidad con la norma.
</t>
    </r>
    <r>
      <rPr>
        <b/>
        <sz val="9"/>
        <color indexed="8"/>
        <rFont val="Calibri"/>
        <family val="2"/>
      </rPr>
      <t>ABRIL 2018:</t>
    </r>
    <r>
      <rPr>
        <sz val="9"/>
        <color indexed="8"/>
        <rFont val="Calibri"/>
        <family val="2"/>
      </rPr>
      <t xml:space="preserve"> 
ABRIL 2018: 
Teniendo en cuenta la proyección de inicio y terminación del plan de mejoramiento en lo que respecta a esta acción, la Dirección de Contratación según los cortes de información, ha radicado ante el ordenador de gasto los memorandos 3-2017-24887 del 02/11/2017 correspondiente al informe del mes de julio, agosto, septiembre, el 3-2018-4660 del 13/12/2018 correspondiente a los meses de octubre, noviembre y diciembre y el 3-2018-12078 correspondiente a los meses de enero, febrero y marzo. En tal sentido, restan por presentar los del mes de abril, mayo y junio, fecha en la cual se terminaría la acción. Por lo anterior en el mes de junio se presentará el informe ante el ordenador del gasto que dé cuenta del cumplimiento de la presente acción.
El indicador de ésta acción presenta un avance del 75% si se tiene en cuenta que son 4 informes que se deben presentar al ordenador del gasto  frente al seguimiento  al  cumplimento del plan anual  de adquisiciones y a la fecha ya se han presentado 3, quedando pendiente 1 para cumplir el 100%
Por otro lado, se incluirá en el procedimiento de actualización, publicación o modificaciones al Plan Anual de Adquisiciones lo correspondiente a la publicación del mismo en el botón de transparencia de conformidad con la norma.
</t>
    </r>
    <r>
      <rPr>
        <b/>
        <sz val="9"/>
        <color indexed="8"/>
        <rFont val="Calibri"/>
        <family val="2"/>
      </rPr>
      <t>MAYO 2018:</t>
    </r>
    <r>
      <rPr>
        <sz val="9"/>
        <color indexed="8"/>
        <rFont val="Calibri"/>
        <family val="2"/>
      </rPr>
      <t xml:space="preserve"> 
No se observa avance en ésta acción para el periodo revisado toda vez que hasta el mes de junio se presenta el último informe de seguimiento al plan anual de adquisiciones informe con el cuál se dará por terminada la acción, por tal razón continúa en el mismo porcentaje de ejecución.
</t>
    </r>
    <r>
      <rPr>
        <b/>
        <sz val="9"/>
        <color indexed="8"/>
        <rFont val="Calibri"/>
        <family val="2"/>
      </rPr>
      <t xml:space="preserve">JUNIO 2018:
</t>
    </r>
    <r>
      <rPr>
        <sz val="9"/>
        <color indexed="8"/>
        <rFont val="Calibri"/>
        <family val="2"/>
      </rPr>
      <t>Teniendo en cuenta la proyección de inicio y terminación del plan de mejoramiento en lo que respecta a esta acción, la Dirección de Contratación según los cortes de información, ha radicado ante el ordenador de gasto los memorandos 3-2017-24887 del 02/11/2017 correspondiente al informe del mes de julio, agosto, septiembre, el 3-2018-4660 del 13/2/2018 correspondiente a los meses de octubre, noviembre y diciembre del 2017, el 3-2018-12078 correspondiente a los meses de enero, febrero y marzo del 2018 y el 3-2018-17397 del 22 de junio  de 2018 correspondiente a los meses de abril, mayo y junio de 2018.  Por lo anterior se concluye que se cumplió con el envió al ordenador del gasto de dicho informe.</t>
    </r>
  </si>
  <si>
    <t>El proceso actualizado se denomina Gestión Contable código 2211400 - PR- 025 versión 10, el 28 de diciembre de 2017, que a su vez se actualizó todos los procedimiento asociados al área contable y se pueden consultar en el Sistema Integrado de Gestión</t>
  </si>
  <si>
    <r>
      <t xml:space="preserve">DICIEMBRE 2017
</t>
    </r>
    <r>
      <rPr>
        <sz val="9"/>
        <color indexed="8"/>
        <rFont val="Calibri"/>
        <family val="2"/>
      </rPr>
      <t xml:space="preserve">A la fecha del seguimiento la entidad se encuentra en estudios para el proceso de adquisición de la solución tecnológica para el manejo y administración de los riesgos. 
</t>
    </r>
    <r>
      <rPr>
        <b/>
        <sz val="9"/>
        <color indexed="8"/>
        <rFont val="Calibri"/>
        <family val="2"/>
      </rPr>
      <t xml:space="preserve">ENERO - FEBRERO 2018
</t>
    </r>
    <r>
      <rPr>
        <sz val="9"/>
        <color indexed="8"/>
        <rFont val="Calibri"/>
        <family val="2"/>
      </rPr>
      <t xml:space="preserve">La Oficina Asesora de Planeación, se encuentra en ajustes de la herramienta para la gestión de riesgo, teniendo en cuenta los cambios en la metodología de riesgos propuesta por el DAFP, en el marco del Modelo Integrado de Planeación y Gestión conforme al Decreto 1499 de 2017. La herramienta se implementará conforme a los tiempos y actividades establecidas en el Plan de Trabajo para la certificación del Sistema de Gestión de Calidad.  En este mismo sentido, ya se cuenta con una propuesta de Política de Riesgos, la cuál se encuentra pendiente de revisión y aprobación.
Se adjunta como:
Propuesta Política de Riesgos.
Herramienta de Riesgos.
Plan de trabajo.
</t>
    </r>
    <r>
      <rPr>
        <b/>
        <sz val="9"/>
        <color indexed="8"/>
        <rFont val="Calibri"/>
        <family val="2"/>
      </rPr>
      <t xml:space="preserve">MARZO 2018: 
</t>
    </r>
    <r>
      <rPr>
        <sz val="9"/>
        <color indexed="8"/>
        <rFont val="Calibri"/>
        <family val="2"/>
      </rPr>
      <t xml:space="preserve">Se observa que para el presente seguimiento no hay avance en ésta acción toda vez que el instrumento creado para la gestión de riesgos aún no se ha implementado ni socializado en las dependencias de la entidad, 
</t>
    </r>
    <r>
      <rPr>
        <b/>
        <sz val="9"/>
        <color indexed="8"/>
        <rFont val="Calibri"/>
        <family val="2"/>
      </rPr>
      <t xml:space="preserve">ABRIL 2018: 
</t>
    </r>
    <r>
      <rPr>
        <sz val="9"/>
        <color indexed="8"/>
        <rFont val="Calibri"/>
        <family val="2"/>
      </rPr>
      <t xml:space="preserve">La Secretaria General Alcaldía Mayor de Bogotá solicita a la Contraloría de Bogotá Distrito Capital, la modificación de la acción asociada al hallazgo No. 2.1.1.2.5, el día miércoles 9 de mayo de 2018 se entrega oficio al Despacho para firma del Dr. RAÚL J. BUITRAGO ARIAS - Secretario General.
</t>
    </r>
    <r>
      <rPr>
        <b/>
        <sz val="9"/>
        <color indexed="8"/>
        <rFont val="Calibri"/>
        <family val="2"/>
      </rPr>
      <t xml:space="preserve">MAYO 2018:
</t>
    </r>
    <r>
      <rPr>
        <sz val="9"/>
        <color indexed="8"/>
        <rFont val="Calibri"/>
        <family val="2"/>
      </rPr>
      <t xml:space="preserve">Se evidencia que la oficina asesora de Planeación diseñó y desarrollo un instrumento en Excel que permite la administración de los riesgos de la entidad y permite consolidar el mapa de riesgos institucional, lo cuál era el origen del Hallazgo, sin embargo en la acción se estableció que se iba a adquirir una solución tecnológica, de otra parte la acción continúa abierta hasta tanto no sea implementada socializada y verificada la operatividad de la misma. </t>
    </r>
  </si>
  <si>
    <t>Se realizó la actualización del procedimiento de liquidación que se encuentra en el Sistema de Calidad con el código: 2211200-PR-022: Liquidación de contrato en el cual se incluyeron controles sobre el plazo de liquidación de cada uno de los contratos o convenios sujetos a este trámite</t>
  </si>
  <si>
    <r>
      <t xml:space="preserve">DICIEMBRE 2017
</t>
    </r>
    <r>
      <rPr>
        <sz val="9"/>
        <rFont val="Calibri"/>
        <family val="2"/>
      </rPr>
      <t xml:space="preserve">Se evidencia documentación de listas de asistencia y actas de la realización de mesas de trabajo con la totalidad de responsables de procesos que se encuentran activos de las vigencias 2015 y 2016. 
Se han adelantado mesas mensuales a fin de identificar los contratos pendientes por liquidar, de igual forma con la actualización del procedimiento se institucionalizaron  las mesas de trabajo de liquidación de la Secretaría General  con  el animo que cada área determine el estado de los contratos que requieren liquidación.
</t>
    </r>
    <r>
      <rPr>
        <b/>
        <sz val="9"/>
        <rFont val="Calibri"/>
        <family val="2"/>
      </rPr>
      <t xml:space="preserve">ENERO - FEBRERO 2018
</t>
    </r>
    <r>
      <rPr>
        <sz val="9"/>
        <rFont val="Calibri"/>
        <family val="2"/>
      </rPr>
      <t xml:space="preserve">Se continúa adelantando mesas mensuales con las áreas técnicas. El cumplimiento de la acción concluye en el mes de junio, razón por la cual, a la fecha aún falta por concluir las mesas del mes de Marzo.
</t>
    </r>
    <r>
      <rPr>
        <b/>
        <sz val="9"/>
        <rFont val="Calibri"/>
        <family val="2"/>
      </rPr>
      <t>MARZO 2018:</t>
    </r>
    <r>
      <rPr>
        <sz val="9"/>
        <rFont val="Calibri"/>
        <family val="2"/>
      </rPr>
      <t xml:space="preserve"> 
Durante el mes de marzo se realizaron mesas de trabajo con la Oficina de la Alta Consejería de TICS y la Oficina Asesora de Planeación. Lo anterior teniendo en cuenta que a la fecha las dependencias vienen cumpliendo de manera satisfactoria con el  trámite de los procesos de liquidación y no se ha requerido generar mesas de trabajo adicionales por el cumplimiento de los compromisos presentados en mesas de trabajo anteriores. En tal sentido adjuntan listas de asistencia.
</t>
    </r>
    <r>
      <rPr>
        <b/>
        <sz val="9"/>
        <rFont val="Calibri"/>
        <family val="2"/>
      </rPr>
      <t>ABRIL 2018:</t>
    </r>
    <r>
      <rPr>
        <sz val="9"/>
        <rFont val="Calibri"/>
        <family val="2"/>
      </rPr>
      <t xml:space="preserve"> 
Durante el mes de abril se realizaron mesas de trabajo con la Oficina de la Alta Consejería de TICS Subsecretaría de servicio al ciudadano, la Alta Consejería de Víctimas y la Dirección de Archivo Distrital. Lo anterior teniendo en cuenta que a la fecha las dependencias vienen cumpliendo de manera satisfactoria con el  trámite de los procesos de liquidación y no se ha requerido generar mesas de trabajo para ellos por el cumplimiento de los compromisos presentados en mesas de trabajo anteriores. En tal sentido se adjuntan las listas de asistencia, el indicador se encuentra en el 83% toda vez que se programaron mesas mensuales con las dependencias que se requerían durante el año de cumplimiento de la acción de tal forma que se han realizado una cada mes, teniendo a la fecha 10 mesas realizadas de las 12 programadas. 
</t>
    </r>
    <r>
      <rPr>
        <b/>
        <sz val="9"/>
        <rFont val="Calibri"/>
        <family val="2"/>
      </rPr>
      <t xml:space="preserve">MAYO 2018: 
</t>
    </r>
    <r>
      <rPr>
        <sz val="9"/>
        <rFont val="Calibri"/>
        <family val="2"/>
      </rPr>
      <t xml:space="preserve">Durante el mes de mayo se realizaron mesas de trabajo con la Oficina de las Tecnologías de la Información y las Telecomunicaciones. Lo anterior teniendo en cuenta que a la fecha las dependencias vienen cumpliendo de manera satisfactoria con el  trámite de los procesos de liquidación y no se ha requerido generar mesas de trabajo para ellos por el cumplimiento de los compromisos presentados en mesas de trabajo anteriores, se suministra como evidencia listas de asistencia, éste indicador queda en el 92% toda vez que se han realizado 11 mesas de trabajo de las 12 programadas. 
</t>
    </r>
    <r>
      <rPr>
        <b/>
        <sz val="9"/>
        <rFont val="Calibri"/>
        <family val="2"/>
      </rPr>
      <t xml:space="preserve">JUNIO 2018: 
</t>
    </r>
    <r>
      <rPr>
        <sz val="9"/>
        <rFont val="Calibri"/>
        <family val="2"/>
      </rPr>
      <t xml:space="preserve">Durante el mes de junio se realizaron mesas de trabajo con la Oficina de las Tecnologías de la Información y las Telecomunicaciones, la Dirección Administrativa y Financiera, la Oficina de la Consejería para los Derecho de las Víctimas, la Dirección de contratación realiza seguimiento a los contratos pendientes de liquidar, mediante un cuadro en Excel que genera alertas y realizando las mesas de trabajo respectivas con cada dependencia, desde el mes de agosto de 2017 a la fecha se han liquidado 233 correspondientes a vigencias 2012-2016 , la dirección de contratación reporta que al 31 de julio de 2018 que tienen pendientes por liquidar 59 contratos que las dependencias han radicado correspondientes a vigencias (2010- 2016), de acuerdo a la información reportada por la dependencia y el análisis realizado por la Oficina de Control interno se establece una eficacia en la gestión del 80% toda vez que de 292 del total de contratos vigencias 2010 - 2016 fueron liquidados 233,  sin embargo y con el propósito de que el ente de control evalué positivamente la efectividad de la acción se deben hacer esfuerzos  adicionales que garanticen  la liquidación de todos los contratos que a la fecha y por cumplimiento de términos frente a la norma deben estar liquidados, ésta acción se cierra toda vez que el indicador fue cumplido en términos de haber realizado las mesas mensuales con las dependencias donde se realizo la asesoría en la identificación de contratos para liquidar y la revisión de los requisitos para la liquidar, adicionalmente y para dar continuidad en el control de las liquidaciones fue incluida ésta actividad de realizar mesas de trabajo en el procedimiento  Liquidación de contratos Código: 2211200-PR-022 Versión 11 publicación el 7 de junio de 2018 en el Sistema de Gestión de la entidad. </t>
    </r>
  </si>
  <si>
    <r>
      <t xml:space="preserve">DICIEMBRE 2017
</t>
    </r>
    <r>
      <rPr>
        <sz val="9"/>
        <color indexed="8"/>
        <rFont val="Calibri"/>
        <family val="2"/>
      </rPr>
      <t xml:space="preserve">Para la actualización de la TRD se celebró el contrato de prestación de servicios N°496  de 2017. Como parte deA 31 de diciembre se actualizaron las TRD de 8 dependencias, en el mes enero se adelantaron 4 mas.  Dada la magnitud de la tarea se solicitará una prórroga para el cumplimiento de la acción
</t>
    </r>
    <r>
      <rPr>
        <b/>
        <sz val="9"/>
        <color indexed="8"/>
        <rFont val="Calibri"/>
        <family val="2"/>
      </rPr>
      <t xml:space="preserve">ENERO - FEBRERO 2018
</t>
    </r>
    <r>
      <rPr>
        <sz val="9"/>
        <color indexed="8"/>
        <rFont val="Calibri"/>
        <family val="2"/>
      </rPr>
      <t xml:space="preserve">A la fecha se han actualizado las TRD de 4 dependencias mas, las cuales fueron observadas y a la fecha se están trabajando las observaciones para ser presentadas nuevamente a los jefes para su aprobación,. 
</t>
    </r>
    <r>
      <rPr>
        <b/>
        <sz val="9"/>
        <color indexed="8"/>
        <rFont val="Calibri"/>
        <family val="2"/>
      </rPr>
      <t xml:space="preserve">MARZO 2018: 
</t>
    </r>
    <r>
      <rPr>
        <sz val="9"/>
        <rFont val="Calibri"/>
        <family val="2"/>
      </rPr>
      <t xml:space="preserve">Se realizó socialización con todas la dependencias de los nuevos modelos de Series y Subseries actualizadas de las Tablas de Retención Documental, las reuniones se realizaron del 20 al 23 de marzo, de allí salieron unos ajustes los cuales ya se modificaron. De las que fueron aprobadas sin ajustes se requiere que la TRD sea presentada al Comité Interno de Archivo, para proceder a la firma tanto del jefe de la Oficina como el Subsecretario Corporativo, el comité esta contemplado realizarlo la primera semana de mayo, a la fecha se tienen listas 18 TRD de las 31 desentendencias </t>
    </r>
    <r>
      <rPr>
        <sz val="9"/>
        <color indexed="8"/>
        <rFont val="Calibri"/>
        <family val="2"/>
      </rPr>
      <t xml:space="preserve">que deben actualizarlas lo que muestra un avance del 58%, quedando pendiente 13 Tablas. (adjunto evidencias)
</t>
    </r>
    <r>
      <rPr>
        <b/>
        <sz val="9"/>
        <color indexed="8"/>
        <rFont val="Calibri"/>
        <family val="2"/>
      </rPr>
      <t xml:space="preserve">ABRIL 2018:
</t>
    </r>
    <r>
      <rPr>
        <sz val="9"/>
        <color indexed="8"/>
        <rFont val="Calibri"/>
        <family val="2"/>
      </rPr>
      <t xml:space="preserve">se realizaron los ajustes solicitados por los jefes de las oficinas, actualmente se está contruyendo y ajustando los cuadros de caracterización y adelantando fichas de valoración documental que permitan la aprobación de las 18 tablas que serán presentadas en el Comité interno de Archivo para luego ser presentadas y convalidadas ante el Consejo Distrital de Archivos. 
Para éste periodo no se observa avance toda vez que la dependencia se encuentra completando los requisitos de las 18 tablas, el indicador queda 18 TRD de las 31 dependencias para un total de 58% 
</t>
    </r>
    <r>
      <rPr>
        <b/>
        <sz val="9"/>
        <color indexed="8"/>
        <rFont val="Calibri"/>
        <family val="2"/>
      </rPr>
      <t xml:space="preserve">MAYO 2018: 
</t>
    </r>
    <r>
      <rPr>
        <sz val="9"/>
        <color indexed="8"/>
        <rFont val="Calibri"/>
        <family val="2"/>
      </rPr>
      <t xml:space="preserve">A la fecha del seguimiento se observa que no hay avance en la actualización de las TRD. 
</t>
    </r>
    <r>
      <rPr>
        <b/>
        <sz val="9"/>
        <color indexed="8"/>
        <rFont val="Calibri"/>
        <family val="2"/>
      </rPr>
      <t>JUNIO 2018</t>
    </r>
    <r>
      <rPr>
        <sz val="9"/>
        <color indexed="8"/>
        <rFont val="Calibri"/>
        <family val="2"/>
      </rPr>
      <t xml:space="preserve">:
Para el periodo de seguimiento se cuenta con las 31 tablas diseñadas a las cuales las dependencias realizaron observaciones.  
</t>
    </r>
    <r>
      <rPr>
        <b/>
        <sz val="9"/>
        <color indexed="8"/>
        <rFont val="Calibri"/>
        <family val="2"/>
      </rPr>
      <t xml:space="preserve">JULIO 2018:
</t>
    </r>
    <r>
      <rPr>
        <sz val="9"/>
        <color indexed="8"/>
        <rFont val="Calibri"/>
        <family val="2"/>
      </rPr>
      <t xml:space="preserve">En el periodo de seguimiento se está realizando la revisión de las fichas de las tablas de retención aprobadas en la vigencia 2012, con el fin de verificar información para actualizarlas, el indicador continúa en el 58% hasta tanto no se termine el proceso de verificación y de ajustes según las observaciones de las dependencias.
</t>
    </r>
    <r>
      <rPr>
        <b/>
        <sz val="9"/>
        <color indexed="8"/>
        <rFont val="Calibri"/>
        <family val="2"/>
      </rPr>
      <t xml:space="preserve">AGOSTO 2018:
</t>
    </r>
    <r>
      <rPr>
        <sz val="9"/>
        <color indexed="8"/>
        <rFont val="Calibri"/>
        <family val="2"/>
      </rPr>
      <t>Se realizaron las 31 tablas de retención documental de las dependencias, las cuales fueron aprobadas por los directores y jefes de oficina y aprobadas pro el comité de Archivo No.2 del 13 de Agosto de 2018.</t>
    </r>
  </si>
  <si>
    <r>
      <t xml:space="preserve">DICIEMBRE 2017
</t>
    </r>
    <r>
      <rPr>
        <sz val="9"/>
        <color indexed="8"/>
        <rFont val="Calibri"/>
        <family val="2"/>
      </rPr>
      <t xml:space="preserve">Se desarrollo el diagnostico para tramites electrónicos, se midieron espacios físicos  y de los archivos para su centralización.
</t>
    </r>
    <r>
      <rPr>
        <b/>
        <sz val="9"/>
        <color indexed="8"/>
        <rFont val="Calibri"/>
        <family val="2"/>
      </rPr>
      <t xml:space="preserve">ENERO - FEBRERO 2018
</t>
    </r>
    <r>
      <rPr>
        <sz val="9"/>
        <color indexed="8"/>
        <rFont val="Calibri"/>
        <family val="2"/>
      </rPr>
      <t xml:space="preserve">A 28 de febrero se cumplió con la actualización del Plan Institucional de Archivo – PINAR.  Esta pendiente la sesión del Comité Interno de Archivo para su aprobación, </t>
    </r>
    <r>
      <rPr>
        <b/>
        <sz val="9"/>
        <color indexed="8"/>
        <rFont val="Calibri"/>
        <family val="2"/>
      </rPr>
      <t xml:space="preserve">QUEDA ABIERTA HASTA TANTO NO QUEDE APROBADO POR EL COMITÉ.
MARZO 2018:
</t>
    </r>
    <r>
      <rPr>
        <sz val="9"/>
        <color indexed="8"/>
        <rFont val="Calibri"/>
        <family val="2"/>
      </rPr>
      <t xml:space="preserve">De acuerdo con el manual de Formulación del Plan Institucional de Archivos -PINAR del Archivo General de la Nación de Colombia, Capitulo 4 Aprobación y publicación, indica que "deberá ser presentado y aprobado por el Comité Institucional de Desarrollo Administrativo en las entidades del orden nacional o el Comité Interno de Archivo en las entidades de orden territorial", que seria el caso de la Secretaría General, el comité esta contemplado realizarlo la primera semana de mayo.
</t>
    </r>
    <r>
      <rPr>
        <b/>
        <sz val="9"/>
        <color indexed="8"/>
        <rFont val="Calibri"/>
        <family val="2"/>
      </rPr>
      <t xml:space="preserve">ABRIL 2018: 
</t>
    </r>
    <r>
      <rPr>
        <sz val="9"/>
        <color indexed="8"/>
        <rFont val="Calibri"/>
        <family val="2"/>
      </rPr>
      <t xml:space="preserve">El comité interno de archivo realizará sesión el jueves 10 de mayo de 2018, por tal razón ésta acción continua abierta con un porcentaje de avance del 90% hasta tanto no sea aprobado el PINAR.
</t>
    </r>
    <r>
      <rPr>
        <b/>
        <sz val="9"/>
        <rFont val="Calibri"/>
        <family val="2"/>
      </rPr>
      <t xml:space="preserve">MAYO 2018: 
</t>
    </r>
    <r>
      <rPr>
        <sz val="9"/>
        <rFont val="Calibri"/>
        <family val="2"/>
      </rPr>
      <t>A la fecha se observó el acta No. 01 del 10 de mayo aprobando el Plan Institucional de Archivo - PINAR para la vigencia 2018 - 2020, de acuerdo a la acción planteada ésta actividad se encontra cumplida sin embargo se debe hacer seguimiento al cumplimiento de las acciones establecidas en el Plan dentro de los próximos dos años</t>
    </r>
  </si>
  <si>
    <r>
      <t xml:space="preserve">DICIEMBRE 2017
</t>
    </r>
    <r>
      <rPr>
        <sz val="9"/>
        <color indexed="8"/>
        <rFont val="Calibri"/>
        <family val="2"/>
      </rPr>
      <t xml:space="preserve">Para poder dar respuesta a las observaciones realizadas por el Consejo Distrital de Archivos, se realizó un cronograma de actividades para el análisis de los conceptos y revisión física de los documentos referenciados en la TVD, cronograma que se adjunta en la carpeta compartida de Google Drive, con los documentos de soporte para el análisis.
</t>
    </r>
    <r>
      <rPr>
        <b/>
        <sz val="9"/>
        <color indexed="8"/>
        <rFont val="Calibri"/>
        <family val="2"/>
      </rPr>
      <t xml:space="preserve">ENERO - FEBRERO 2018
</t>
    </r>
    <r>
      <rPr>
        <sz val="9"/>
        <color indexed="8"/>
        <rFont val="Calibri"/>
        <family val="2"/>
      </rPr>
      <t xml:space="preserve">A 28 de febrero se logro un avance del 10% teniendo en cuenta que se ha revisado material documental en medio físico y se encontró respuestas a las observaciones presentadas por el CDA. Se revisaron e interpretaron conceptos emitidos por el Consejo Distrital de Archivos del año 2016 relacionados con el tema que nos ocupa.
</t>
    </r>
    <r>
      <rPr>
        <b/>
        <sz val="9"/>
        <color indexed="8"/>
        <rFont val="Calibri"/>
        <family val="2"/>
      </rPr>
      <t xml:space="preserve">MARZO 2018: 
</t>
    </r>
    <r>
      <rPr>
        <sz val="9"/>
        <color indexed="8"/>
        <rFont val="Calibri"/>
        <family val="2"/>
      </rPr>
      <t xml:space="preserve">Es importante aclarar la TVD de la Secretaría General, esta conformada por 13 periodos comprendidos por las estructuras orgánicas de cada administración, para el presente seguimiento se ha revisado las series y subseries establecidas  para los documentos de 4 periodos conformados así:  periodo 1 - (Años  1968 - 1973),  periodo 2 (años 1973 - 1974),  Periodo 3 (años 1974-1977) y periodo 4 (años 1977 - 1983). 
</t>
    </r>
    <r>
      <rPr>
        <b/>
        <sz val="9"/>
        <color indexed="8"/>
        <rFont val="Calibri"/>
        <family val="2"/>
      </rPr>
      <t xml:space="preserve">ABRIL 2018: 
</t>
    </r>
    <r>
      <rPr>
        <sz val="9"/>
        <color indexed="8"/>
        <rFont val="Calibri"/>
        <family val="2"/>
      </rPr>
      <t xml:space="preserve">Con base en el concepto emitido por la Secretaría Técnica del consejo Distrital de Archivo con Rad. 3-2016- 15807 del 3 de mayo de 2016 a la Secretaría General, en el cual formularon 4 observaciones que deben ser revisadas e identificadas en alguno de los 13 periodos que conforman las TVD de la Entidad, a la fecha se han revisado 7 periodos en los cuales se identificaron y subsanaron 3 observaciones de las 4 reportadas por el Consejo Distrital de Archivo, se dio respuesta remitiendo avance con memorando Rad. No. 3-2018-12236 del 3 de mayo de 2018. Este indicador alcanzó un avance del 75% soportado en 3 respuestas concluidas a 4 observaciones realizadas. 
</t>
    </r>
    <r>
      <rPr>
        <b/>
        <sz val="9"/>
        <color indexed="8"/>
        <rFont val="Calibri"/>
        <family val="2"/>
      </rPr>
      <t xml:space="preserve">MAYO 2018:
</t>
    </r>
    <r>
      <rPr>
        <sz val="9"/>
        <color indexed="8"/>
        <rFont val="Calibri"/>
        <family val="2"/>
      </rPr>
      <t xml:space="preserve">Se evidenció el acta No. 01 del 10 de mayo en la cual se aprobó las 3 respuesta a las observaciones presentadas por el Consejo Distrital de Archivo, el indicador continúa en el mismo porcentaje hasta tanto no sean radicados los documentos que dan respuesta a la 4ta y última observación. 
</t>
    </r>
    <r>
      <rPr>
        <b/>
        <sz val="9"/>
        <color indexed="8"/>
        <rFont val="Calibri"/>
        <family val="2"/>
      </rPr>
      <t>JUNIO 2018:</t>
    </r>
    <r>
      <rPr>
        <sz val="9"/>
        <color indexed="8"/>
        <rFont val="Calibri"/>
        <family val="2"/>
      </rPr>
      <t xml:space="preserve"> 
Con memorando radicado 3-2018-18040 del 28 de junio de 2018 se dio respuesta al Consejo distrital de Archivo a la 4ta y última observación, quedando éste indicador en el 100% de cumplimiento.  </t>
    </r>
  </si>
  <si>
    <r>
      <t xml:space="preserve">DICIEMBRE 2017
</t>
    </r>
    <r>
      <rPr>
        <sz val="9"/>
        <color indexed="8"/>
        <rFont val="Calibri"/>
        <family val="2"/>
      </rPr>
      <t xml:space="preserve">A la fecha del seguimiento se observa la propuesta del procedimiento  donde se incluyen los puntos de control asociados a la verificación de la consistencia de la Información y las cifras que se presentan en los reportes internos y externos, este se encuentra para revisión, aprobación y formalización.
</t>
    </r>
    <r>
      <rPr>
        <b/>
        <sz val="9"/>
        <color indexed="8"/>
        <rFont val="Calibri"/>
        <family val="2"/>
      </rPr>
      <t xml:space="preserve">ENERO - FEBRERO 2018
</t>
    </r>
    <r>
      <rPr>
        <sz val="9"/>
        <color indexed="8"/>
        <rFont val="Calibri"/>
        <family val="2"/>
      </rPr>
      <t xml:space="preserve">En el marco de la actualización del Sistema de Gestión de Calidad, la Oficina Asesora de Planeación realizó propuesta de actualización del proceso "Direccionamiento, programación y seguimiento a la gestión" conforme al que hacer actual de la Entidad,  En dicha propuesta el procedimiento de Informes de Gestión se elimina, no obstante, se propone la creación de los procedimientos:  "Gestión de la Planeación Institucional" el cuál se encuentra en proceso de revisión final, por parte de la Jefe de la Oficina Asesora de Planeación y el PROCEDIMIENTO GESTIÓN DE PROYECTOS DE INVERSIÓN 4202000-PR-348 VERSIÓN 01 el cual se encuentra debidamente aprobado y publicado para consulta de la entidad.
La OAP debe hacer seguimiento a los puntos de control 8 - 11 y  12 de acuerdo al procedimiento 4202000-PR-348 VERSIÓN 01  establecido.  
Cómo evidencia se anexan: Informes de ejecución PREDIS - Informes SEGPLAN - PLAN DE ACCIÓN SECRETARIA GENERAL - VIGENCIA 2017 - AVANCE A 31 DE DICIEMBRE DE 2017 (CUARTO TRIMESTRE). Todos los informes con corte a 31 de diciembre de 2017, ya que el seguimiento es trimestral y aún no se ha realizado el seguimiento correspondiente al primer trimestre de 2018.
</t>
    </r>
    <r>
      <rPr>
        <b/>
        <sz val="9"/>
        <color indexed="8"/>
        <rFont val="Calibri"/>
        <family val="2"/>
      </rPr>
      <t>MARZO 2018:</t>
    </r>
    <r>
      <rPr>
        <sz val="9"/>
        <color indexed="8"/>
        <rFont val="Calibri"/>
        <family val="2"/>
      </rPr>
      <t xml:space="preserve"> Se observó correo  electrónico enviado a la doctora Luz Alejandra Barbosa Tarazona - Jefe de la Oficina de Planeación el día 20 de marzo de 2018, solicitando su aprobación frente al procedimiento "Gestión de la Planeación Institucional". A la fecha no se cuenta con la respectiva formalización del procedimiento. (Se anexa correo electrónico)
Se observa informe de Ejecución PREDIS con corte a 30 de marzo de 2018,  se anexa Plan de Acción 2016 - 2020 Componente de gestión e inversión con corte a 31/03/2018 y Plan de Acción 2016 - 2020. Componente de inversión por entidad con corte a 31/03/2018.
Ésta acción continua abierta hasta tanto no se formalice publique y socialice el procedimiento. 
</t>
    </r>
    <r>
      <rPr>
        <b/>
        <sz val="9"/>
        <color indexed="8"/>
        <rFont val="Calibri"/>
        <family val="2"/>
      </rPr>
      <t xml:space="preserve">ABRIL 2018: 
</t>
    </r>
    <r>
      <rPr>
        <sz val="9"/>
        <color indexed="8"/>
        <rFont val="Calibri"/>
        <family val="2"/>
      </rPr>
      <t xml:space="preserve">La doctora Luz Alejandra Barbosa Tarazona - Jefe de la Oficina Asesora de Planeación, realiza la revisión del procedimiento "Formulación de la Planeación Institucional". Sin embargo, a la fecha no se cuenta con la respectiva formalización del procedimiento para su socialización.
</t>
    </r>
    <r>
      <rPr>
        <b/>
        <sz val="9"/>
        <color indexed="8"/>
        <rFont val="Calibri"/>
        <family val="2"/>
      </rPr>
      <t xml:space="preserve">MAYO 2018:
</t>
    </r>
    <r>
      <rPr>
        <sz val="9"/>
        <color indexed="8"/>
        <rFont val="Calibri"/>
        <family val="2"/>
      </rPr>
      <t xml:space="preserve">A la fecha del seguimiento no se observa la formalización y socialización del procedimiento, por tal razón la acción continúa en el mismo porcentaje de avance.
</t>
    </r>
    <r>
      <rPr>
        <b/>
        <sz val="9"/>
        <color indexed="8"/>
        <rFont val="Calibri"/>
        <family val="2"/>
      </rPr>
      <t>JUNIO 2018:</t>
    </r>
    <r>
      <rPr>
        <sz val="9"/>
        <color indexed="8"/>
        <rFont val="Calibri"/>
        <family val="2"/>
      </rPr>
      <t xml:space="preserve"> 
Se observa que el procedimiento fue formalizado y publicado en el Sistema de Gestión de la entidad el 21 de junio de 2018, por lo anterior ésta acción queda cumplida. 
</t>
    </r>
  </si>
  <si>
    <t>Se realizó la actualización del procedimiento de liquidación que se encuentra en el Sistema de Calidad con el código: 2211200-PR-022 Versión 11, Liquidación de contrato en el cual se incluyeron controles sobre el plazo de liquidación de cada uno de los contratos o convenios sujetos a este trámite</t>
  </si>
  <si>
    <r>
      <t xml:space="preserve">DICIEMBRE 2017
</t>
    </r>
    <r>
      <rPr>
        <sz val="9"/>
        <color indexed="8"/>
        <rFont val="Calibri"/>
        <family val="2"/>
      </rPr>
      <t xml:space="preserve">Se esta estructurando la nueva versión del Manual de Contratación de la Secretaria General, no obstantes es necesario aún incluir temas jurídicos esenciales en el Manual. Se dará cumplimiento en la fecha programada.
</t>
    </r>
    <r>
      <rPr>
        <b/>
        <sz val="9"/>
        <color indexed="8"/>
        <rFont val="Calibri"/>
        <family val="2"/>
      </rPr>
      <t xml:space="preserve">ENERO - FEBRERO 2018
</t>
    </r>
    <r>
      <rPr>
        <sz val="9"/>
        <color indexed="8"/>
        <rFont val="Calibri"/>
        <family val="2"/>
      </rPr>
      <t xml:space="preserve">Se presentó un diagnóstico del Manual de Contratación actual, por parte del asesor externo, el cual está siendo tenido en cuenta para la estructuración del Manual de Contratación que se encuentra aún en estado de estructuración.
</t>
    </r>
    <r>
      <rPr>
        <b/>
        <sz val="9"/>
        <color indexed="8"/>
        <rFont val="Calibri"/>
        <family val="2"/>
      </rPr>
      <t xml:space="preserve">MARZO 2018: 
</t>
    </r>
    <r>
      <rPr>
        <sz val="9"/>
        <color indexed="8"/>
        <rFont val="Calibri"/>
        <family val="2"/>
      </rPr>
      <t xml:space="preserve">A la fecha la Dirección de Contratación a avanzado en el borrador del Manual de Contratación de conformidad con los lineamientos dados por Colombia Compra Eficiente. En tal sentido se prevé el cumplimiento del indicador en la fecha estimada en el plan de mejoramiento.
</t>
    </r>
    <r>
      <rPr>
        <b/>
        <sz val="9"/>
        <color indexed="8"/>
        <rFont val="Calibri"/>
        <family val="2"/>
      </rPr>
      <t xml:space="preserve">ABRIL 2018: 
</t>
    </r>
    <r>
      <rPr>
        <sz val="9"/>
        <color indexed="8"/>
        <rFont val="Calibri"/>
        <family val="2"/>
      </rPr>
      <t xml:space="preserve">A la fecha la Dirección de Contratación viene trabajando el borrador del Manual de Contratación de conformidad con los lineamientos dados por Colombia Compra Eficiente. En tal sentido se prevé el cumplimiento del indicador en la fecha estimada en el plan de mejoramiento. Adicionalmente se tiene un avance con respecto al mes pasado en cuenta a la inclusión de nuevos temas en la estructuración del Manual.
</t>
    </r>
    <r>
      <rPr>
        <b/>
        <sz val="9"/>
        <color indexed="8"/>
        <rFont val="Calibri"/>
        <family val="2"/>
      </rPr>
      <t xml:space="preserve">MAYO 2018:
</t>
    </r>
    <r>
      <rPr>
        <sz val="9"/>
        <color indexed="8"/>
        <rFont val="Calibri"/>
        <family val="2"/>
      </rPr>
      <t xml:space="preserve">Se observó avance en la incorporación de algunos temas que hacen parte de la estructuración del Manual sin embargo a la fecha no se ha sio aprobado para el trámite de formalización y publicación en el Sistema de Gestión.  
</t>
    </r>
    <r>
      <rPr>
        <b/>
        <sz val="9"/>
        <rFont val="Calibri"/>
        <family val="2"/>
      </rPr>
      <t xml:space="preserve">JUNIO 2018: 
</t>
    </r>
    <r>
      <rPr>
        <sz val="9"/>
        <rFont val="Calibri"/>
        <family val="2"/>
      </rPr>
      <t xml:space="preserve">A la fecha la Dirección de Contratación actualizó el Manual de Contratación y Supervisión  de conformidad con los lineamientos dados por Colombia Compra Eficiente, mediante Resolución 257 del 22 de junio de 2018, se cierra la acción pero se aclara que el Documento a la fecha no ha sido actualizado en el sistema de Gestión de la Entidad falta la publicación oficial </t>
    </r>
  </si>
  <si>
    <t>Se realizó la  publicación de un nuevo procedimiento de Gestión de Garantías Contractuales 4231000-PR-347, así como la inclusión de un nuevo formato en el Sistema de Gestión de Calidad, en donde se detalla la revisión de la garantía presentada por el contratista y el cual puede ser consultado con el código  4231000-ft-960.
Se incluyó un modelo  en google Drive el cual es alimentado en tiempo real por el profesional que las revisa con el propósito se pueda evidenciar sí falta aprobar o solicitar al contratista la garantía que se encuentra estipulada en el contrato.</t>
  </si>
  <si>
    <t>DICIEMBRE 2017
Se tiene implementado un instrumento en Excel para el control de los cambio en el plan contractual. Dentro de las actualizaciones de la página de Colombia Compra se observan ocho actualizaciones al Plan Anual de Adquisiciones.
El informe correspondiente al trimestre posterior a la suscripción del plan de mejoramiento (julio) se emitirá antes de finalizar el mes de octubre de 2017.
ENERO - FEBRERO 2018
Se observó la operación del control trimestral que se realiza a la publicación en el portal del SECOP y en el botón de transparencia, toda vez que se han remitido a la Subsecretaría de gestión Corporativa dos informes uno en el mes de octubre de 2017 y otro en el mes de febrero de 2018, sin embargo faltan 2 informes que se presentarán en los meses de abril y junio de 2018.
MARZO 2018: 
Teniendo en cuenta la proyección de inicio y terminación del plan de mejoramiento en lo que respecta a esta acción, la Dirección de Contratación según los cortes de información, ha radicado ante el ordenador de gasto los memorandos 3-2017-24887 del 02/11/2017 correspondiente al informe del mes de julio, agosto, septiembre y el 3-2018-4660 del 13/12/2018 correspondiente a los meses de octubre, noviembre y diciembre. En tan sentido, restan por presentar los del mes de enero, febrero, marzo y abril, mayo y junio, fecha en la cual se terminaría la acción. Por lo anterior en el mes de abril se presentará el informe ante el ordenador del gasto que dé cuenta del cumplimiento de la presente.
Se tiene previsto incluir en  el procedimiento de actualización, publicación o modificaciones al Plan Anual de Adquisiciones lo correspondiente a la publicación del mismo en el botón de transparencia de conformidad con la norma, esta actividad se encuentra en ejecución.  
ABRIL 2018: 
Teniendo en cuenta la proyección de inicio y terminación del plan de mejoramiento en lo que respecta a esta acción, la Dirección de Contratación según los cortes de información, ha radicado ante el ordenador de gasto los memorandos 3-2017-24887 del 02/11/2017 correspondiente al informe del mes de julio, agosto, septiembre, el 3-2018-4660 del 13/12/2018 correspondiente a los meses de octubre, noviembre y diciembre y el 3-2018-12078 correspondiente a los meses de enero, febrero y marzo. En tan sentido, restan por presentar los del mes de abril, mayo y junio, fecha en la cual se terminaría la acción. Por lo anterior en el mes de junio se presentará el informe ante el ordenador del gasto que dé cuenta del cumplimiento de la presente acción.
El indicador de ésta acción presenta un avance del 75% si se tiene en cuenta que son 4 informes que se deben presentar al ordenador del gasto  frente al seguimiento  al  cumpliendo del plan anual  de adquisiciones y a la fecha ya se han presentado 3, quedando pendiente 1 para cumplir el 100%
Por otro lado, se incluirá en el procedimiento de actualización, publicación o modificaciones al Plan Anual de Adquisiciones lo correspondiente a la publicación del mismo en el botón de transparencia de conformidad con la norma.
MAYO 2018: 
No se observa avance en ésta acción para el periodo revisado toda vez que hasta el mes de junio se presenta el último informe de seguimiento al plan anual de adquisiciones informe con el cuál se dará por terminada la acción, por tal razón continúa en el mismo porcentaje de ejecución.
JUNIO 2018:
Teniendo en cuenta la proyección de inicio y terminación del plan de mejoramiento en lo que respecta a esta acción, la Dirección de Contratación según los cortes de información, ha radicado ante el ordenador de gasto los memorandos 3-2017-24887 del 02/11/2017 correspondiente al informe del mes de julio, agosto, septiembre, el 3-2018-4660 del 13/2/2018 correspondiente a los meses de octubre, noviembre y diciembre del 2017, el 3-2018-12078 correspondiente a los meses de enero, febrero y marzo del 2018 y el 3-2018-17397 del 22 de junio  de 2018 correspondiente a los meses de abril, mayo y junio de 2018.  Por lo anterior se concluye que se cumplió con el envió al ordenador del gasto de dicho informe.</t>
  </si>
  <si>
    <r>
      <t xml:space="preserve">DICIEMBRE 2017
</t>
    </r>
    <r>
      <rPr>
        <sz val="9"/>
        <color indexed="8"/>
        <rFont val="Calibri"/>
        <family val="2"/>
      </rPr>
      <t xml:space="preserve">Se expidió la Circular 004 de 2016 la cuál menciona los términos de publicación  en el Sistema Electrónico de Contratación Pública SECOP, no obstante, se volverá a remitir otra Circular dando indicaciones directas sobre la publicación en el SECOP 2, teniendo en cuenta que el SECOP 1 fue desactivado por Colombia Compra Eficiente y no puede ser utilizado para nuevos procesos contractuales en la vigencia 2018.
</t>
    </r>
    <r>
      <rPr>
        <b/>
        <sz val="9"/>
        <color indexed="8"/>
        <rFont val="Calibri"/>
        <family val="2"/>
      </rPr>
      <t xml:space="preserve">ENERO - FEBRERO 2018
</t>
    </r>
    <r>
      <rPr>
        <sz val="9"/>
        <color indexed="8"/>
        <rFont val="Calibri"/>
        <family val="2"/>
      </rPr>
      <t xml:space="preserve">La entidad se encuentra en proceso de capacitación a Directivos sobre el uso de la Plataforma SECOP 2, ya que en la misma el proceso de selección se lleva en línea, así como las etapas subsiguientes a la adjudicación, en tal sentido se tiene programado proyectar Circular con los nuevos lineamientos del SECOP 2 sobre la publicación de los documentos en la etapa de ejecución, ya que estos últimos son responsabilidad directa del Supervisor, en tal sentido estamos en proceso de establecer las condiciones que cada uno debe tener en cuenta para garantizar la publicidad en la nueva plataforma.
</t>
    </r>
    <r>
      <rPr>
        <b/>
        <sz val="9"/>
        <color indexed="8"/>
        <rFont val="Calibri"/>
        <family val="2"/>
      </rPr>
      <t xml:space="preserve">MARZO 2018: 
</t>
    </r>
    <r>
      <rPr>
        <sz val="9"/>
        <color indexed="8"/>
        <rFont val="Calibri"/>
        <family val="2"/>
      </rPr>
      <t xml:space="preserve">La Dirección de Contratación ya cuenta con un lineamiento interno "INSTRUCTIVO PARA LA PUBLICACIÓN EN EL SISTEMA ELECTRONICO DE CONTRATACIÓN PÚBLICA -SECOP" (4231000-IN-057) no obstante teniendo en cuenta la socialización surgida se tiene programado proyectar Circular con los nuevos lineamientos del SECOP 2 sobre la publicación de los documentos en la etapa de ejecución, ya que estos últimos son responsabilidad directa del Supervisor, en tal sentido estamos en proceso de establecer las condiciones que cada uno debe tener en cuenta para garantizar la publicidad en la nueva plataforma.
</t>
    </r>
    <r>
      <rPr>
        <b/>
        <sz val="9"/>
        <color indexed="8"/>
        <rFont val="Calibri"/>
        <family val="2"/>
      </rPr>
      <t xml:space="preserve">ABRIL 2018: 
</t>
    </r>
    <r>
      <rPr>
        <sz val="9"/>
        <color indexed="8"/>
        <rFont val="Calibri"/>
        <family val="2"/>
      </rPr>
      <t xml:space="preserve">No se observó avance en esta acción en el periodo de revisión, por tal razón continua en el 50%
</t>
    </r>
    <r>
      <rPr>
        <b/>
        <sz val="9"/>
        <color indexed="8"/>
        <rFont val="Calibri"/>
        <family val="2"/>
      </rPr>
      <t xml:space="preserve">MAYO 2018: 
</t>
    </r>
    <r>
      <rPr>
        <sz val="9"/>
        <color indexed="8"/>
        <rFont val="Calibri"/>
        <family val="2"/>
      </rPr>
      <t xml:space="preserve">A la fecha del seguimiento se observa un borrador preliminar de la circular que establece un lineamiento interno en el cual se generen controles para la publicación oportuna de documentos de contratos en el SECOP, pendiente por aprobar formalizar y socializar.
</t>
    </r>
    <r>
      <rPr>
        <b/>
        <sz val="9"/>
        <rFont val="Calibri"/>
        <family val="2"/>
      </rPr>
      <t xml:space="preserve">JUNIO 2018: 
</t>
    </r>
    <r>
      <rPr>
        <sz val="9"/>
        <rFont val="Calibri"/>
        <family val="2"/>
      </rPr>
      <t xml:space="preserve">se observó que la dirección de Contratación de la Secretaría General de la Alcaldía Mayor de Bogotá a través de la Circular 001 del 22 de junio de 2018, indica la actualización de sus procedimientos internos a junio de 2018, en los cuales se contempló la necesidad de generar herramientas de gestión orientadas a la transparencia en la planeación, selección, ejecución, liquidación y cierre del proceso contractual. Adicionalmente se establecen lineamientos de selección objetiva y publicación en SECOP I y II, fue socializada en la intranet de la entidad
</t>
    </r>
  </si>
  <si>
    <t>.
La Dirección de Talento Humano  afilió de manera extemporánea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</si>
  <si>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suspensión del mismo
</t>
  </si>
  <si>
    <r>
      <t xml:space="preserve">DICIEMBRE 2017
</t>
    </r>
    <r>
      <rPr>
        <sz val="9"/>
        <color indexed="8"/>
        <rFont val="Calibri"/>
        <family val="2"/>
      </rPr>
      <t xml:space="preserve">Se evidencia que la Dirección de Talento Humano y la Dirección de Contratación implementaron el control para garantizar la afiliación de los contratistas que ingresan a la entidad a través de reportes diarios vía correo electrónico. No obstante se tiene pendiente por aprobar y socializar el procedimiento en el Sistema de Gestión de la entidad. 
</t>
    </r>
    <r>
      <rPr>
        <b/>
        <sz val="9"/>
        <color indexed="8"/>
        <rFont val="Calibri"/>
        <family val="2"/>
      </rPr>
      <t xml:space="preserve">ENERO - FEBRERO 2018
</t>
    </r>
    <r>
      <rPr>
        <sz val="9"/>
        <color indexed="8"/>
        <rFont val="Calibri"/>
        <family val="2"/>
      </rPr>
      <t xml:space="preserve">se observó que mediante correo electrónico el 15 de marzo de 2018, la Dirección de Talento humano solicitó información a la Dirección de Contratación sobre la aprobación, formalización y socialización del procedimiento de afiliación a ARL de los nuevos contratistas, la Dirección de contratación respondió mediante correo electrónico el 15 de marzo que se encuentra en su proceso de verificación de los procedimientos y últimos ajustes para su publicación definitiva en el mes de mayo de 2018.
</t>
    </r>
    <r>
      <rPr>
        <b/>
        <sz val="9"/>
        <color indexed="8"/>
        <rFont val="Calibri"/>
        <family val="2"/>
      </rPr>
      <t xml:space="preserve">MARZO 2018: 
</t>
    </r>
    <r>
      <rPr>
        <sz val="9"/>
        <color indexed="8"/>
        <rFont val="Calibri"/>
        <family val="2"/>
      </rPr>
      <t xml:space="preserve">Mediante correo electrónico el 19 de abril de 2018, la Dirección de Talento Humano solicitó información a la Dirección de Contratación sobre la aprobación, formalización y socialización del procedimiento de afiliación a ARL de los nuevos contratistas, la Dirección de Contratación respondió mediante correo electrónico el 19 de abril que se encuentra en su proceso de verificación de los procedimientos y últimos ajustes para su publicación definitiva en el mes de mayo de 2018. 
Por parte de la Dirección de Talento Humano se realiza cruce de información en la cual se logra verificar que cada uno de los contratistas que se dirigen a la Dirección de Talento Humano son afiliados con calidad y oportunidad, cumpliendo así con la responsabilidad por parte de la Dirección de Talento Humano frente a este hallazgo. (Anexo No 3 y Anexo No 4. Soporte matriz de Cruce de informacion_Afiliaciones Contratistas)
(Anexo  No 1 y Anexo No 2. Soporte correo de respuesta y procedimiento en estado borrador), 
Esta acción queda cumplida en lo que corresponde a la Dirección de Talento Humano, sin embargo queda abierta hasta tanto no quede formalizadado el procedimiento y publicado en el Sistema de Gestión, actividades a cargo de la Oficina Asesora de Planeación, 
</t>
    </r>
    <r>
      <rPr>
        <b/>
        <sz val="9"/>
        <color indexed="8"/>
        <rFont val="Calibri"/>
        <family val="2"/>
      </rPr>
      <t xml:space="preserve">ABRIL 2018:
</t>
    </r>
    <r>
      <rPr>
        <sz val="9"/>
        <color indexed="8"/>
        <rFont val="Calibri"/>
        <family val="2"/>
      </rPr>
      <t xml:space="preserve">esta acción contínua abierta hasta tanto no quede formalizadado el procedimiento y publicado en el Sistema de Gestión, actividades a cargo de la Oficina Asesora de Planeación, no se observa avance a la fecha de éste seguimiento. 
</t>
    </r>
    <r>
      <rPr>
        <b/>
        <sz val="9"/>
        <color indexed="8"/>
        <rFont val="Calibri"/>
        <family val="2"/>
      </rPr>
      <t>MAYO 2018:</t>
    </r>
    <r>
      <rPr>
        <sz val="9"/>
        <color indexed="8"/>
        <rFont val="Calibri"/>
        <family val="2"/>
      </rPr>
      <t xml:space="preserve"> 
En el periodo de seguimiento se evidenció la formalización y publicación en el Sistema Integrado de Gestión del procedimiento denominado "GESTIÓN DE GARANTÍAS CONTRACTUALES"  Cod. 4231000-PR-347 Versión 2 actualizado el 24 de abril de 2018, en el cual la Actividad No. 6, específica el requisito de la afilicaciíón a la ARL en el momento de la suscripción del contrato, con base en lo anterior ésta acción queda cumplida al 100%</t>
    </r>
  </si>
  <si>
    <r>
      <t>JUNIO 2018:</t>
    </r>
    <r>
      <rPr>
        <sz val="10"/>
        <color indexed="8"/>
        <rFont val="Calibri"/>
        <family val="2"/>
      </rPr>
      <t xml:space="preserve"> 
Durante el periodo evaluado se observa el diseño e implementación del instrumento para el seguimiento financiero de los convenios suscritos en el marco de las APP´S durante la vigencia 2017, es importante anotar que no se ha desarrollado los aspectos técnicos ni legales en el instrumento.  
Se adjunta: Informe recibido mediante correo electrónico y  copia del correo de aprobación del Dr. JJ Pening, el indicador presenta un avance del 33% toda vez que el instrumento solo posee el componente financiero desarrollado ala fecha.
</t>
    </r>
    <r>
      <rPr>
        <b/>
        <sz val="10"/>
        <color indexed="8"/>
        <rFont val="Calibri"/>
        <family val="2"/>
      </rPr>
      <t xml:space="preserve">JULIO 2018: 
</t>
    </r>
    <r>
      <rPr>
        <sz val="10"/>
        <color indexed="8"/>
        <rFont val="Calibri"/>
        <family val="2"/>
      </rPr>
      <t>De acuerdo con el memorando radicado</t>
    </r>
    <r>
      <rPr>
        <sz val="10"/>
        <rFont val="Calibri"/>
        <family val="2"/>
      </rPr>
      <t xml:space="preserve"> 3-2018-22054 ,</t>
    </r>
    <r>
      <rPr>
        <sz val="10"/>
        <color indexed="8"/>
        <rFont val="Calibri"/>
        <family val="2"/>
      </rPr>
      <t xml:space="preserve"> el equipo asesor APP informa: Se realizaron los ajustes recomendados  por la  OCI para de fortalecer el seguimiento técnico, legal y financiero a los convenios suscritos. En éste sentido se adjuntan los ajustes complemenatrios al componente financiero b. Formato de seguimiento técnico y legal (adjunto). incluido en el informe adjunto anexo 1 y 2 . Este formato deberá diligenciarse cada 2 meses indicando el avance de acuerdo con el alcance y descripción que se idican en el instrumento.
Este indicador presenta un avance del 90% hasta tanto no quede el instrumento formalizado para su implemetación y seguimiento.  
</t>
    </r>
    <r>
      <rPr>
        <b/>
        <sz val="10"/>
        <color indexed="8"/>
        <rFont val="Calibri"/>
        <family val="2"/>
      </rPr>
      <t xml:space="preserve">AGOSTO 2018: </t>
    </r>
    <r>
      <rPr>
        <sz val="10"/>
        <color indexed="8"/>
        <rFont val="Calibri"/>
        <family val="2"/>
      </rPr>
      <t xml:space="preserve">
De acuerdo con el informe de avance recibido del equipo  de Apoyo APP, (anexo 1.0), mediante memorando con radicado No. 3-2018-24158 (anexo 1), se reseña que una vez diseñado, revisado y ajustado el instrumento de seguimiento técnico, legal y financiero, se socializó  y solicitó a las entidades,  que los informes en adelante se deberán presentar en  el instrumento definido. Para constancia de ello, se adjunta oficios de remitidos a las entidades:anexos 1.1. Oficio al IDRD con radicado 2-2018-20423 remitiendo formato de informe técnico, legal y financiero; Anexo 1.2. Oficio al SDP con radicado 2-2018-20634 remitiendo formato de informe técnico, legal y financiero; Anexo 1.3. Oficio al DADEP con radicado 2-2018-20636 remitiendo formato de informe técnico, legal y financiero; Anexo 1.4. Oficio a la ERU con radicado 2-2018-20763 remitiendo formato de informe técnico, legal y financiero; Anexo 1.5. Oficio a TM S.A con radicado 2-2018-20754 remitiendo formato de informe técnico, legal y financiero.</t>
    </r>
  </si>
  <si>
    <r>
      <rPr>
        <b/>
        <sz val="10"/>
        <color indexed="8"/>
        <rFont val="Calibri"/>
        <family val="2"/>
      </rPr>
      <t>DICIEMBRE:</t>
    </r>
    <r>
      <rPr>
        <sz val="10"/>
        <color indexed="8"/>
        <rFont val="Calibri"/>
        <family val="2"/>
      </rPr>
      <t xml:space="preserve">
A través de radicado 2-2018-32721, la Secretaría Geeneral remitió a la ERU copia de la prórroga No.1 al convenio, mediante la cual se extiende el plazo de ejecución hasta el 31 de diciembre de 2019, prevía revisión y VoBo. a la actualización y ajustes al cronograma, plan de trabajo y plan de inversión. 
Se evidencia el documento de prórroga del convenio con la ERU</t>
    </r>
  </si>
  <si>
    <t>%
AVANCE ABRIL 2019</t>
  </si>
  <si>
    <t>ESTADO DE LA ACCIÓN ABRIL  2019</t>
  </si>
  <si>
    <r>
      <t xml:space="preserve">
</t>
    </r>
    <r>
      <rPr>
        <b/>
        <sz val="10"/>
        <color indexed="8"/>
        <rFont val="Calibri"/>
        <family val="2"/>
      </rPr>
      <t>MARZO 2019</t>
    </r>
    <r>
      <rPr>
        <sz val="10"/>
        <color indexed="8"/>
        <rFont val="Calibri"/>
        <family val="2"/>
      </rPr>
      <t xml:space="preserve">: Convenio 623/2017: ERU: iii) Se realizaron reuniones de seguimiento, el 6, 15, 20 y 21 de marzo/2019. Esta última con el CONFIS. Iii) Radicado 1-2019-7430: ERU remite alcance al informe de ejecución financiera del mes de enero de 2019.iv) Recursos comprometidos con corte al 28 febrero de 2019, son del orden de $4.139.830.421, que corresponde al 72.30%. v) Se solicitó a la Dirección de contratación y a la OAJ la validación del componente legal del Proyecto CAD.
</t>
    </r>
  </si>
  <si>
    <r>
      <t xml:space="preserve">
</t>
    </r>
    <r>
      <rPr>
        <b/>
        <sz val="11"/>
        <color indexed="8"/>
        <rFont val="Calibri"/>
        <family val="2"/>
      </rPr>
      <t xml:space="preserve">MARZO 2019: </t>
    </r>
    <r>
      <rPr>
        <sz val="11"/>
        <color indexed="8"/>
        <rFont val="Calibri"/>
        <family val="2"/>
      </rPr>
      <t xml:space="preserve">De acuerdo al memorando 3-2019-8803 emitido por la Oficina de tecnologias de la Información y las comunicaciones, donde se expresa que mediante el acta de comité directivo, la alta consejeria de tecnologias de la Información y las comunicaciones debe  proyectar una  circular en la cual solicite a las Entidades Distritales presentar los planes de compra del año 2018 para ser consolidados y publicados en un vínculo en el portal de CAV, la ACDTIC proyectó circular para ser aprobada y firmada por el Secretario General.
</t>
    </r>
    <r>
      <rPr>
        <b/>
        <sz val="11"/>
        <color indexed="8"/>
        <rFont val="Calibri"/>
        <family val="2"/>
      </rPr>
      <t>ABRIL 201</t>
    </r>
    <r>
      <rPr>
        <sz val="11"/>
        <color indexed="8"/>
        <rFont val="Calibri"/>
        <family val="2"/>
      </rPr>
      <t xml:space="preserve">9:  Se proyecta circular por parte de la Alta Consejeria de TIC para enviar a las entidades del distrito solicitando la publicación del plan anual de adquisiciones así:
1. Realizar la publicación del Plan Anual de Adquisiciones y sus actualizaciones manteniendo los campos vigentes e incluyendo los siguientes: 
a. NOMBRE DEL PROYECTO DE INVERSION
b. META DEL PLAN DE DESARROLLO
c. META PROYECTO DE INVERSIÓN 
Todos los campos anteriormente señalados deben estar asociados al contrato y anteceder a los actualmente reportados.
2. Para satisfacer los requerimientos de transparencia, cada entidad distrital deberá publicar en la página web de la entidad botón de transparencia, el plan anual de adquisiciones y se deberá actualizar como mínimo con periodicidad trimestral.
3. Enviar a la Secretaria General antes del 30 de abril de 2019, al correo xxx los enlaces públicos (links) del punto anterior. Posteriormente, la información compilada para ser dispuesta en el Portal de Contratación a la Vista.
</t>
    </r>
  </si>
  <si>
    <r>
      <t xml:space="preserve">
</t>
    </r>
    <r>
      <rPr>
        <b/>
        <sz val="11"/>
        <color indexed="8"/>
        <rFont val="Calibri"/>
        <family val="2"/>
      </rPr>
      <t>MARZO 2019:</t>
    </r>
    <r>
      <rPr>
        <sz val="11"/>
        <color indexed="8"/>
        <rFont val="Calibri"/>
        <family val="2"/>
      </rPr>
      <t xml:space="preserve"> De acuerdo al memorando 3-2019-8803 emitido por la Oficina de tecnologias de la Información y las comunicaciones, donde se expresa que mediante el acta de comité directivo, la alta consejeria de tecnologias de la Información y las comunicaciones debe  proyectar una  circular en la cual solicite a las Entidades Distritales presentar los planes de compra del año 2018 para ser consolidados y publicados en un vínculo en el portal de CAV, la ACDTIC proyectó circular para ser aprobada y firmada por el Secretario General.
</t>
    </r>
    <r>
      <rPr>
        <b/>
        <sz val="11"/>
        <color indexed="8"/>
        <rFont val="Calibri"/>
        <family val="2"/>
      </rPr>
      <t>ABRIL 2019:</t>
    </r>
    <r>
      <rPr>
        <sz val="11"/>
        <color indexed="8"/>
        <rFont val="Calibri"/>
        <family val="2"/>
      </rPr>
      <t xml:space="preserve">  Se proyecta circular por parte de la Alta Consejeria de TIC para enviar a las entidades del distrito solicitando la publicación del plan anual de adquisiciones así:
1. Realizar la publicación del Plan Anual de Adquisiciones y sus actualizaciones manteniendo los campos vigentes e incluyendo los siguientes: 
a. NOMBRE DEL PROYECTO DE INVERSION
b. META DEL PLAN DE DESARROLLO
c. META PROYECTO DE INVERSIÓN 
Todos los campos anteriormente señalados deben estar asociados al contrato y anteceder a los actualmente reportados.
2. Para satisfacer los requerimientos de transparencia, cada entidad distrital deberá publicar en la página web de la entidad botón de transparencia, el plan anual de adquisiciones y se deberá actualizar como mínimo con periodicidad trimestral.
3. Enviar a la Secretaria General antes del 30 de abril de 2019, al correo xxx los enlaces públicos (links) del punto anterior. Posteriormente, la información compilada para ser dispuesta en el Portal de Contratación a la Vista.</t>
    </r>
  </si>
  <si>
    <r>
      <t xml:space="preserve">
</t>
    </r>
    <r>
      <rPr>
        <b/>
        <sz val="11"/>
        <color indexed="8"/>
        <rFont val="Calibri"/>
        <family val="2"/>
      </rPr>
      <t>MARZO 2019:</t>
    </r>
    <r>
      <rPr>
        <sz val="11"/>
        <color indexed="8"/>
        <rFont val="Calibri"/>
        <family val="2"/>
      </rPr>
      <t xml:space="preserve"> De acuerdo al memorando 3-2019-8803 emitido por la Oficina de tecnologias de la Información y las comunicaciones, donde se expresa que mediante el acta de comité directivo, la alta consejeria de tecnologias de la Información y las comunicaciones debe  proyectar una  circular en la cual solicite a las Entidades Distritales presentar los planes de compra del año 2018 para ser consolidados y publicados en un vínculo en el portal de CAV, la ACDTIC proyectó circular para ser aprobada y firmada por el Secretario General.
ABRIL 2019:  Se proyecta circular por parte de la Alta Consejeria de TIC para enviar a las entidades del distrito solicitando la publicación del plan anual de adquisiciones así:
1. Realizar la publicación del Plan Anual de Adquisiciones y sus actualizaciones manteniendo los campos vigentes e incluyendo los siguientes: 
a. NOMBRE DEL PROYECTO DE INVERSION
b. META DEL PLAN DE DESARROLLO
c. META PROYECTO DE INVERSIÓN 
Todos los campos anteriormente señalados deben estar asociados al contrato y anteceder a los actualmente reportados.
2. Para satisfacer los requerimientos de transparencia, cada entidad distrital deberá publicar en la página web de la entidad botón de transparencia, el plan anual de adquisiciones y se deberá actualizar como mínimo con periodicidad trimestral.
3. Enviar a la Secretaria General antes del 30 de abril de 2019, al correo xxx los enlaces públicos (links) del punto anterior. Posteriormente, la información compilada para ser dispuesta en el Portal de Contratación a la Vista.</t>
    </r>
  </si>
  <si>
    <r>
      <rPr>
        <i/>
        <sz val="10"/>
        <rFont val="Calibri"/>
        <family val="2"/>
      </rPr>
      <t xml:space="preserve">
</t>
    </r>
    <r>
      <rPr>
        <b/>
        <sz val="10"/>
        <rFont val="Calibri"/>
        <family val="2"/>
      </rPr>
      <t xml:space="preserve">MARZO 2019: Convenio 580/2017: TRANSMILENIO:   </t>
    </r>
    <r>
      <rPr>
        <sz val="10"/>
        <rFont val="Calibri"/>
        <family val="2"/>
      </rPr>
      <t xml:space="preserve">Reunión de seguimiento a la supervisión: Asistieron las 2 entidades con sus respectivos supervisores, se realizaron los siguientes compromisos: i)Transmilenio presentará un informe de la gestión realizada en torno a la expedición del Decreto relacionado con los CIM y/o inclusión de un artículo relacionado con esta misma temática en el Plan Nacional de Desarrollo y realizará evaluación de la necesidad de efectuar un ajuste a la cláusula definida en el contrato con la FDN N° 483-2017, en la que se establece lo siguiente: “el contrato será reactivado una vez se cuente con el Decreto de regulación de los CIM”. En este caso, se deberá evaluar el ajuste teniendo en cuenta si se logra la inclusión del artículo relacionado con esta materia en el Plan Nacional de Desarrollo. ii) Se propone por parte del equipo de asesores de APP, dar a conocer los cuellos de botella y retrasos presentados al asesor del Alcalde Mayor, Dr. Jean Philippe Pening quien realizará las gestiones pertinentes con el Gobierno Nacional. 
</t>
    </r>
    <r>
      <rPr>
        <b/>
        <sz val="10"/>
        <rFont val="Calibri"/>
        <family val="2"/>
      </rPr>
      <t>Convenio 757/2017:</t>
    </r>
    <r>
      <rPr>
        <sz val="10"/>
        <rFont val="Calibri"/>
        <family val="2"/>
      </rPr>
      <t xml:space="preserve"> DADEP: En liquidación:
1 de marzo/2019: Reunión de cierre y liquidación al convenio. Asistieron: Cristina Aristizábal Caballero, como supervisora del convenio por parte de la Secretaria General, Cristian Murillo como delegado de la supervisión por parte del DADEP, Raúl Agudelo como parte del equipo de asesores APP´S y Maria Paula Torres, como apoyo de la Subsecretaria Técnica.  Resultado de ella, se remitió por correo electrónico el proyecto del acta de liquidación para revisión y firma por parte del DADEP.
Se gestionó por parte del DADEP la liberación del saldo por ejecutar, cuantificado en $62.806.526. Conforme se informó en reunión celebrada el 1 de marzo de 2019. Así las cosas, a la fecha del presente informe, no hay recursos por ejecutar.
</t>
    </r>
    <r>
      <rPr>
        <b/>
        <sz val="10"/>
        <rFont val="Calibri"/>
        <family val="2"/>
      </rPr>
      <t>Convenio 597-2017-</t>
    </r>
    <r>
      <rPr>
        <sz val="10"/>
        <rFont val="Calibri"/>
        <family val="2"/>
      </rPr>
      <t xml:space="preserve"> Secretaría Distrital de Movilidad: Con una ejecución de $1.003.289.000, Acta de liquidación formalizada el 22 de febrero/2019. 
</t>
    </r>
    <r>
      <rPr>
        <b/>
        <sz val="10"/>
        <rFont val="Calibri"/>
        <family val="2"/>
      </rPr>
      <t>Convenio 620-2017</t>
    </r>
    <r>
      <rPr>
        <sz val="10"/>
        <rFont val="Calibri"/>
        <family val="2"/>
      </rPr>
      <t>: Instituto Distrital para la Recreación y el Deporte (IDRD): Se continua el proceso de liquidación. El acta está en revisión por parte de la IDRD, conforme se evidencia en el radicado 2-2019-8408, calnado el 28 de marzo/2019.</t>
    </r>
    <r>
      <rPr>
        <b/>
        <sz val="10"/>
        <rFont val="Calibri"/>
        <family val="2"/>
      </rPr>
      <t xml:space="preserve">
Convenio 623/2017</t>
    </r>
    <r>
      <rPr>
        <sz val="10"/>
        <rFont val="Calibri"/>
        <family val="2"/>
      </rPr>
      <t xml:space="preserve">: ERU: Se realizaron reuniones de seguimiento, el 6, 15, 20 y 21 de marzo/2019. Esta última con el CONFIS. Iii) Radicado 1-2019-7430: ERU remite alcance al informe de ejecución financiera del mes de enero de 2019.iv) Recursos comprometidos con corte al 28 febrero de 2019, son del orden de $4.139.830.421, que corresponde al 72.30%. v) Se solicitó a la Dirección de contratación y a la OAJ la validación del componente legal del Proyecto CAD.
</t>
    </r>
  </si>
  <si>
    <r>
      <t xml:space="preserve">
</t>
    </r>
    <r>
      <rPr>
        <b/>
        <sz val="11"/>
        <color indexed="8"/>
        <rFont val="Calibri"/>
        <family val="2"/>
      </rPr>
      <t xml:space="preserve">MARZO 2019: </t>
    </r>
    <r>
      <rPr>
        <sz val="11"/>
        <color indexed="8"/>
        <rFont val="Calibri"/>
        <family val="2"/>
      </rPr>
      <t xml:space="preserve">El día martes 5 de marzo de 2019 se llevó a cabo sesión del CIAC en donde se expuso el seguimiento al CAV y se realizó una presentación del SECOP 2 ante los jefes de control interno de los sectores de la administración pública Distrital. No obstante, y de acuerdo a los procedimientos internos de la Secretaría Jurídica, la proyección del acta la realiza dicha entidad para aprobación en la próxima sesión del Comité, no obstante, adjuntamos presentaciones realizadas en dicha sesión, así como el acta firmada del pasado 5 de diciembre de 2018. </t>
    </r>
    <r>
      <rPr>
        <b/>
        <sz val="11"/>
        <color indexed="8"/>
        <rFont val="Calibri"/>
        <family val="2"/>
      </rPr>
      <t xml:space="preserve"> OCI: </t>
    </r>
    <r>
      <rPr>
        <sz val="11"/>
        <color indexed="8"/>
        <rFont val="Calibri"/>
        <family val="2"/>
      </rPr>
      <t xml:space="preserve">Pendiente allegar copia del acta del Comite del mes de febrero con las respectivas firmas razon por la cual el porcentaje de avance se mantiene igual al mes de febrero.
</t>
    </r>
    <r>
      <rPr>
        <b/>
        <sz val="11"/>
        <color indexed="8"/>
        <rFont val="Calibri"/>
        <family val="2"/>
      </rPr>
      <t xml:space="preserve">ABRIL 2019: </t>
    </r>
    <r>
      <rPr>
        <sz val="11"/>
        <color indexed="8"/>
        <rFont val="Calibri"/>
        <family val="2"/>
      </rPr>
      <t>De acuerdo al plan de acción del Comité Intersectorial de Apoyo a la contratación aprobado por dicha instancia, en la vigencia 2019, se tiene programadas las sesiones de dicha instancia en las siguientes fechas: 5/03/2019, 5/06/2019, 5/09/2019 y 19/11/2019, por lo que si bien en un momento se indicó que en el mes de febrero se realizaría la sesión de acuerdo al plan de acción se modificó dicha fecha. En tal sentido la Dirección de Contratación ha asistido activamente a 3 sesiones que se han reportado entre 2018 y 2019 y ha desarrollado las temáticas correspondientes a Contratación a la vista y la plataforma transaccional SECOP 2.</t>
    </r>
  </si>
  <si>
    <t>Subdirección Financiera</t>
  </si>
  <si>
    <t>DEPENDENCIA _RESPONSABLE</t>
  </si>
  <si>
    <t>ESTADO DE LA ACCIÓN POR DEPENDENCIA</t>
  </si>
  <si>
    <t>ESTADO DE LA ACCIÓN X CADA AÑO /  DEPENDENCIA</t>
  </si>
  <si>
    <t>ACCIONES ABIERTAS EN GESTIÓN</t>
  </si>
  <si>
    <t xml:space="preserve">Acciones de Mejora Cerradas </t>
  </si>
  <si>
    <t>Contrato 4120000 541 2018 en el servicio de transporte por no tener los soportes en el expediente contractual.</t>
  </si>
  <si>
    <t>Elaborar una hoja de control para contratos distintos a prestaciones de servicios donde se establezcan obligaciones del mismo y soportes, así como la firma del apoyo a la supervisión y un apoyo técnico financiero de la ACDVPR. Estos apoyos a la supervisión serán delegados por el supervisor del contrato por memorando electrónico y estableciendo la obligatoriedad de diligenciarlo, para que este documento sea parte del proceso de pago.</t>
  </si>
  <si>
    <t>Hoja de control para apoyos de la supervisión</t>
  </si>
  <si>
    <t>Porcentaje de avance del diligenciamiento de la hoja de control para la supervisión de contratos</t>
  </si>
  <si>
    <t>ACDVPR</t>
  </si>
  <si>
    <t>Contrato 4120000 714 2017, en el servicio de transporte por no tener los soportes en el expediente contractual.</t>
  </si>
  <si>
    <t>No realización de las actas del Comité Técnico para el seguimiento a la ejecución del Contrato 4120000 714 2017</t>
  </si>
  <si>
    <t xml:space="preserve">En la hoja de control para el seguimiento al apoyo a la supervisión, se deberá indicar si durante el periodo de ejecución del contrato se realizaron comites tecnicos, y en caso que aplique, adjuntar dicha acta para que sea incluida en el expediente contractual. </t>
  </si>
  <si>
    <t>Actualización extemporánea de la garantía única de cumplimiento en la adición y prórroga del Contrato de prestación de servicios 4120000 714 2017</t>
  </si>
  <si>
    <t>Una vez se haya suscrito el contrato , el apoyo a la supervisiòn deberá enviar una comunicación al contratista, para que este remita la póliza a la dirección de contratos dentro de los tres dìas siguientes a la suscripción de la modificacón contractual.</t>
  </si>
  <si>
    <t>Punto de control de documentos para el perfeccionamiento de contratos</t>
  </si>
  <si>
    <t>Pólizas entregadas a la dirección de contratos en los tiempos establecidos/Pólizas soliciadas en los tiempos establecidos</t>
  </si>
  <si>
    <t>Diferencia entre las cifras presentadas en documentos publicados en el SECOP II dentro del proceso de selección abreviada SGA AB 13 2018  Contrato 4120000 608 2018</t>
  </si>
  <si>
    <t>Establecer una figura de revisión previa sobre los documentos  a publicar en el SECOP</t>
  </si>
  <si>
    <t xml:space="preserve">Dirección de Contratación
</t>
  </si>
  <si>
    <t>No exigir la SGAMB la presentación de todos los informes pactados en la forma de pago del Contrato 4120000 608 2018</t>
  </si>
  <si>
    <t xml:space="preserve">Elaborar una hoja de control para contratos distintos a prestaciones de servicios, donde se establezcan obligaciones del mismo y soportes, así como la firma del apoyo a la supervisión y un apoyo técnico financiero de la ACDVPR. Estos apoyos a la supervisión serán delegados por el supervisor del contrato por memorando electrónico y estableciendo la obligatoriedad de diligenciarlo, para que este documento sea parte del proceso de pago.
</t>
  </si>
  <si>
    <t>Ausencia y deterioro de la información en medios magnéticos contenidos en los expedientes de los Contratos 4233000 536 2018 y 4120000 608 2018</t>
  </si>
  <si>
    <t>Realizar una socialización, capacitación a los supervisores y apoyos a los mismos acerca del cumplimiento a lo establecido en el Manual de Supervision de la entidad especialmente, en lo referente a manejo documental, revisión de los documentos soportes presentados por los contratistas y términos para la liquidación de los contratos a que haya lugar.</t>
  </si>
  <si>
    <t>Socializacionres / Capacitaciones Realizadas</t>
  </si>
  <si>
    <t>No de socializaciones, Capacitaciones realizadas / No socializaciones, Capacitaciones programadas.</t>
  </si>
  <si>
    <t>Aplicación irregular de descuentos a los pagos derivados de la ejecución del Contrato 4120000  397 2017</t>
  </si>
  <si>
    <t>Construir un instructivo que compile los posibles  casos de liquidación de descuentos que permita revisar y unificar los criterios que se deben aplicar en las órdenes de pago, de acuerdo con el objeto contractual y las caracteristicas propias del tercero</t>
  </si>
  <si>
    <t>Guía construida, socializada y aplicada</t>
  </si>
  <si>
    <t>Deficiencias en la organización de la documentación del Contrato 4120000 397 2017</t>
  </si>
  <si>
    <t>No de socializaciones, capacitaciones realizadas / No socializaciones, Capacitaciones programadas.</t>
  </si>
  <si>
    <t>3.1.3.10</t>
  </si>
  <si>
    <t>No liquidación dentro de los términos pactados de los Contratos 4120000  631  2018, 4120000 541 2018 y 4120000 714 2017</t>
  </si>
  <si>
    <t>Realizar una socialización, Capacitación a los supervisores y apoyos a los mismos acerca del cumplimiento a lo establecido en el Manual de Supervision de la entidad especialmente, en lo referente a manejo documental, revisión de los documentos soportes presentados por los contratistas y términos para la liquidación de los contratos a que haya lugar.</t>
  </si>
  <si>
    <t>3.1.3.11</t>
  </si>
  <si>
    <t>No publicación de documentos contractuales en el SECOP II, Contrato 4120000 631 2018 y en el SECOP I, Contratos 4120000 397 2017 y 4120000 667 2017</t>
  </si>
  <si>
    <t>Realizar una socialización, capacitación a los supervisores y apoyos a los mismos, acerca del cumplimiento a lo establecido en el Manual de Supervisión de la entidad especialmente, en lo referente a manejo documental, revisión de los documentos soportes presentados por los contratistas, términos para la liquidación de los contratos a que haya lugar y al Instructivo para la publicación en el Sistema electrónico de contratación pública SECOP.</t>
  </si>
  <si>
    <t>No de socializaciones, capacitaciones realizadas / No socializaciones, capacitaciones programadas.</t>
  </si>
  <si>
    <t>3.1.3.12</t>
  </si>
  <si>
    <t>Por no ampliar la cobertura de la póliza de cumplimiento No. 12 46 101023115 del Contrato 4140000 759 2018</t>
  </si>
  <si>
    <t>Diseñar e Implementar una Matriz de seguimiento a coberturas y vigencias de las garantias constituidas en contratación a cargo de la O.C.C</t>
  </si>
  <si>
    <t>Matriz de Seguimiento y Control</t>
  </si>
  <si>
    <t>Número de matrices elaboradas e implementadas / Número de matrices proyectadas</t>
  </si>
  <si>
    <t>Oficina Consejería de Comunicaciones</t>
  </si>
  <si>
    <t>3.1.3.13</t>
  </si>
  <si>
    <t>Falta de orden cronológico en el archivo de los documentos Contrato 4220000 551 2018</t>
  </si>
  <si>
    <t xml:space="preserve">Contextualizar en el Subcomité de Autocontrol de la Dirección Distrital de Calidad del Servicio,  la Circular 01 de 2015 de la Secretaría General de la Alcaldía Mayor de Bogotá D.C.,  donde se explicará el manejo de los documentos del proceso de contratación según el Instructivo 2211200 IN  010 Archivo de documentos de la contratación de la Subdirección de Contratación, dejando evidencia en el Acta del Subcomité. </t>
  </si>
  <si>
    <t xml:space="preserve">Circular 01 de 2015 SG contextualizada en Subcomité de Autocontrol Direccion Calidad del Servicio  </t>
  </si>
  <si>
    <t xml:space="preserve">Circular 01 de 2015 de la Secretaría General contextualizada en el Subcomité de Autocontrol de la Dirección  DDCS. </t>
  </si>
  <si>
    <t>SUBSECRETARIA DE SERVICIO A LA CIUDADANIA  DIRECCION DISTRITAL DE CALIDAD DEL SERVICIO</t>
  </si>
  <si>
    <t>3.1.3.14</t>
  </si>
  <si>
    <t>Por justificar adición con Información que no es verídica en el Contrato 1100100 398 2017.</t>
  </si>
  <si>
    <t>Realizar una socialización,  Capacitación a los supervisores y apoyos a los mismos acerca del cumplimiento a lo establecido en el Manual de Supervision de la entidad especialmente, en lo referente a manejo documental, revisión de los documentos soportes presentados por los contratistas y términos para la liquidación de los contratos a que haya lugar.</t>
  </si>
  <si>
    <t>3.1.3.15</t>
  </si>
  <si>
    <t>Por deficiencias en la organización de la documentación de los Contratos Nos. 398 de 2017 y 556 de 2018.</t>
  </si>
  <si>
    <t>Remitir los soportes de la ejecución de los contratos junto con las facturas en la solicitud de pago de las mismas.</t>
  </si>
  <si>
    <t>Documentos Soportes enviados</t>
  </si>
  <si>
    <t>Soportes enviados / Solicitudes de Pago Totales</t>
  </si>
  <si>
    <t>3.1.3.16</t>
  </si>
  <si>
    <t>Falta de organización en los soportes de la realización de sesiones de diagnóstico y seguimiento y de los cupos en talleres temáticos del contrato 540 de 2018.</t>
  </si>
  <si>
    <t xml:space="preserve">Una vez delegado el apoyo a la supervisión de los mismos, se solicitará a la Subdirección Financiera y  o de Contratación una capacitación respecto al procedimiento del tramite de pago de proveedores, con el fin de establecer los documentos que se deben anexar al momento de radicar las órdenes de pago respectivas, asi como el orden en que se deben aportar. </t>
  </si>
  <si>
    <t>3.2.1.1</t>
  </si>
  <si>
    <t>Falta de firmas en el Acta del Comité Distrital de Justicia No. 3, celebrado el 31 de diciembre de 2018.</t>
  </si>
  <si>
    <t>Actualización  de la Guía para la ejecución del Comité Distrital de Justicia Transicional  4120000 GS 067, a fin de establecer los tiempos de firmas para cada comité.</t>
  </si>
  <si>
    <t>Porcentaje de cumplimiento en el cambio de la guía del Comité Distrital de Justicia Transicional</t>
  </si>
  <si>
    <t>No. De fases para la actualización de la guía</t>
  </si>
  <si>
    <t>3.2.1.2</t>
  </si>
  <si>
    <t>Diferencias en la información correspondiente al proyecto de inversión 1156, remitida en las respuestas del 5 de julio de 2019 y 22 de octubre de 2019, con la contenida en el Plan de Acción.</t>
  </si>
  <si>
    <t xml:space="preserve">Revisión mensual entre la OAP y la ACDVPR, en relación a los reucursos ejecutados en la planta temporal a cargo de la ACDVPR durante los tres  primeros meses, sin embargo, y con el fin que esto sea un proceso continuo, se solicitará el desarrollo en el sistema de gestión contractual de un reporte que presente la programación y ejecución de los recursos por meta y actividad, discriminando los registros presupuestales de la asociación de los servidores vinculados por planta temporal. </t>
  </si>
  <si>
    <t>Conciliación Mensual de Recursos Financieros.</t>
  </si>
  <si>
    <t>No Conciliaciones financieras Efectuadas/No Conciliaciones financieras programadas</t>
  </si>
  <si>
    <t>ACDVPR y Oficina  Asesora de Planeación</t>
  </si>
  <si>
    <t>3.3.4.1</t>
  </si>
  <si>
    <t>Baja ejecución de giros</t>
  </si>
  <si>
    <t xml:space="preserve">Suscribir el contrato de dotación en los primeros 4 meses  de la vigencia </t>
  </si>
  <si>
    <t>Celebración oportuna de la contratación y del presupuesto dentro de la vigencia 2020.</t>
  </si>
  <si>
    <t>Contrato de Dotación firmado en los primeros 4 meses del año</t>
  </si>
  <si>
    <t xml:space="preserve">Entregar  la dotación  entre los meses de abril, mayo, agosto,  septiembre y diciembre. </t>
  </si>
  <si>
    <t>Dotación entregada oportunamente</t>
  </si>
  <si>
    <t>Dotacion entregada en las fechas establecidas por la ley</t>
  </si>
  <si>
    <t>Realizar seguimiento a la gestión contractual y financiera en los comités de autocontrol, como lo establece la Resolución 130 de 2019.</t>
  </si>
  <si>
    <t>Seguimiento a la ejecución contractual</t>
  </si>
  <si>
    <t>No. seguimientos ejecutados /No. Seguimiento programados</t>
  </si>
  <si>
    <t>3.3.4.2</t>
  </si>
  <si>
    <t>Por exceder el tope en Reservas Presupuestales por Gastos de Funcionamiento</t>
  </si>
  <si>
    <t>Expedir una circular sobre los criterios para la constitución y ejecución de reservas. Realizar campañas de sensibilización de la ejecución de los recursos dentro de la vigencia</t>
  </si>
  <si>
    <t>Circular y jornadas de capacitación en ejecución de recursos realizadas</t>
  </si>
  <si>
    <t>4.2.1</t>
  </si>
  <si>
    <t>Incumplimiento de términos de respuesta de PQRs</t>
  </si>
  <si>
    <t xml:space="preserve">  Proyectar documento interno  en el cual se solicite a cada una de las dependencias de la Secretaría General atender las peticiones en los términos señalados en la normatividad vigente, así como dar cumplimiento a los lineamientos distritales establecidos sobre la materia.</t>
  </si>
  <si>
    <t xml:space="preserve">Documento en el que se solicite a dependencias de SG atender peticiones en términos de Ley </t>
  </si>
  <si>
    <t>Documento interno  expedido</t>
  </si>
  <si>
    <t>3.3</t>
  </si>
  <si>
    <t>3.4</t>
  </si>
  <si>
    <t>3.5</t>
  </si>
  <si>
    <t>3.6</t>
  </si>
  <si>
    <t>POR NO PUBLICAR EN EL SECOP ALGUNOS DOCUMENTOS DE LA ETAPA PRECONTRACTUAL  DE LOS CONVENIOS  327 2014; 298 2014 Y CONTRATO No. 525  2014.</t>
  </si>
  <si>
    <t>POR OMISIÓN EN LA DENOMINACIÓN Y NUMERACIÓN DEL ACTO ADMINISTRATIVO QUE JUSTIFICA LA CONTRATACIÓN DIRECTA, CONTRATOS INTERADMINISTRATIVOS Nos. 612 2016; 525 2014; 240 2016, Y LOS CONVENIOS Nos. 620 2017; 327 2014 Y 298 2014.</t>
  </si>
  <si>
    <t>POR NO EXIGIR EL AMPARO POR PAGO DE SALARIOS, PRESTACIONES SOCIALES E INDEMNIZACIONES LABORALES, EN EL CONTRATO DE SUMINISTRO No. 635 DE 2018.</t>
  </si>
  <si>
    <t>POR OMISIÓN EN LA ELABORACIÓN DEL ACTA DE CIERRE DEL EXPEDIENTE CONTRACTUAL. CONVENIO DE ASOCIACIÓN 2216100 298 2014.</t>
  </si>
  <si>
    <t>POR FALTA DE PRECISIÓN EN EL OBJETO Y ALCANCE DEL CONTRATO DE SUMINISTRO No. 635 2018.</t>
  </si>
  <si>
    <t>Publicar en el SECOP los documentos faltantes de los contratos y realizar una socialización, capacitación interna  a los los funcionarios  frente al Instructivo para la publicación en el Sistema electrónico de contratación publica SECOP.</t>
  </si>
  <si>
    <t>Publicar en el SECOP los documentos faltantes de los contratos y realizar una socialización,  capacitación interna  a los funcionarios  frente al Instructivo para la publicación en el Sistema electrónico de contratación publica SECOP.</t>
  </si>
  <si>
    <t>Dar continuidad al diligenciamiento y  utilización del Formato No 4231000 FT 961 denominado Acto Administrativo de la Contratación Directa del Sistema Integrado de Gestión.</t>
  </si>
  <si>
    <t>Realizar una socialización  Capacitación a las personas que apoyan los diferentes procesos de contratación sobre el Manual de contratación, supervisión e interventoria,  haciendo énfasis al capítulo de Garantías en la contratación en cuanto a cubrimiento, necesidad y cuantías.</t>
  </si>
  <si>
    <t>Realizar una socialización,  Capacitación a las personas que apoyan los diferentes procesos de contratación en lo relacionado con el Cierre del Expediente Contractual según lo establecido en la Ley 1437 de 2011.</t>
  </si>
  <si>
    <t>Realizar una socialización, Capacitación a las personas que apoyan los diferentes procesos de contratación sobre el Manual de contratación, supervisión e interventoria,  haciendo énfasis al capítulo de Garantías en la contratación en cuanto a cubrimiento, necesidad y cuantías.</t>
  </si>
  <si>
    <t>Socializaciones / Capacitaciones Realizadas</t>
  </si>
  <si>
    <t>Diligenciamiento del formato No 4231000 FT 961 Acto Administrativo de la Contratación Directa</t>
  </si>
  <si>
    <t>Formato No 4231000 FT 961 Acto Administrativo de la Contratación Directa diligenciado.</t>
  </si>
  <si>
    <t>Falencias en el manejo del archivo documental del contrato de prestación de servicios no. 4140000  715   2019, en desarrollo del evento denominado  Taller de Comunicaciones Acción y Desarrollo.</t>
  </si>
  <si>
    <t>Falta de un adecuado y oportuno control por parte del supervisor, en el registro de funcionarios asistentes al evento  Taller de Comunicaciones Acción y Desarrollo., en el marco del contrato de prestación de servicios No 4140000   715  2019</t>
  </si>
  <si>
    <t>Realizar una socialización a los supervisores y apoyos a los mismos acerca del cumplimiento a lo establecido en el Manual de Supervision de la entidad especialmente, en lo referente a manejo documental, revisión de los documentos soportes presentados por los contratistas y términos para la liquidación de los contratos a que haya lugar.</t>
  </si>
  <si>
    <t>No de socializaciones-Capacitaciones realizadas / No socializaciones-Capacitaciones programadas.</t>
  </si>
  <si>
    <t>OFICINA CONSEJERÍA DE COMUNICACIONES</t>
  </si>
  <si>
    <t xml:space="preserve">Gestión </t>
  </si>
  <si>
    <t xml:space="preserve">Hallazgo administrativo </t>
  </si>
  <si>
    <t>Hallazgo administrativo</t>
  </si>
  <si>
    <t>DIRECCION DISTRITAL DE CALIDAD DEL SERVICIO</t>
  </si>
  <si>
    <t>POR NO PUBLICAR EN EL SECOP, ALGUNOS DE LOS DOCUMENTOS DEL PROCESO Y/O ACTOS ADMINISTRATIVOS DE LOS CONTRATOS: 526 2018; 054 2019; 789 2017; 571 2014; 612 2016; 525 2014; 393 2016; 635 2018; 240 DE 2016 Y LOS CONVENIOS Nos. 620 2017; 324 2015; 327 2014 Y 298 2014.</t>
  </si>
  <si>
    <t>Vigencia</t>
  </si>
  <si>
    <t>3.2.1.3</t>
  </si>
  <si>
    <t>3.2.1.4</t>
  </si>
  <si>
    <t>3.2.1.5</t>
  </si>
  <si>
    <t>3.2.1.6</t>
  </si>
  <si>
    <t>3.3.1.1</t>
  </si>
  <si>
    <t xml:space="preserve">Hallazgo administrativo con presunta incidencia disciplinaria e incidencia fiscal por pago de un entregable sin cumplir con los requisitos exigidos en el anexo técnico y en la forma de pago pactada, en cuantía de $157.188.090 equivalente al treinta por ciento  del valor del contrato de consultoría No. 413000 774 2019. </t>
  </si>
  <si>
    <t>Hallazgo administrativo con presunta incidencia disciplinaria, por la terminación anticipada del Contrato No. 4140000 723 2019, sin que exista justificación que lo sustente.</t>
  </si>
  <si>
    <t>Hallazgo administrativo con presunta incidencia disciplinaria por no publicar en el SECOP, documentos y actos administrativos de los respectivos procesos de contratación que dieron lugar a los Contratos 4140000 609 2019, 4233000 603 2019 y 4120000 671 2019.</t>
  </si>
  <si>
    <t>Hallazgo Administrativo con presunta incidencia disciplinaria por no exigir el amparo de calidad del servicio en el Contrato de Consultoría No. 4130000 774 2019</t>
  </si>
  <si>
    <t>Hallazgo Administrativo por la existencia de dos versiones de la factura No. 2278 con diferente fecha y valor, en el Contrato No. 4120000 671 2019.</t>
  </si>
  <si>
    <t>Hallazgo Administrativo por el no cumplimiento del numeral 5 Forma de pago del Contrato de Prestación de Servicios No. 4120000 671 2019.</t>
  </si>
  <si>
    <t>Hallazgo administrativo por no sustentar adecuadamente la adición al Contrato 4140000 609 2019, lo cual deja a la vista fallas en la planeación de dicha contratación.</t>
  </si>
  <si>
    <t>Hallazgo administrativo por deficiencias en la gestión documental, la organización de los soportes y falta de archivo en los Contratos 4140000 609 2019 y 4120000 671 2019.</t>
  </si>
  <si>
    <t>Hallazgo administrativo por deficiencias en la gestión documental, la organización de los soportes y falta de archivo en los Contratos 4140000 609  2019 y 4120000 671 2019.</t>
  </si>
  <si>
    <t>Hallazgo administrativo por liquidación extemporánea del Contrato No. 4140000 583 2018.</t>
  </si>
  <si>
    <t>Hallazgo administrativo por deficiencias en la organización de la documentación del Contrato 4140000 564 2019 en la plataforma SECOP II.</t>
  </si>
  <si>
    <t>Hallazgo administrativo por la expedición de certificaciones de cumplimiento sin fecha en los contratos Nos. 4120000 671 2019 y 4233000  603 2019.</t>
  </si>
  <si>
    <t>Hallazgo administrativo por deficiencias en la gestión de los proyectos de inversión 1127, 1126 y 1125; al constituirse un alto porcentaje de reservas al cierre de la vigencia 201</t>
  </si>
  <si>
    <t>Hallazgo administrativo por deficiencias en la gestión de los proyectos de inversión 1127, 1126 y 1125; al constituirse un alto porcentaje de reservas al cierre de la vigencia 2019.</t>
  </si>
  <si>
    <t>Hallazgo administrativo por deficiencias en la gestión de los proyectos de inversión 1127, 1126 y 1125; al constituirse un alto porcentaje de reservas al cierre de la vigencia 2019</t>
  </si>
  <si>
    <t>Hallazgo Administrativo por diferencias en el presupuesto ejecutado por meta, resultado de la confrontación de las cifras del Plan de Acción con corte a 31 de diciembre de 2019 y el SIVICOF frente al informe de ejecución presupuestal  rubro 1156.</t>
  </si>
  <si>
    <t>Hallazgo Administrativo por incluir en la meta No. 6 dos compromisos que según los estudios previos de los respectivos contratos, estaban orientados al cumplimiento de la meta No. 5 del proyecto 1156.</t>
  </si>
  <si>
    <t>Hallazgo administrativo por diferencias en las cifras reportadas en los Informes elaborados por la entidad, como resultados de la ejecución de las metas Nos. 2, 3, 7 y 9 del proyecto de inversión 1156.</t>
  </si>
  <si>
    <t>Hallazgo administrativo por la no presentación del Informe de Balance Social de acuerdo con los requerimientos de la Contraloría de Bogotá.</t>
  </si>
  <si>
    <t>Hallazgo administrativo por falta de oportunidad en el reporte de la información respecto al cumplimiento de la Meta Producto No. 537, que aporta al Objetivo, Paz Justicia e Instituciones Sólidas</t>
  </si>
  <si>
    <t>Hallazgo Administrativo por falta de procedimientos definidos para determinar el deterioro de las incapacidades de difícil recaudo que se encuentran en alto riesgo de recuperación.</t>
  </si>
  <si>
    <t>Hallazgo administrativo por exceder el tope en Reservas Presupuestales por Gastos de Funcionamiento.</t>
  </si>
  <si>
    <t>Implementar un punto de control que permita llevar acabo una revisión interna de los productos y entregables contenidos en los anexos tecnicos y  de acuerdo a la forma de pago estipulada para los Contratos a cargo de la Alta Consejeria Distrital de TIC., internamente para los supervisores y apoyos a la supervision</t>
  </si>
  <si>
    <t>Realizar seguimiento mensual a las etapas precontractual,  contractual y post contractual de cada uno de los contratos cuya supervisión este a cargo de la O.C.C, a través del punto de control  Matriz de seguimiento contractual Herramienta Interna que garantice el seguimiento y cumplimiento de las obligaciones del Supervisor.</t>
  </si>
  <si>
    <t xml:space="preserve">Diseño de estrategía a través de memorando interno con el propósito de realizar una revisión aleatoria de la información que se encuentra publicada en el SECOP por parte de los supervisores de los contratos. </t>
  </si>
  <si>
    <t>Solicitar a los supervisores de los contratos 4140000 609 2019, 4233000 603 2019 y 4120000 671 2019 realicen la publicación integral de la documentación faltante en el SECOP en coordinación con la Dirección de Contratación.</t>
  </si>
  <si>
    <t xml:space="preserve">Realizar seguimientos mensuales  en una muestra aleatoria al cargue de los soportes de ejecución en la plataforma del SECOP II a los  contratos a cargo de la ACDVPR,en el marco del Subcomites de Autocontrol </t>
  </si>
  <si>
    <t>Seguimiento a la gestión precontractual y contractual  de la Alta Consejeria por medio de los subcomites de autocontrol.</t>
  </si>
  <si>
    <t>Implementar punto de control para realizar revisiones previas a la radicacion de la factura y soportes aportados por el contratista de conformidad con la forma de pago estipulada para cada uno de los contratos, dejando trazabilidad de estas revisiones en el expediente contractual.</t>
  </si>
  <si>
    <t>Fortalecer el ejercicio de seguimiento y control de la  supervision y del  apoyo a la supervision a través de socializaciones del Manual de  supervision e interventoria.</t>
  </si>
  <si>
    <t>Realizar seguimiento mensual a las etapas precontractual,  contractual y post contractual de cada uno de los contratos cuya supervisión este a cargo de la O.C.C, a través del punto de control Matriz de seguimiento contractual  Herramienta Interna que garantice el seguimiento y cumplimiento de las obligaciones del Supervisor.</t>
  </si>
  <si>
    <t>Generar una directriz interna teniendo en cuenta las políticas de gestión documental de la Entidad y normativa vigente,  en donde se detalle la forma en que los supervisores deberán remitir a la Dirección de Contratación o publicar en SECOP la información de ejecución contractual de cada contrato a su cargo.</t>
  </si>
  <si>
    <t>Solicitar a los supervisores de los contratos  4140000 609  2019 y 4120000 671 2019 la revisión de la documentación remitida a la Dirección de Contratación a fin se organice y complete de conformidad con lo descrito por el Ente de Control en el hallazgo.</t>
  </si>
  <si>
    <t>Realizar seguimiento mensual a las etapas precontractual,  contractual y post contractual de cada uno de los contratos cuya supervisión este a cargo de la O.C.C, a través del punto de control Matriz de seguimiento contractual Herramienta Interna  que garantice el seguimiento y cumplimiento de las obligaciones del Supervisor.</t>
  </si>
  <si>
    <t>Solicitar informe bimestral a los supervisores de los contratos o convenios sobre el estado actual de los contratos pendientes por liquidar a fin de generar alertas tempranas frente al plazo de liquidación estipulado y descripción de las acciones que el área adelanta para lograr la misma</t>
  </si>
  <si>
    <t>Realizar seguimiento mensual a las etapas precontractual,  contractual y post contractual de cada uno de los contratos cuya supervisión este a cargo de la O.C.C, a traves del punto de control Matriz de seguimiento contractual Herramienta Interna que garantice el seguimiento y cumplimiento de las obligaciones del Supervisor.</t>
  </si>
  <si>
    <t xml:space="preserve">Diseño de estrategía a través de memorando interno con el proposito de realizar una revisión aleatoria de la información que se encuentra publicada en el SECOP por parte de los supervisores de los contratos. </t>
  </si>
  <si>
    <t>Solicitar al supervisor del contrato 4140000 564 2019 revise la documentación publicada en el SECOP y se realicen los ajustes debidos respecto a la organización..</t>
  </si>
  <si>
    <t>Realizar seguimiento mensual a las etapas precontractual,  contractual y post contractual de cada uno de los contratos cuya supervisión este a cargo de la O.C.C, a través del punto de control Matriz de seguimiento contractual Herramienta Interna que garantice el seguimiento y cumplimiento de las obligaciones del Supervisor.</t>
  </si>
  <si>
    <t>Documento interno de solicitud a la Oficina  de las Tecnologías de la Información y las Comunicaciones,  para realizar ajustes al aplicativo de Gestion Contractual para que genere certificación de cumplimiento con la fecha de expedicion.</t>
  </si>
  <si>
    <t xml:space="preserve">Realizar seguimiento mensual sobre los giros presupuestales de los contratos  a cargo de los diferentes proyectos de inversión, generando alertas tempranas que  eviten la contitucion de  reservas presupuestales. </t>
  </si>
  <si>
    <t>La supervisión asignada a los contratos realizará seguimiento  mensual a la programación y ejecución de pagos, el cual reportara a los  jefe de la dependencia responsable del rubro presupuestal quiebes enviarán informe mensual a la Subsecretaría Técnica.</t>
  </si>
  <si>
    <t>Realizar seguimiento mensual a la ejecución presupuestal del proyecto.</t>
  </si>
  <si>
    <t>Implementar punto de control con el fin de realizar seguimiento mensual a la ejecución contractual y financiera con cargo al proyecto de inversión 1126  y al  proyecto 7870 Servicio a la ciudadanía moderno, eficiente y de calidad, en el Sistema de Gestión Contractual del nuevo plan de desarrollo para minimizar la constitución de reservas presupuestales.</t>
  </si>
  <si>
    <t xml:space="preserve">Implementar un punto de control que permita conciliar mensualmente  las cifras reportadas en los avances de la ejecucion presupuestal  de los proyectos de inversion a cargo, entre la Alta Consejería para las Victimas y la Oficina Asesora de Planeación,  a través de sus equipos de presupuesto para garantizar  consistencia en la informacion. </t>
  </si>
  <si>
    <t xml:space="preserve">Socializar con el equipo de trabajo de contratación la Alta Consejera para las Victimas la  estructuracion del nuevo plan de desarrollo y el proyecto de inversión, con el fin de lograr la armonizacion de las metas con objetos contractuales. </t>
  </si>
  <si>
    <t>Realizar en coordinacion de la Oficina Asesora de Planeación revisión trimestral de las cifras al  Proyecto de Inversión cargadas en la herramienta de seguimiento, para garantizar consistencias en las cifras.</t>
  </si>
  <si>
    <t>Implementar en su totalidad  el Instructivo para diligenciar el documento Balance Social CBN 0021 para la elaboración del informe de Balance Social de la vigencia 2020, de acuerdo con los lineamientos establecidos por la Contraloría de Bogotá y en caso de requerir precisiones, realizar las consultas respectivas al organismo de control.</t>
  </si>
  <si>
    <t>Realizar en coordinacion de la Oficina Asesora de Planeación revisión trimestral de las cifras al  Proyecto de Inversión cargadas en la herramienta de seguimiento, para garantizar la oportunidad y consistencias en las cifras.</t>
  </si>
  <si>
    <t xml:space="preserve">Elaborar el Acto Administrativo Resolución
que adopte la Guía  Operativa para el Manejo de Cuentas por Cobrar por Incapacidades </t>
  </si>
  <si>
    <t xml:space="preserve">Realizar seguimiento mensual sobre ejecucion y  giros de los rubros de funcionamiento para generar alertas a los responsables de rubros </t>
  </si>
  <si>
    <t xml:space="preserve">
Documento como  punto de control definido internamente</t>
  </si>
  <si>
    <t>Documento emitido</t>
  </si>
  <si>
    <t xml:space="preserve">Reunion mensual de control y seguimiento contractual  </t>
  </si>
  <si>
    <t>Reuniones mensuales de control y seguimiento  realizados / Reuniones mensuales de seguimientos  programados</t>
  </si>
  <si>
    <t>Documento de estrategía interna diseñada</t>
  </si>
  <si>
    <t>Documento de estrategía interna  expedido</t>
  </si>
  <si>
    <t>Documento interno de solicitud  de publicación en el SECOP de la documentación faltante</t>
  </si>
  <si>
    <t xml:space="preserve">Contratos revisados de la muestra </t>
  </si>
  <si>
    <t>No. contratos que cumplen con la publicacion en el SECOP / numero programados para la revision</t>
  </si>
  <si>
    <t>Actas de Subcomite</t>
  </si>
  <si>
    <t>Numero de seguimientos/Numero de Actas</t>
  </si>
  <si>
    <t xml:space="preserve">Revisiones previas a la radicacion de la factura de acuerdo con la forma de pago estipulada </t>
  </si>
  <si>
    <t>Revision  de toda la facturacion</t>
  </si>
  <si>
    <t xml:space="preserve">Socializacion del Manual de supervision e interventoria  </t>
  </si>
  <si>
    <t xml:space="preserve">Número de socializaciones realizadas </t>
  </si>
  <si>
    <t>Reunion mensual de control y seguimiento contractual</t>
  </si>
  <si>
    <t>1. Directriz generada
2. Directriz Socializada</t>
  </si>
  <si>
    <t xml:space="preserve">Directriz interna Expedida
Socializacion </t>
  </si>
  <si>
    <t>Documento interno de solicitud documental a los supervisores</t>
  </si>
  <si>
    <t xml:space="preserve">Reuniones mensuales de control y seguimiento  realizados / Reuniones mensuales de seguimientos  programados </t>
  </si>
  <si>
    <t>Documento interno solicitud</t>
  </si>
  <si>
    <t xml:space="preserve">Documento interno de solicitud  de revisión de la documentación en el SECOP </t>
  </si>
  <si>
    <t>Documento Interno de solicitud de ajuste de certificado de cumplimiento con la fecha de expedición</t>
  </si>
  <si>
    <t>Seguimiento mensual de giros presupuestales sobre contratos</t>
  </si>
  <si>
    <t>Número de seguimientos mensuales de giros de realizados/
Número de Seguimientos mensuales programados</t>
  </si>
  <si>
    <t>Seguimiento mensual</t>
  </si>
  <si>
    <t>Seguimiento mensual realizados/Seguimientos programados</t>
  </si>
  <si>
    <t xml:space="preserve">Seguimiento realizado/Total seguimientos programados </t>
  </si>
  <si>
    <t xml:space="preserve">Reunion mensual  de seguimiento contractual/ No. de contratos en ejecución a cargo de la Subsecretaria </t>
  </si>
  <si>
    <t>Conciliaciones mensuales de ejecución presupuestal</t>
  </si>
  <si>
    <t xml:space="preserve">No. acumulado de conciliaciones realizadas /No. de conciliaciones programadas agosto a diciembre </t>
  </si>
  <si>
    <t xml:space="preserve">Socialización interna plan de desarrollo </t>
  </si>
  <si>
    <t>Total de Socializaciones</t>
  </si>
  <si>
    <t>Revisiones trimestrales de  las cifras del proyecto</t>
  </si>
  <si>
    <t>Total revisiones de seguimiento</t>
  </si>
  <si>
    <t>Informe de balance social de la vigencia 2020 acorde al instructivo</t>
  </si>
  <si>
    <t>Número de elementos desarrollados en el informe de balance social vigencia 2020 / Número de elementos establecidos en el  Instructivo para diligenciar el documento Balance Social CBN 0021  vigente.</t>
  </si>
  <si>
    <t>Revisiones trimestrales de  las cifras del proyecto.</t>
  </si>
  <si>
    <t xml:space="preserve">Acto administrativo expedido </t>
  </si>
  <si>
    <t>Un acto administrativo</t>
  </si>
  <si>
    <t>Seguimiento mensual de ejecucion y giros por rubros de funcionamiento</t>
  </si>
  <si>
    <t>Número de seguimientos mensuales de giros de realizados
/ Número de Seguimientos mensuales programados</t>
  </si>
  <si>
    <t>Alta Consejeria Distrital de TIC</t>
  </si>
  <si>
    <t>Oficina Consejeria de Comunicaciones</t>
  </si>
  <si>
    <t xml:space="preserve">Direccion de Contratacion </t>
  </si>
  <si>
    <t>Alta Consejería para los Derechos de las Victima, la Paz y la Reconciliación.</t>
  </si>
  <si>
    <t>Direccion de Contratacion</t>
  </si>
  <si>
    <t>Direccion Administrativa y Financiera /Subdireccion Financiera</t>
  </si>
  <si>
    <t>Subsecretaria Tecnica</t>
  </si>
  <si>
    <t>Subsecretaria de servicio a la Ciudadania</t>
  </si>
  <si>
    <t xml:space="preserve">Hallazgo Administrativo con incidencia disciplinaria y fiscal </t>
  </si>
  <si>
    <t xml:space="preserve">Auditoria Cod. 15 - Hallazgos 21 </t>
  </si>
  <si>
    <t>Auditoria Cod. 17 - Hallazgos 6</t>
  </si>
  <si>
    <t>Auditoria Cod. 521 - Hallazgos 2</t>
  </si>
  <si>
    <t>Auditoria Cod. 46 - Hallazgos 19</t>
  </si>
  <si>
    <t>Direccion Administrativa y Financiera</t>
  </si>
  <si>
    <t>Alta Consejería Victimas</t>
  </si>
  <si>
    <t>Dirección Contratación</t>
  </si>
  <si>
    <t xml:space="preserve">Total Hallazgos Contraloria 54 de los cuales - 29 son de la vigencia 2019 con 31 acciones y  25 de la vigencia 2020 con 38 acciones </t>
  </si>
  <si>
    <t xml:space="preserve">3.2.2 </t>
  </si>
  <si>
    <t>3.2.2</t>
  </si>
  <si>
    <t xml:space="preserve">3.2.3 </t>
  </si>
  <si>
    <t xml:space="preserve">3.2.4 </t>
  </si>
  <si>
    <t>3.2.5</t>
  </si>
  <si>
    <t xml:space="preserve">3.2.6 </t>
  </si>
  <si>
    <t xml:space="preserve">3.2.7 </t>
  </si>
  <si>
    <t xml:space="preserve">Hallazgo administrativo por la no publicación de documentos en el SECOP de
los Contratos 4120000-538-2018, 4120000-130-2018, 4120000-131-2018 y
4120000-189-2018 </t>
  </si>
  <si>
    <t>Hallazgo administrativo por la no publicación de documentos en el SECOP de
los Contratos 4120000-538-2018, 4120000-130-2018, 4120000-131-2018 y
4120000-189-2019</t>
  </si>
  <si>
    <t>Hallazgo administrativo por la no publicación de documentos en el SECOP de
los Contratos 4120000-538-2018, 4120000-130-2018, 4120000-131-2018 y
4120000-189-2020</t>
  </si>
  <si>
    <t>Hallazgo administrativo por diligenciamiento incompleto de formatos utilizados en el proceso de las ayudas humanitarias inmediatas dadas a las víctimas y deficiencias en la gestión documental del Contrato 4120000-538-2018</t>
  </si>
  <si>
    <t xml:space="preserve">Hallazgo administrativo por error en la foliación del Contrato 4120000-538-
2018 </t>
  </si>
  <si>
    <t xml:space="preserve"> Hallazgo administrativo por no coincidir certificación de cumplimiento publicada en SECOP, con la que aparece radicada en el expediente del Contrato 4120000-538-2018</t>
  </si>
  <si>
    <t>Hallazgo administrativo por elaborar documentos dentro de la ejecución del Contrato 4120000-538-2018, sin que se indique fecha de expedición</t>
  </si>
  <si>
    <t>Hallazgo administrativo por la publicación extemporánea de documentos del
Contrato 4120000-538-2018, en el SECOP</t>
  </si>
  <si>
    <t>Fortalecer por parte de la ACDVPR la hoja de control diseñada para verificación de los soportes de ejecución de los contratos de entrega de ayuda humanitaria inmediata  que se encuentran cargados en  la  plataforma del SECOP II.</t>
  </si>
  <si>
    <t>Requerir  por medio de memorando a los supervisores de los contratos objeto de auditoria  para  realizar la publicación integral de la documentación faltante en el SECOP en coordinación con la Dirección de Contratación en las etapas precontractual, contractual y post contractual( si a ello hubiere lugar).</t>
  </si>
  <si>
    <t>Adelantar la revisión aleatoria del 5%  de los contratos cargados en la plataforma SECOP 1  vigencias 2018 y 2019 a fin de verificar que la integralidad de la documentación del expediente fisico se encuentre registrada en el sistema, en caso de no encontrarse completa, proceder a su publicación.</t>
  </si>
  <si>
    <t>Socializar al interior de los comités técnicos establecidos para el seguimiento de los contratos de entrega de  ayuda humanitaria inmediata,  el adecuado manejo y diligenciamiento de los formatos. Así como, el seguimiento a la gestión documental derivada de la ejecución contractual de los mismos  en la  ACDVPR.</t>
  </si>
  <si>
    <t>Adelantar la revisión aleatoria del 5% de los contratos suscritos entre la vigencia 2018 y 2019 a fin de verificar la organización y foliación de la documentación.</t>
  </si>
  <si>
    <t>Fortalecer por parte de la ACDVPR la estrucutura de hoja de control diseñada para verificar los soportes de ejecución de los contratos de entrega de ayuda humanitaria inmediata  que se encuentran cargados en  la  plataforma del SECOP II.</t>
  </si>
  <si>
    <t>Incluir en los documentos generados con ocasión a la ejecución contractual, que no contengan  fecha de expedición una nota aclaratoria donde se especifique que la fecha corresponde a la que arroja el sistema de gestión documental al momento de su radicación.</t>
  </si>
  <si>
    <t>Fortalecer por parte de la ACDVPR la estructura de la hoja de control diseñada para verificar los soportes de ejecución de los contratos de entrega de ayuda humanitaria inmediata  que se encuentran cargados en  la  plataforma del SECOP II.</t>
  </si>
  <si>
    <t>Requerir a través de memorando a las  dependencias de la entidad, para que realicen de acuerdo a la normatividad vigente y en los terminos establecidos, la publicación oportuna en el SECOP los  documentos que dan cuenta de la ejecución contractual</t>
  </si>
  <si>
    <t>1. Hoja de Control ajustada
1. Verificaciones aleatorias mensual</t>
  </si>
  <si>
    <t xml:space="preserve">Memorando interno de solicitud de publicación en el SECOP </t>
  </si>
  <si>
    <t>Revisión aleatoria del 5%  de los contratos cargados en el SECOP 1, viegencias 2018-2019</t>
  </si>
  <si>
    <t>Socialización de los formatos. 
Hoja de control ajustada.</t>
  </si>
  <si>
    <t>Revisión aleatoria del 5% de los contratos suscritos en 2018 y 2019.</t>
  </si>
  <si>
    <t xml:space="preserve">1.Hoja de Control ajustada.
2. Verificaciones aleatoria mensual </t>
  </si>
  <si>
    <t xml:space="preserve">Comunicación dirigida a los supervisores y apoyos a la supervisión </t>
  </si>
  <si>
    <t>Hoja de control ajustada</t>
  </si>
  <si>
    <t xml:space="preserve">Memorando interno de solicitud de publicación oportuna en el SECOP </t>
  </si>
  <si>
    <t xml:space="preserve">Hoja de Control ajustada.
Tres (3) revisiones realizadas </t>
  </si>
  <si>
    <t>Memorando interno  expedido</t>
  </si>
  <si>
    <t>Reporte bimestral de revisión  aleatoria de  publicidad de la información cargada en el SECOP 1 de los contratos 2018 y 2019.</t>
  </si>
  <si>
    <t>Tres (3) de socializaciones realizadas.
Hoja de Control Ajustada.</t>
  </si>
  <si>
    <t>Reporte bimestral de revisión  aleatoria de la foliación y organización documental de los contratos suscritos entre el 2018 y 2019</t>
  </si>
  <si>
    <t>Hoja de Control ajustada.
Tres (3) revisiones realizadas</t>
  </si>
  <si>
    <t>Comunicación remitida</t>
  </si>
  <si>
    <t>Hoja de control Ajustada</t>
  </si>
  <si>
    <t>Alta Consejería para los Derechos de las Víctimas, la Paz y la Reconciliación</t>
  </si>
  <si>
    <t>DEPENDENCIA  RESPONSABLE DE LA ACCIÓN</t>
  </si>
  <si>
    <t xml:space="preserve">Auditoria desempeño Cod. 55 Plan de mejoramiento reportado en el mes de octubre 2020 - Hallazgos  6 -  Acciones 9 </t>
  </si>
  <si>
    <t>Hallazgos Administrativos con presunta incidencia disciplinaria -  8 con 10 acciones</t>
  </si>
  <si>
    <t>Hallazgos con presunta Incidencia Disciplinaria y fiscal  - 1 con 1 acción</t>
  </si>
  <si>
    <t xml:space="preserve">Hallazgos Administrativos -  45 con 58 acciones </t>
  </si>
  <si>
    <t>Acciones</t>
  </si>
  <si>
    <t>INICIA EN EL 2021</t>
  </si>
  <si>
    <t>ESTADO DE LA ACCIÓN
DICIEBRE 2020</t>
  </si>
  <si>
    <t>%
AVANCE 
DICIEMBRE 2020</t>
  </si>
  <si>
    <t>69 ES EL TOTAL ACCIONES QUE CONFORMAN EL PLAN DE MEJORAMIENTO DE LA CONTRALORIA CON CORTE 30 DE DICIEMBRE DE 2020</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</si>
</sst>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_);_(* \(#,##0.00\);_(* \-??_);_(@_)"/>
    <numFmt numFmtId="179" formatCode="yyyy/mm/dd"/>
    <numFmt numFmtId="180" formatCode="0.0%"/>
    <numFmt numFmtId="181" formatCode="0.000%"/>
    <numFmt numFmtId="182" formatCode="0.0000%"/>
    <numFmt numFmtId="183" formatCode="dd/mm/yyyy;@"/>
    <numFmt numFmtId="184" formatCode="0.0"/>
    <numFmt numFmtId="185" formatCode="_(* #,##0.0_);_(* \(#,##0.0\);_(* \-??_);_(@_)"/>
    <numFmt numFmtId="186" formatCode="_(* #,##0.000_);_(* \(#,##0.000\);_(* \-??_);_(@_)"/>
    <numFmt numFmtId="187" formatCode="_(* #,##0.0000_);_(* \(#,##0.0000\);_(* \-??_);_(@_)"/>
    <numFmt numFmtId="188" formatCode="_(* #,##0.00000_);_(* \(#,##0.00000\);_(* \-??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 #,##0.0_);_(* \(#,##0.0\);_(* &quot;-&quot;_);_(@_)"/>
    <numFmt numFmtId="194" formatCode="0.000000000"/>
    <numFmt numFmtId="195" formatCode="0.00000000"/>
    <numFmt numFmtId="196" formatCode="0.0000000"/>
    <numFmt numFmtId="197" formatCode="0.000000"/>
    <numFmt numFmtId="198" formatCode="0.00000"/>
    <numFmt numFmtId="199" formatCode="0.0000"/>
    <numFmt numFmtId="200" formatCode="0.000"/>
    <numFmt numFmtId="201" formatCode="0.00000%"/>
    <numFmt numFmtId="202" formatCode="0.000000%"/>
    <numFmt numFmtId="203" formatCode="0.0000000%"/>
  </numFmts>
  <fonts count="85">
    <font>
      <sz val="11"/>
      <color indexed="8"/>
      <name val="Calibri"/>
      <family val="2"/>
    </font>
    <font>
      <sz val="10"/>
      <name val="Arial"/>
      <family val="0"/>
    </font>
    <font>
      <b/>
      <sz val="11"/>
      <color indexed="8"/>
      <name val="Calibri"/>
      <family val="2"/>
    </font>
    <font>
      <sz val="11"/>
      <name val="Calibri"/>
      <family val="2"/>
    </font>
    <font>
      <b/>
      <sz val="11"/>
      <color indexed="9"/>
      <name val="Calibri"/>
      <family val="2"/>
    </font>
    <font>
      <b/>
      <sz val="20"/>
      <color indexed="9"/>
      <name val="Calibri"/>
      <family val="2"/>
    </font>
    <font>
      <b/>
      <sz val="16"/>
      <color indexed="9"/>
      <name val="Calibri"/>
      <family val="2"/>
    </font>
    <font>
      <b/>
      <sz val="9"/>
      <color indexed="56"/>
      <name val="Calibri"/>
      <family val="2"/>
    </font>
    <font>
      <b/>
      <sz val="11"/>
      <color indexed="56"/>
      <name val="Calibri"/>
      <family val="2"/>
    </font>
    <font>
      <b/>
      <sz val="10"/>
      <color indexed="56"/>
      <name val="Calibri"/>
      <family val="2"/>
    </font>
    <font>
      <b/>
      <sz val="12"/>
      <color indexed="56"/>
      <name val="Calibri"/>
      <family val="2"/>
    </font>
    <font>
      <b/>
      <sz val="11"/>
      <name val="Calibri"/>
      <family val="2"/>
    </font>
    <font>
      <sz val="9"/>
      <color indexed="8"/>
      <name val="Calibri"/>
      <family val="2"/>
    </font>
    <font>
      <sz val="10"/>
      <color indexed="8"/>
      <name val="Calibri"/>
      <family val="2"/>
    </font>
    <font>
      <sz val="10"/>
      <color indexed="63"/>
      <name val="Calibri"/>
      <family val="2"/>
    </font>
    <font>
      <b/>
      <sz val="9"/>
      <color indexed="8"/>
      <name val="Calibri"/>
      <family val="2"/>
    </font>
    <font>
      <b/>
      <sz val="9"/>
      <name val="Calibri"/>
      <family val="2"/>
    </font>
    <font>
      <sz val="9"/>
      <name val="Calibri"/>
      <family val="2"/>
    </font>
    <font>
      <b/>
      <sz val="10"/>
      <color indexed="8"/>
      <name val="Calibri"/>
      <family val="2"/>
    </font>
    <font>
      <b/>
      <sz val="8"/>
      <color indexed="8"/>
      <name val="Calibri"/>
      <family val="2"/>
    </font>
    <font>
      <sz val="8"/>
      <color indexed="8"/>
      <name val="Calibri"/>
      <family val="2"/>
    </font>
    <font>
      <strike/>
      <sz val="9"/>
      <color indexed="8"/>
      <name val="Calibri"/>
      <family val="2"/>
    </font>
    <font>
      <sz val="11"/>
      <color indexed="10"/>
      <name val="Calibri"/>
      <family val="2"/>
    </font>
    <font>
      <i/>
      <sz val="11"/>
      <color indexed="8"/>
      <name val="Calibri"/>
      <family val="2"/>
    </font>
    <font>
      <b/>
      <sz val="11"/>
      <color indexed="10"/>
      <name val="Calibri"/>
      <family val="2"/>
    </font>
    <font>
      <sz val="9"/>
      <name val="Tahoma"/>
      <family val="2"/>
    </font>
    <font>
      <b/>
      <sz val="9"/>
      <name val="Tahoma"/>
      <family val="2"/>
    </font>
    <font>
      <sz val="10"/>
      <name val="Calibri"/>
      <family val="2"/>
    </font>
    <font>
      <b/>
      <sz val="10"/>
      <name val="Calibri"/>
      <family val="2"/>
    </font>
    <font>
      <i/>
      <sz val="10"/>
      <name val="Calibri"/>
      <family val="2"/>
    </font>
    <font>
      <b/>
      <sz val="9"/>
      <color indexed="56"/>
      <name val="Times New Roman"/>
      <family val="1"/>
    </font>
    <font>
      <sz val="9"/>
      <color indexed="8"/>
      <name val="Times New Roman"/>
      <family val="1"/>
    </font>
    <font>
      <b/>
      <sz val="9"/>
      <color indexed="8"/>
      <name val="Times New Roman"/>
      <family val="1"/>
    </font>
    <font>
      <b/>
      <sz val="9"/>
      <name val="Times New Roman"/>
      <family val="1"/>
    </font>
    <font>
      <sz val="9"/>
      <name val="Times New Roman"/>
      <family val="1"/>
    </font>
    <font>
      <b/>
      <sz val="9"/>
      <color indexed="9"/>
      <name val="Times New Roman"/>
      <family val="1"/>
    </font>
    <font>
      <sz val="8"/>
      <name val="Calibri"/>
      <family val="2"/>
    </font>
    <font>
      <sz val="8"/>
      <name val="Arial"/>
      <family val="2"/>
    </font>
    <font>
      <sz val="14"/>
      <color indexed="8"/>
      <name val="Arial"/>
      <family val="2"/>
    </font>
    <font>
      <sz val="9"/>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u val="single"/>
      <sz val="11"/>
      <color indexed="30"/>
      <name val="Calibri"/>
      <family val="2"/>
    </font>
    <font>
      <u val="single"/>
      <sz val="11"/>
      <color indexed="25"/>
      <name val="Calibri"/>
      <family val="2"/>
    </font>
    <font>
      <sz val="11"/>
      <color indexed="20"/>
      <name val="Calibri"/>
      <family val="2"/>
    </font>
    <font>
      <sz val="11"/>
      <color indexed="19"/>
      <name val="Calibri"/>
      <family val="2"/>
    </font>
    <font>
      <b/>
      <sz val="11"/>
      <color indexed="59"/>
      <name val="Calibri"/>
      <family val="2"/>
    </font>
    <font>
      <i/>
      <sz val="11"/>
      <color indexed="23"/>
      <name val="Calibri"/>
      <family val="2"/>
    </font>
    <font>
      <sz val="18"/>
      <color indexed="54"/>
      <name val="Calibri Light"/>
      <family val="2"/>
    </font>
    <font>
      <b/>
      <sz val="13"/>
      <color indexed="54"/>
      <name val="Calibri"/>
      <family val="2"/>
    </font>
    <font>
      <b/>
      <sz val="9"/>
      <color indexed="10"/>
      <name val="Times New Roman"/>
      <family val="1"/>
    </font>
    <font>
      <sz val="8"/>
      <name val="Segoe UI"/>
      <family val="2"/>
    </font>
    <font>
      <sz val="14"/>
      <color indexed="8"/>
      <name val="Calibri"/>
      <family val="2"/>
    </font>
    <font>
      <b/>
      <sz val="14"/>
      <color indexed="9"/>
      <name val="Calibri"/>
      <family val="2"/>
    </font>
    <font>
      <sz val="12"/>
      <color indexed="8"/>
      <name val="Arial"/>
      <family val="2"/>
    </font>
    <font>
      <sz val="12"/>
      <color indexed="8"/>
      <name val="Times New Roman"/>
      <family val="1"/>
    </font>
    <font>
      <b/>
      <sz val="12"/>
      <color indexed="8"/>
      <name val="Arial"/>
      <family val="2"/>
    </font>
    <font>
      <sz val="12"/>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0000"/>
      <name val="Times New Roman"/>
      <family val="1"/>
    </font>
    <font>
      <b/>
      <sz val="8"/>
      <name val="Calibri"/>
      <family val="2"/>
    </font>
  </fonts>
  <fills count="7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60"/>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10"/>
        <bgColor indexed="64"/>
      </patternFill>
    </fill>
    <fill>
      <patternFill patternType="solid">
        <fgColor indexed="43"/>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5999900102615356"/>
        <bgColor indexed="64"/>
      </patternFill>
    </fill>
    <fill>
      <patternFill patternType="solid">
        <fgColor theme="0"/>
        <bgColor indexed="64"/>
      </patternFill>
    </fill>
    <fill>
      <patternFill patternType="solid">
        <fgColor theme="0"/>
        <bgColor indexed="64"/>
      </patternFill>
    </fill>
    <fill>
      <patternFill patternType="solid">
        <fgColor rgb="FFFFCCCC"/>
        <bgColor indexed="64"/>
      </patternFill>
    </fill>
    <fill>
      <patternFill patternType="solid">
        <fgColor theme="5" tint="0.5999900102615356"/>
        <bgColor indexed="64"/>
      </patternFill>
    </fill>
    <fill>
      <patternFill patternType="solid">
        <fgColor theme="8" tint="0.7999799847602844"/>
        <bgColor indexed="64"/>
      </patternFill>
    </fill>
    <fill>
      <patternFill patternType="solid">
        <fgColor theme="5" tint="0.5999900102615356"/>
        <bgColor indexed="64"/>
      </patternFill>
    </fill>
    <fill>
      <patternFill patternType="solid">
        <fgColor rgb="FFC00000"/>
        <bgColor indexed="64"/>
      </patternFill>
    </fill>
    <fill>
      <patternFill patternType="solid">
        <fgColor rgb="FFC00000"/>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0000"/>
        <bgColor indexed="64"/>
      </patternFill>
    </fill>
    <fill>
      <patternFill patternType="solid">
        <fgColor theme="5" tint="0.5999900102615356"/>
        <bgColor indexed="64"/>
      </patternFill>
    </fill>
    <fill>
      <patternFill patternType="solid">
        <fgColor rgb="FFFF0000"/>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5" tint="0.5999900102615356"/>
        <bgColor indexed="64"/>
      </patternFill>
    </fill>
    <fill>
      <patternFill patternType="solid">
        <fgColor rgb="FF002060"/>
        <bgColor indexed="64"/>
      </patternFill>
    </fill>
    <fill>
      <patternFill patternType="solid">
        <fgColor theme="5" tint="0.39998000860214233"/>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style="medium"/>
      <right style="medium"/>
      <top style="medium"/>
      <bottom style="medium"/>
    </border>
    <border>
      <left style="thin"/>
      <right style="thin"/>
      <top style="thin"/>
      <bottom>
        <color indexed="63"/>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style="thin">
        <color rgb="FF999999"/>
      </right>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style="thin">
        <color rgb="FF999999"/>
      </top>
      <bottom style="thin">
        <color rgb="FF999999"/>
      </bottom>
    </border>
    <border>
      <left style="thin">
        <color rgb="FF999999"/>
      </left>
      <right>
        <color indexed="63"/>
      </right>
      <top style="thin">
        <color indexed="9"/>
      </top>
      <bottom>
        <color indexed="63"/>
      </bottom>
    </border>
    <border>
      <left style="thin"/>
      <right>
        <color indexed="63"/>
      </right>
      <top style="thin"/>
      <bottom>
        <color indexed="63"/>
      </bottom>
    </border>
    <border>
      <left style="thin"/>
      <right style="thin">
        <color rgb="FF999999"/>
      </right>
      <top style="thin">
        <color indexed="9"/>
      </top>
      <bottom>
        <color indexed="63"/>
      </bottom>
    </border>
    <border>
      <left style="thin">
        <color rgb="FF999999"/>
      </left>
      <right>
        <color indexed="63"/>
      </right>
      <top style="thin">
        <color indexed="9"/>
      </top>
      <bottom style="thin">
        <color rgb="FF999999"/>
      </bottom>
    </border>
    <border>
      <left style="thin">
        <color indexed="9"/>
      </left>
      <right>
        <color indexed="63"/>
      </right>
      <top style="thin">
        <color indexed="9"/>
      </top>
      <bottom style="thin">
        <color rgb="FF999999"/>
      </bottom>
    </border>
    <border>
      <left style="thin">
        <color indexed="9"/>
      </left>
      <right style="thin">
        <color rgb="FF999999"/>
      </right>
      <top style="thin">
        <color indexed="9"/>
      </top>
      <bottom style="thin">
        <color rgb="FF999999"/>
      </bottom>
    </border>
    <border>
      <left style="thin"/>
      <right style="thin"/>
      <top style="thin">
        <color indexed="8"/>
      </top>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68" fillId="22" borderId="2" applyNumberFormat="0" applyAlignment="0" applyProtection="0"/>
    <xf numFmtId="0" fontId="69" fillId="0" borderId="3" applyNumberFormat="0" applyFill="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0" fontId="0" fillId="0" borderId="0" applyNumberFormat="0" applyFill="0" applyBorder="0" applyProtection="0">
      <alignment/>
    </xf>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178" fontId="0" fillId="0" borderId="0" applyFill="0" applyBorder="0" applyProtection="0">
      <alignment/>
    </xf>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76"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1" fillId="0" borderId="8" applyNumberFormat="0" applyFill="0" applyAlignment="0" applyProtection="0"/>
    <xf numFmtId="0" fontId="2" fillId="0" borderId="0" applyNumberFormat="0" applyFill="0" applyBorder="0" applyProtection="0">
      <alignment horizontal="left"/>
    </xf>
    <xf numFmtId="0" fontId="82" fillId="0" borderId="9" applyNumberFormat="0" applyFill="0" applyAlignment="0" applyProtection="0"/>
    <xf numFmtId="0" fontId="0" fillId="0" borderId="0" applyNumberFormat="0" applyFill="0" applyBorder="0" applyProtection="0">
      <alignment/>
    </xf>
  </cellStyleXfs>
  <cellXfs count="400">
    <xf numFmtId="0" fontId="0" fillId="0" borderId="0" xfId="0" applyAlignment="1">
      <alignment/>
    </xf>
    <xf numFmtId="0" fontId="0" fillId="0" borderId="0" xfId="0" applyAlignment="1">
      <alignment horizontal="center" vertical="center" wrapText="1"/>
    </xf>
    <xf numFmtId="0" fontId="3" fillId="0" borderId="0" xfId="0" applyFont="1" applyAlignment="1">
      <alignment vertical="center"/>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3" fillId="34" borderId="0" xfId="0" applyFont="1" applyFill="1" applyAlignment="1">
      <alignment vertical="center"/>
    </xf>
    <xf numFmtId="0" fontId="3" fillId="35" borderId="0" xfId="0" applyFont="1" applyFill="1" applyAlignment="1">
      <alignment vertical="center"/>
    </xf>
    <xf numFmtId="14" fontId="4" fillId="33" borderId="11" xfId="0" applyNumberFormat="1" applyFont="1" applyFill="1" applyBorder="1" applyAlignment="1">
      <alignment horizontal="center"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vertical="center"/>
    </xf>
    <xf numFmtId="0" fontId="0" fillId="0" borderId="0" xfId="0" applyAlignment="1">
      <alignment/>
    </xf>
    <xf numFmtId="0" fontId="5" fillId="33" borderId="16" xfId="0" applyFont="1" applyFill="1" applyBorder="1" applyAlignment="1">
      <alignment vertical="center"/>
    </xf>
    <xf numFmtId="0" fontId="5" fillId="33" borderId="16" xfId="0" applyFont="1" applyFill="1" applyBorder="1" applyAlignment="1">
      <alignment horizontal="center" vertical="center"/>
    </xf>
    <xf numFmtId="0" fontId="7"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xf>
    <xf numFmtId="0" fontId="9" fillId="37" borderId="10" xfId="0" applyFont="1" applyFill="1" applyBorder="1" applyAlignment="1">
      <alignment horizontal="center" vertical="center" wrapText="1"/>
    </xf>
    <xf numFmtId="0" fontId="8" fillId="37" borderId="10" xfId="0" applyFont="1" applyFill="1" applyBorder="1" applyAlignment="1">
      <alignment horizontal="center" vertical="center" wrapText="1"/>
    </xf>
    <xf numFmtId="0" fontId="10" fillId="37" borderId="10" xfId="0" applyFont="1" applyFill="1" applyBorder="1" applyAlignment="1">
      <alignment horizontal="center" vertical="center" wrapText="1"/>
    </xf>
    <xf numFmtId="0" fontId="8" fillId="38" borderId="10"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0" fillId="0" borderId="10" xfId="0" applyFill="1" applyBorder="1" applyAlignment="1" applyProtection="1">
      <alignment horizontal="center" vertical="center"/>
      <protection locked="0"/>
    </xf>
    <xf numFmtId="0" fontId="0" fillId="40" borderId="10" xfId="0" applyFont="1" applyFill="1" applyBorder="1" applyAlignment="1" applyProtection="1">
      <alignment horizontal="center" vertical="center"/>
      <protection locked="0"/>
    </xf>
    <xf numFmtId="0" fontId="2" fillId="40" borderId="11" xfId="0" applyFont="1" applyFill="1" applyBorder="1" applyAlignment="1" applyProtection="1">
      <alignment horizontal="center" vertical="center"/>
      <protection locked="0"/>
    </xf>
    <xf numFmtId="0" fontId="0" fillId="0" borderId="10" xfId="0" applyFont="1" applyBorder="1" applyAlignment="1">
      <alignment horizontal="center" vertical="center" wrapText="1"/>
    </xf>
    <xf numFmtId="0" fontId="12" fillId="40" borderId="18" xfId="0" applyFont="1" applyFill="1" applyBorder="1" applyAlignment="1" applyProtection="1">
      <alignment horizontal="justify" vertical="center" wrapText="1"/>
      <protection locked="0"/>
    </xf>
    <xf numFmtId="0" fontId="0" fillId="40" borderId="10" xfId="0" applyFill="1" applyBorder="1" applyAlignment="1" applyProtection="1">
      <alignment horizontal="center" vertical="center"/>
      <protection locked="0"/>
    </xf>
    <xf numFmtId="0" fontId="12" fillId="40" borderId="10"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center" vertical="center" wrapText="1"/>
      <protection locked="0"/>
    </xf>
    <xf numFmtId="0" fontId="12" fillId="40" borderId="10" xfId="0" applyFont="1" applyFill="1" applyBorder="1" applyAlignment="1" applyProtection="1">
      <alignment horizontal="center" vertical="center" wrapText="1"/>
      <protection locked="0"/>
    </xf>
    <xf numFmtId="0" fontId="0" fillId="40" borderId="10" xfId="52" applyNumberFormat="1" applyFont="1" applyFill="1" applyBorder="1" applyAlignment="1" applyProtection="1">
      <alignment horizontal="center" vertical="center"/>
      <protection locked="0"/>
    </xf>
    <xf numFmtId="0" fontId="13" fillId="40" borderId="10" xfId="0" applyFont="1" applyFill="1" applyBorder="1" applyAlignment="1" applyProtection="1">
      <alignment horizontal="center" vertical="center" wrapText="1"/>
      <protection locked="0"/>
    </xf>
    <xf numFmtId="0" fontId="14" fillId="41" borderId="10" xfId="0" applyFont="1" applyFill="1" applyBorder="1" applyAlignment="1" applyProtection="1">
      <alignment horizontal="center" vertical="center" wrapText="1"/>
      <protection locked="0"/>
    </xf>
    <xf numFmtId="179" fontId="0" fillId="40" borderId="10" xfId="0" applyNumberFormat="1" applyFill="1" applyBorder="1" applyAlignment="1" applyProtection="1">
      <alignment horizontal="center" vertical="center"/>
      <protection locked="0"/>
    </xf>
    <xf numFmtId="9" fontId="3" fillId="34" borderId="10" xfId="58"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0" borderId="11" xfId="0" applyFont="1" applyFill="1" applyBorder="1" applyAlignment="1" applyProtection="1">
      <alignment horizontal="justify" vertical="center" wrapText="1"/>
      <protection locked="0"/>
    </xf>
    <xf numFmtId="9" fontId="3" fillId="42" borderId="10" xfId="58" applyFont="1" applyFill="1" applyBorder="1" applyAlignment="1" applyProtection="1">
      <alignment horizontal="center" vertical="center"/>
      <protection locked="0"/>
    </xf>
    <xf numFmtId="0" fontId="3" fillId="42" borderId="10"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12" fillId="0" borderId="18"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justify" vertical="center" wrapText="1"/>
      <protection locked="0"/>
    </xf>
    <xf numFmtId="0" fontId="0" fillId="0" borderId="10" xfId="52"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179" fontId="0" fillId="0" borderId="10" xfId="0" applyNumberFormat="1" applyFill="1" applyBorder="1" applyAlignment="1" applyProtection="1">
      <alignment horizontal="center" vertical="center"/>
      <protection locked="0"/>
    </xf>
    <xf numFmtId="9" fontId="3" fillId="43" borderId="10" xfId="58" applyFont="1" applyFill="1" applyBorder="1" applyAlignment="1" applyProtection="1">
      <alignment horizontal="center" vertical="center"/>
      <protection locked="0"/>
    </xf>
    <xf numFmtId="0" fontId="12" fillId="0" borderId="11" xfId="0" applyFont="1" applyFill="1" applyBorder="1" applyAlignment="1" applyProtection="1">
      <alignment horizontal="justify" vertical="center" wrapText="1"/>
      <protection locked="0"/>
    </xf>
    <xf numFmtId="9" fontId="11" fillId="42" borderId="10" xfId="0" applyNumberFormat="1" applyFont="1" applyFill="1" applyBorder="1" applyAlignment="1">
      <alignment horizontal="center" vertical="center"/>
    </xf>
    <xf numFmtId="179" fontId="0" fillId="34" borderId="10" xfId="0" applyNumberFormat="1" applyFill="1" applyBorder="1" applyAlignment="1" applyProtection="1">
      <alignment horizontal="center" vertical="center"/>
      <protection locked="0"/>
    </xf>
    <xf numFmtId="9" fontId="3" fillId="34" borderId="10" xfId="58" applyNumberFormat="1" applyFont="1" applyFill="1" applyBorder="1" applyAlignment="1" applyProtection="1">
      <alignment horizontal="center" vertical="center"/>
      <protection locked="0"/>
    </xf>
    <xf numFmtId="0" fontId="15" fillId="0" borderId="11" xfId="0" applyFont="1" applyFill="1" applyBorder="1" applyAlignment="1" applyProtection="1">
      <alignment horizontal="justify" vertical="top" wrapText="1"/>
      <protection locked="0"/>
    </xf>
    <xf numFmtId="9" fontId="11" fillId="42" borderId="10" xfId="58" applyFont="1" applyFill="1" applyBorder="1" applyAlignment="1" applyProtection="1">
      <alignment horizontal="center" vertical="center"/>
      <protection/>
    </xf>
    <xf numFmtId="0" fontId="0" fillId="34" borderId="10" xfId="0" applyFill="1" applyBorder="1" applyAlignment="1" applyProtection="1">
      <alignment horizontal="center" vertical="center"/>
      <protection locked="0"/>
    </xf>
    <xf numFmtId="0" fontId="12" fillId="34" borderId="10" xfId="0" applyFont="1" applyFill="1" applyBorder="1" applyAlignment="1" applyProtection="1">
      <alignment horizontal="center" vertical="center" wrapText="1"/>
      <protection locked="0"/>
    </xf>
    <xf numFmtId="0" fontId="14" fillId="34" borderId="10" xfId="0" applyFont="1" applyFill="1" applyBorder="1" applyAlignment="1" applyProtection="1">
      <alignment horizontal="center" vertical="center" wrapText="1"/>
      <protection locked="0"/>
    </xf>
    <xf numFmtId="0" fontId="3" fillId="34" borderId="0" xfId="0" applyFont="1" applyFill="1" applyAlignment="1">
      <alignment/>
    </xf>
    <xf numFmtId="0" fontId="0" fillId="34" borderId="0" xfId="0" applyFill="1" applyAlignment="1">
      <alignment/>
    </xf>
    <xf numFmtId="9" fontId="3" fillId="44" borderId="10" xfId="58" applyFont="1" applyFill="1" applyBorder="1" applyAlignment="1" applyProtection="1">
      <alignment horizontal="center" vertical="center"/>
      <protection locked="0"/>
    </xf>
    <xf numFmtId="9" fontId="11" fillId="44" borderId="10" xfId="58" applyFont="1" applyFill="1" applyBorder="1" applyAlignment="1" applyProtection="1">
      <alignment horizontal="center" vertical="center"/>
      <protection locked="0"/>
    </xf>
    <xf numFmtId="9" fontId="3" fillId="0" borderId="10" xfId="58" applyFont="1" applyFill="1" applyBorder="1" applyAlignment="1" applyProtection="1">
      <alignment horizontal="center" vertical="center"/>
      <protection locked="0"/>
    </xf>
    <xf numFmtId="0" fontId="0" fillId="0" borderId="10" xfId="0" applyFont="1" applyFill="1" applyBorder="1" applyAlignment="1">
      <alignment horizontal="center" vertical="center" wrapText="1"/>
    </xf>
    <xf numFmtId="9" fontId="3" fillId="40" borderId="10" xfId="58" applyFont="1" applyFill="1" applyBorder="1" applyAlignment="1" applyProtection="1">
      <alignment horizontal="center" vertical="center"/>
      <protection locked="0"/>
    </xf>
    <xf numFmtId="0" fontId="12" fillId="39" borderId="10" xfId="0" applyFont="1" applyFill="1" applyBorder="1" applyAlignment="1" applyProtection="1">
      <alignment horizontal="center" vertical="center" wrapText="1"/>
      <protection locked="0"/>
    </xf>
    <xf numFmtId="9" fontId="18" fillId="34" borderId="11" xfId="58"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40" borderId="19" xfId="0" applyFill="1" applyBorder="1" applyAlignment="1" applyProtection="1">
      <alignment horizontal="center" vertical="center" wrapText="1"/>
      <protection locked="0"/>
    </xf>
    <xf numFmtId="0" fontId="0" fillId="40" borderId="20" xfId="0" applyFont="1" applyFill="1" applyBorder="1" applyAlignment="1" applyProtection="1">
      <alignment horizontal="center" vertical="center" wrapText="1"/>
      <protection locked="0"/>
    </xf>
    <xf numFmtId="0" fontId="0" fillId="40" borderId="21" xfId="0" applyFont="1" applyFill="1" applyBorder="1" applyAlignment="1" applyProtection="1">
      <alignment horizontal="center" vertical="center" wrapText="1"/>
      <protection locked="0"/>
    </xf>
    <xf numFmtId="0" fontId="0" fillId="40" borderId="19" xfId="0" applyFont="1" applyFill="1" applyBorder="1" applyAlignment="1" applyProtection="1">
      <alignment horizontal="center" vertical="center" wrapText="1"/>
      <protection locked="0"/>
    </xf>
    <xf numFmtId="179" fontId="0" fillId="40" borderId="19" xfId="0" applyNumberFormat="1" applyFill="1" applyBorder="1" applyAlignment="1" applyProtection="1">
      <alignment horizontal="center" vertical="center" wrapText="1"/>
      <protection locked="0"/>
    </xf>
    <xf numFmtId="179" fontId="0" fillId="40" borderId="20" xfId="0" applyNumberFormat="1" applyFill="1" applyBorder="1" applyAlignment="1" applyProtection="1">
      <alignment horizontal="center" vertical="center" wrapText="1"/>
      <protection locked="0"/>
    </xf>
    <xf numFmtId="9" fontId="3" fillId="0" borderId="10" xfId="58" applyFont="1" applyFill="1" applyBorder="1" applyAlignment="1" applyProtection="1">
      <alignment horizontal="center" vertical="center" wrapText="1"/>
      <protection locked="0"/>
    </xf>
    <xf numFmtId="9" fontId="3" fillId="34" borderId="10" xfId="58"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0" fillId="40" borderId="21" xfId="0" applyFill="1" applyBorder="1" applyAlignment="1" applyProtection="1">
      <alignment horizontal="center" vertical="center" wrapText="1"/>
      <protection locked="0"/>
    </xf>
    <xf numFmtId="0" fontId="0" fillId="0" borderId="10" xfId="0" applyBorder="1" applyAlignment="1">
      <alignment horizontal="center" wrapText="1"/>
    </xf>
    <xf numFmtId="0" fontId="2" fillId="40" borderId="10" xfId="0" applyFont="1" applyFill="1" applyBorder="1" applyAlignment="1">
      <alignment horizontal="left" vertical="top" wrapText="1"/>
    </xf>
    <xf numFmtId="9" fontId="0" fillId="0" borderId="10" xfId="0" applyNumberFormat="1" applyBorder="1" applyAlignment="1">
      <alignment horizontal="center" vertical="center" wrapText="1"/>
    </xf>
    <xf numFmtId="0" fontId="0" fillId="0" borderId="10" xfId="0" applyFont="1" applyBorder="1" applyAlignment="1">
      <alignment horizontal="left" vertical="center" wrapText="1"/>
    </xf>
    <xf numFmtId="0" fontId="0" fillId="39" borderId="19" xfId="0" applyFont="1" applyFill="1" applyBorder="1" applyAlignment="1" applyProtection="1">
      <alignment horizontal="center" vertical="center" wrapText="1"/>
      <protection locked="0"/>
    </xf>
    <xf numFmtId="0" fontId="0" fillId="40" borderId="10" xfId="0" applyFont="1" applyFill="1" applyBorder="1" applyAlignment="1">
      <alignment horizontal="left" vertical="center" wrapText="1"/>
    </xf>
    <xf numFmtId="9" fontId="0" fillId="45" borderId="10" xfId="0" applyNumberFormat="1" applyFill="1" applyBorder="1" applyAlignment="1">
      <alignment horizontal="center" vertical="center" wrapText="1"/>
    </xf>
    <xf numFmtId="0" fontId="2" fillId="0" borderId="10" xfId="0" applyFont="1" applyBorder="1" applyAlignment="1">
      <alignment horizontal="left" vertical="top" wrapText="1"/>
    </xf>
    <xf numFmtId="9" fontId="0" fillId="42" borderId="10" xfId="0" applyNumberFormat="1" applyFill="1" applyBorder="1" applyAlignment="1">
      <alignment horizontal="center" vertical="center" wrapText="1"/>
    </xf>
    <xf numFmtId="0" fontId="0" fillId="0" borderId="10" xfId="0" applyFont="1" applyBorder="1" applyAlignment="1">
      <alignment horizontal="left" vertical="top" wrapText="1"/>
    </xf>
    <xf numFmtId="9" fontId="3" fillId="0" borderId="10" xfId="0" applyNumberFormat="1" applyFont="1" applyBorder="1" applyAlignment="1">
      <alignment horizontal="center" vertical="center" wrapText="1"/>
    </xf>
    <xf numFmtId="0" fontId="11" fillId="0" borderId="10" xfId="0" applyFont="1" applyBorder="1" applyAlignment="1">
      <alignment horizontal="left" vertical="top" wrapText="1"/>
    </xf>
    <xf numFmtId="0" fontId="3" fillId="0" borderId="10" xfId="0" applyFont="1" applyBorder="1" applyAlignment="1">
      <alignment horizontal="center" vertical="center" wrapText="1"/>
    </xf>
    <xf numFmtId="0" fontId="0" fillId="42" borderId="21" xfId="0" applyFill="1" applyBorder="1" applyAlignment="1" applyProtection="1">
      <alignment horizontal="center" vertical="center" wrapText="1"/>
      <protection locked="0"/>
    </xf>
    <xf numFmtId="0" fontId="0" fillId="42" borderId="20" xfId="0" applyFont="1" applyFill="1" applyBorder="1" applyAlignment="1" applyProtection="1">
      <alignment horizontal="center" vertical="center" wrapText="1"/>
      <protection locked="0"/>
    </xf>
    <xf numFmtId="0" fontId="0" fillId="42" borderId="21" xfId="0" applyFont="1" applyFill="1" applyBorder="1" applyAlignment="1" applyProtection="1">
      <alignment horizontal="center" vertical="center" wrapText="1"/>
      <protection locked="0"/>
    </xf>
    <xf numFmtId="0" fontId="0" fillId="42" borderId="19" xfId="0" applyFill="1" applyBorder="1" applyAlignment="1" applyProtection="1">
      <alignment horizontal="center" vertical="center" wrapText="1"/>
      <protection locked="0"/>
    </xf>
    <xf numFmtId="0" fontId="0" fillId="42" borderId="19" xfId="0" applyFont="1" applyFill="1" applyBorder="1" applyAlignment="1" applyProtection="1">
      <alignment horizontal="center" vertical="center" wrapText="1"/>
      <protection locked="0"/>
    </xf>
    <xf numFmtId="179" fontId="0" fillId="42" borderId="19" xfId="0" applyNumberFormat="1" applyFill="1" applyBorder="1" applyAlignment="1" applyProtection="1">
      <alignment horizontal="center" vertical="center" wrapText="1"/>
      <protection locked="0"/>
    </xf>
    <xf numFmtId="179" fontId="0" fillId="42" borderId="20" xfId="0" applyNumberFormat="1" applyFill="1" applyBorder="1" applyAlignment="1" applyProtection="1">
      <alignment horizontal="center" vertical="center" wrapText="1"/>
      <protection locked="0"/>
    </xf>
    <xf numFmtId="0" fontId="0" fillId="42" borderId="10" xfId="0" applyFill="1" applyBorder="1" applyAlignment="1">
      <alignment horizontal="center" wrapText="1"/>
    </xf>
    <xf numFmtId="0" fontId="2" fillId="42" borderId="10" xfId="0" applyFont="1" applyFill="1" applyBorder="1" applyAlignment="1">
      <alignment horizontal="left" vertical="top" wrapText="1"/>
    </xf>
    <xf numFmtId="9" fontId="0" fillId="0" borderId="10" xfId="0" applyNumberFormat="1" applyFont="1" applyBorder="1" applyAlignment="1">
      <alignment horizontal="center" vertical="center" wrapText="1"/>
    </xf>
    <xf numFmtId="0" fontId="11" fillId="42" borderId="10" xfId="0" applyFont="1" applyFill="1" applyBorder="1" applyAlignment="1">
      <alignment horizontal="left" vertical="top" wrapText="1"/>
    </xf>
    <xf numFmtId="9" fontId="0" fillId="46" borderId="10" xfId="0" applyNumberFormat="1" applyFill="1" applyBorder="1" applyAlignment="1">
      <alignment horizontal="center" vertical="center" wrapText="1"/>
    </xf>
    <xf numFmtId="9" fontId="0" fillId="46" borderId="10" xfId="0" applyNumberFormat="1" applyFont="1" applyFill="1" applyBorder="1" applyAlignment="1">
      <alignment horizontal="center" vertical="center" wrapText="1"/>
    </xf>
    <xf numFmtId="9" fontId="0" fillId="47" borderId="10" xfId="0" applyNumberFormat="1" applyFill="1" applyBorder="1" applyAlignment="1">
      <alignment horizontal="center" vertical="center" wrapText="1"/>
    </xf>
    <xf numFmtId="9" fontId="0" fillId="48" borderId="10" xfId="0" applyNumberFormat="1" applyFill="1" applyBorder="1" applyAlignment="1">
      <alignment horizontal="center" vertical="center" wrapText="1"/>
    </xf>
    <xf numFmtId="9" fontId="11" fillId="49" borderId="10" xfId="58" applyFont="1" applyFill="1" applyBorder="1" applyAlignment="1" applyProtection="1">
      <alignment horizontal="center" vertical="center"/>
      <protection locked="0"/>
    </xf>
    <xf numFmtId="0" fontId="2" fillId="50" borderId="10" xfId="0" applyFont="1" applyFill="1" applyBorder="1" applyAlignment="1">
      <alignment horizontal="left" vertical="top" wrapText="1"/>
    </xf>
    <xf numFmtId="0" fontId="12" fillId="0" borderId="10" xfId="0" applyFont="1" applyFill="1" applyBorder="1" applyAlignment="1" applyProtection="1">
      <alignment horizontal="left" vertical="top" wrapText="1"/>
      <protection locked="0"/>
    </xf>
    <xf numFmtId="9" fontId="12" fillId="0" borderId="10" xfId="0" applyNumberFormat="1" applyFont="1" applyFill="1" applyBorder="1" applyAlignment="1" applyProtection="1">
      <alignment horizontal="center" vertical="center" wrapText="1"/>
      <protection locked="0"/>
    </xf>
    <xf numFmtId="0" fontId="0" fillId="50" borderId="10" xfId="0" applyFont="1" applyFill="1" applyBorder="1" applyAlignment="1">
      <alignment horizontal="left" vertical="top" wrapText="1"/>
    </xf>
    <xf numFmtId="0" fontId="2" fillId="51" borderId="10" xfId="0" applyFont="1" applyFill="1" applyBorder="1" applyAlignment="1">
      <alignment horizontal="left" vertical="top" wrapText="1"/>
    </xf>
    <xf numFmtId="9" fontId="0" fillId="9" borderId="10" xfId="0" applyNumberFormat="1" applyFill="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0" fillId="0" borderId="25" xfId="0" applyBorder="1" applyAlignment="1">
      <alignment/>
    </xf>
    <xf numFmtId="0" fontId="0" fillId="0" borderId="26" xfId="0" applyBorder="1" applyAlignment="1">
      <alignment/>
    </xf>
    <xf numFmtId="0" fontId="16" fillId="52" borderId="11" xfId="0" applyFont="1" applyFill="1" applyBorder="1" applyAlignment="1" applyProtection="1">
      <alignment horizontal="justify" vertical="center" wrapText="1"/>
      <protection locked="0"/>
    </xf>
    <xf numFmtId="0" fontId="15" fillId="52" borderId="11" xfId="0" applyFont="1" applyFill="1" applyBorder="1" applyAlignment="1" applyProtection="1">
      <alignment horizontal="justify" vertical="top" wrapText="1"/>
      <protection locked="0"/>
    </xf>
    <xf numFmtId="0" fontId="3" fillId="40" borderId="21" xfId="0" applyFont="1" applyFill="1" applyBorder="1" applyAlignment="1" applyProtection="1">
      <alignment horizontal="center" vertical="center" wrapText="1"/>
      <protection locked="0"/>
    </xf>
    <xf numFmtId="179" fontId="24" fillId="36" borderId="10" xfId="0" applyNumberFormat="1" applyFont="1" applyFill="1" applyBorder="1" applyAlignment="1" applyProtection="1">
      <alignment horizontal="center" vertical="center"/>
      <protection locked="0"/>
    </xf>
    <xf numFmtId="9" fontId="24" fillId="36" borderId="10" xfId="58" applyFont="1" applyFill="1" applyBorder="1" applyAlignment="1" applyProtection="1">
      <alignment horizontal="center" vertical="center"/>
      <protection locked="0"/>
    </xf>
    <xf numFmtId="9" fontId="2" fillId="43" borderId="11" xfId="0" applyNumberFormat="1" applyFont="1" applyFill="1" applyBorder="1" applyAlignment="1" applyProtection="1">
      <alignment horizontal="center" vertical="center" wrapText="1"/>
      <protection locked="0"/>
    </xf>
    <xf numFmtId="0" fontId="11" fillId="43" borderId="10" xfId="0" applyFont="1" applyFill="1" applyBorder="1" applyAlignment="1">
      <alignment horizontal="center" vertical="center"/>
    </xf>
    <xf numFmtId="9" fontId="3" fillId="53" borderId="10" xfId="58" applyFont="1" applyFill="1" applyBorder="1" applyAlignment="1" applyProtection="1">
      <alignment horizontal="center" vertical="center"/>
      <protection locked="0"/>
    </xf>
    <xf numFmtId="0" fontId="18" fillId="0" borderId="10" xfId="0" applyFont="1" applyBorder="1" applyAlignment="1">
      <alignment horizontal="left" vertical="top" wrapText="1"/>
    </xf>
    <xf numFmtId="0" fontId="18" fillId="42" borderId="10" xfId="0" applyFont="1" applyFill="1" applyBorder="1" applyAlignment="1">
      <alignment horizontal="left" vertical="top" wrapText="1"/>
    </xf>
    <xf numFmtId="9" fontId="12" fillId="9" borderId="10" xfId="0" applyNumberFormat="1" applyFont="1" applyFill="1" applyBorder="1" applyAlignment="1" applyProtection="1">
      <alignment horizontal="center" vertical="center" wrapText="1"/>
      <protection locked="0"/>
    </xf>
    <xf numFmtId="9" fontId="0" fillId="9" borderId="10" xfId="0" applyNumberFormat="1" applyFont="1" applyFill="1" applyBorder="1" applyAlignment="1">
      <alignment horizontal="center" vertical="center" wrapText="1"/>
    </xf>
    <xf numFmtId="0" fontId="15" fillId="54" borderId="10" xfId="0" applyFont="1" applyFill="1" applyBorder="1" applyAlignment="1">
      <alignment horizontal="left" vertical="top" wrapText="1"/>
    </xf>
    <xf numFmtId="9" fontId="0" fillId="55" borderId="10" xfId="0" applyNumberFormat="1" applyFill="1" applyBorder="1" applyAlignment="1">
      <alignment horizontal="center" vertical="center" wrapText="1"/>
    </xf>
    <xf numFmtId="0" fontId="3" fillId="53" borderId="10" xfId="0" applyFont="1" applyFill="1" applyBorder="1" applyAlignment="1">
      <alignment horizontal="center" vertical="center" wrapText="1"/>
    </xf>
    <xf numFmtId="9" fontId="0" fillId="56" borderId="10" xfId="0" applyNumberFormat="1" applyFill="1" applyBorder="1" applyAlignment="1">
      <alignment horizontal="center" vertical="center" wrapText="1"/>
    </xf>
    <xf numFmtId="9" fontId="3" fillId="57" borderId="10" xfId="58" applyFont="1" applyFill="1" applyBorder="1" applyAlignment="1" applyProtection="1">
      <alignment horizontal="center" vertical="center"/>
      <protection locked="0"/>
    </xf>
    <xf numFmtId="0" fontId="0" fillId="0" borderId="0" xfId="0" applyAlignment="1">
      <alignment horizontal="center" vertical="center"/>
    </xf>
    <xf numFmtId="0" fontId="0" fillId="0" borderId="27" xfId="0" applyFill="1" applyBorder="1" applyAlignment="1" applyProtection="1">
      <alignment horizontal="center" vertical="center" wrapText="1"/>
      <protection locked="0"/>
    </xf>
    <xf numFmtId="0" fontId="0" fillId="40" borderId="28" xfId="0" applyFill="1" applyBorder="1" applyAlignment="1" applyProtection="1">
      <alignment horizontal="center" vertical="center" wrapText="1"/>
      <protection locked="0"/>
    </xf>
    <xf numFmtId="0" fontId="0" fillId="40" borderId="29" xfId="0" applyFont="1" applyFill="1" applyBorder="1" applyAlignment="1" applyProtection="1">
      <alignment horizontal="center" vertical="center" wrapText="1"/>
      <protection locked="0"/>
    </xf>
    <xf numFmtId="0" fontId="0" fillId="40" borderId="28" xfId="0" applyFont="1" applyFill="1" applyBorder="1" applyAlignment="1" applyProtection="1">
      <alignment horizontal="center" vertical="center" wrapText="1"/>
      <protection locked="0"/>
    </xf>
    <xf numFmtId="0" fontId="0" fillId="40" borderId="30" xfId="0" applyFill="1" applyBorder="1" applyAlignment="1" applyProtection="1">
      <alignment horizontal="center" vertical="center" wrapText="1"/>
      <protection locked="0"/>
    </xf>
    <xf numFmtId="0" fontId="0" fillId="40" borderId="30" xfId="0" applyFont="1" applyFill="1" applyBorder="1" applyAlignment="1" applyProtection="1">
      <alignment horizontal="center" vertical="center" wrapText="1"/>
      <protection locked="0"/>
    </xf>
    <xf numFmtId="179" fontId="0" fillId="40" borderId="30" xfId="0" applyNumberFormat="1" applyFill="1" applyBorder="1" applyAlignment="1" applyProtection="1">
      <alignment horizontal="center" vertical="center" wrapText="1"/>
      <protection locked="0"/>
    </xf>
    <xf numFmtId="179" fontId="0" fillId="40" borderId="29" xfId="0" applyNumberFormat="1" applyFill="1" applyBorder="1" applyAlignment="1" applyProtection="1">
      <alignment horizontal="center" vertical="center" wrapText="1"/>
      <protection locked="0"/>
    </xf>
    <xf numFmtId="0" fontId="0" fillId="0" borderId="27" xfId="0" applyBorder="1" applyAlignment="1">
      <alignment horizontal="center" wrapText="1"/>
    </xf>
    <xf numFmtId="9" fontId="0" fillId="0" borderId="27" xfId="0" applyNumberFormat="1" applyBorder="1" applyAlignment="1">
      <alignment horizontal="center" vertical="center" wrapText="1"/>
    </xf>
    <xf numFmtId="9" fontId="0" fillId="46" borderId="27" xfId="0" applyNumberFormat="1" applyFill="1" applyBorder="1" applyAlignment="1">
      <alignment horizontal="center" vertical="center" wrapText="1"/>
    </xf>
    <xf numFmtId="0" fontId="3" fillId="34" borderId="27" xfId="0" applyFont="1" applyFill="1" applyBorder="1" applyAlignment="1">
      <alignment horizontal="center" vertical="center" wrapText="1"/>
    </xf>
    <xf numFmtId="0" fontId="0" fillId="2" borderId="31" xfId="0" applyFill="1" applyBorder="1" applyAlignment="1" applyProtection="1">
      <alignment horizontal="center" vertical="center" wrapText="1"/>
      <protection locked="0"/>
    </xf>
    <xf numFmtId="0" fontId="0" fillId="2" borderId="31" xfId="0" applyFill="1" applyBorder="1" applyAlignment="1">
      <alignment horizontal="center" vertical="center"/>
    </xf>
    <xf numFmtId="0" fontId="0" fillId="58" borderId="31" xfId="0" applyFill="1" applyBorder="1" applyAlignment="1" applyProtection="1">
      <alignment horizontal="center" vertical="center" wrapText="1"/>
      <protection locked="0"/>
    </xf>
    <xf numFmtId="0" fontId="0" fillId="2" borderId="31" xfId="0" applyFill="1" applyBorder="1" applyAlignment="1">
      <alignment horizontal="center" vertical="center" wrapText="1"/>
    </xf>
    <xf numFmtId="0" fontId="36" fillId="2" borderId="31" xfId="0" applyFont="1" applyFill="1" applyBorder="1" applyAlignment="1">
      <alignment horizontal="center" vertical="center" wrapText="1"/>
    </xf>
    <xf numFmtId="0" fontId="36" fillId="2" borderId="31" xfId="0" applyFont="1" applyFill="1" applyBorder="1" applyAlignment="1">
      <alignment horizontal="justify" vertical="center" wrapText="1"/>
    </xf>
    <xf numFmtId="183" fontId="36" fillId="2" borderId="31" xfId="0" applyNumberFormat="1" applyFont="1" applyFill="1" applyBorder="1" applyAlignment="1">
      <alignment horizontal="center" vertical="center" wrapText="1"/>
    </xf>
    <xf numFmtId="0" fontId="0" fillId="2" borderId="32" xfId="0" applyFill="1" applyBorder="1" applyAlignment="1" applyProtection="1">
      <alignment horizontal="center" vertical="center" wrapText="1"/>
      <protection locked="0"/>
    </xf>
    <xf numFmtId="9" fontId="0" fillId="2" borderId="31" xfId="58" applyFill="1" applyBorder="1" applyAlignment="1">
      <alignment horizontal="center" vertical="center"/>
    </xf>
    <xf numFmtId="0" fontId="3" fillId="53" borderId="10" xfId="0" applyFont="1" applyFill="1" applyBorder="1" applyAlignment="1">
      <alignment horizontal="center" vertical="center"/>
    </xf>
    <xf numFmtId="0" fontId="2" fillId="59" borderId="10" xfId="0" applyFont="1" applyFill="1" applyBorder="1" applyAlignment="1">
      <alignment horizontal="left" vertical="top" wrapText="1"/>
    </xf>
    <xf numFmtId="0" fontId="0" fillId="2" borderId="31" xfId="0" applyFill="1" applyBorder="1" applyAlignment="1">
      <alignment horizontal="left" vertical="center" wrapText="1"/>
    </xf>
    <xf numFmtId="0" fontId="0" fillId="2" borderId="31" xfId="0" applyFont="1" applyFill="1" applyBorder="1" applyAlignment="1">
      <alignment horizontal="left" vertical="center" wrapText="1"/>
    </xf>
    <xf numFmtId="0" fontId="0" fillId="9" borderId="31" xfId="0" applyFill="1" applyBorder="1" applyAlignment="1">
      <alignment horizontal="center" vertical="center" wrapText="1"/>
    </xf>
    <xf numFmtId="9" fontId="18" fillId="60" borderId="11" xfId="0" applyNumberFormat="1" applyFont="1" applyFill="1" applyBorder="1" applyAlignment="1" applyProtection="1">
      <alignment horizontal="center" vertical="center" wrapText="1"/>
      <protection locked="0"/>
    </xf>
    <xf numFmtId="9" fontId="18" fillId="61" borderId="11" xfId="0" applyNumberFormat="1" applyFont="1" applyFill="1" applyBorder="1" applyAlignment="1" applyProtection="1">
      <alignment horizontal="center" vertical="center" wrapText="1"/>
      <protection locked="0"/>
    </xf>
    <xf numFmtId="0" fontId="3" fillId="53" borderId="10" xfId="0" applyFont="1" applyFill="1" applyBorder="1" applyAlignment="1">
      <alignment horizontal="center" vertical="center" wrapText="1"/>
    </xf>
    <xf numFmtId="0" fontId="17" fillId="2" borderId="31" xfId="0" applyFont="1" applyFill="1" applyBorder="1" applyAlignment="1">
      <alignment horizontal="justify" vertical="center" wrapText="1"/>
    </xf>
    <xf numFmtId="9" fontId="12" fillId="2" borderId="31" xfId="58" applyFont="1" applyFill="1" applyBorder="1" applyAlignment="1">
      <alignment horizontal="center" vertical="center"/>
    </xf>
    <xf numFmtId="0" fontId="17" fillId="2" borderId="31" xfId="0" applyFont="1" applyFill="1" applyBorder="1" applyAlignment="1">
      <alignment horizontal="center" vertical="center" wrapText="1"/>
    </xf>
    <xf numFmtId="183" fontId="17" fillId="2" borderId="31" xfId="0" applyNumberFormat="1" applyFont="1" applyFill="1" applyBorder="1" applyAlignment="1">
      <alignment horizontal="center" vertical="center" wrapText="1"/>
    </xf>
    <xf numFmtId="0" fontId="0" fillId="0" borderId="0" xfId="0" applyFont="1" applyAlignment="1">
      <alignment/>
    </xf>
    <xf numFmtId="9" fontId="2" fillId="61" borderId="11" xfId="0" applyNumberFormat="1" applyFont="1" applyFill="1" applyBorder="1" applyAlignment="1" applyProtection="1">
      <alignment horizontal="center" vertical="center" wrapText="1"/>
      <protection locked="0"/>
    </xf>
    <xf numFmtId="9" fontId="0" fillId="9" borderId="10" xfId="0" applyNumberFormat="1" applyFont="1" applyFill="1" applyBorder="1" applyAlignment="1" applyProtection="1">
      <alignment horizontal="center" vertical="center" wrapText="1"/>
      <protection locked="0"/>
    </xf>
    <xf numFmtId="9" fontId="0" fillId="46" borderId="10" xfId="0" applyNumberFormat="1" applyFont="1" applyFill="1" applyBorder="1" applyAlignment="1" applyProtection="1">
      <alignment horizontal="center" vertical="center" wrapText="1"/>
      <protection locked="0"/>
    </xf>
    <xf numFmtId="9" fontId="0" fillId="55" borderId="10" xfId="0" applyNumberFormat="1" applyFont="1" applyFill="1" applyBorder="1" applyAlignment="1">
      <alignment horizontal="center" vertical="center" wrapText="1"/>
    </xf>
    <xf numFmtId="9" fontId="0" fillId="42" borderId="10" xfId="0" applyNumberFormat="1" applyFont="1" applyFill="1" applyBorder="1" applyAlignment="1">
      <alignment horizontal="center" vertical="center" wrapText="1"/>
    </xf>
    <xf numFmtId="9" fontId="0" fillId="9" borderId="31" xfId="0" applyNumberFormat="1" applyFont="1" applyFill="1" applyBorder="1" applyAlignment="1">
      <alignment horizontal="center" vertical="center" wrapText="1"/>
    </xf>
    <xf numFmtId="9" fontId="0" fillId="2" borderId="31" xfId="0" applyNumberFormat="1" applyFont="1" applyFill="1" applyBorder="1" applyAlignment="1">
      <alignment horizontal="center" vertical="center" wrapText="1"/>
    </xf>
    <xf numFmtId="0" fontId="0" fillId="62" borderId="10" xfId="0" applyFont="1" applyFill="1" applyBorder="1" applyAlignment="1">
      <alignment horizontal="left" vertical="top" wrapText="1"/>
    </xf>
    <xf numFmtId="9" fontId="0" fillId="2" borderId="31" xfId="0" applyNumberFormat="1" applyFill="1" applyBorder="1" applyAlignment="1">
      <alignment horizontal="center" vertical="center" wrapText="1"/>
    </xf>
    <xf numFmtId="9" fontId="0" fillId="46" borderId="27" xfId="0" applyNumberFormat="1" applyFont="1" applyFill="1" applyBorder="1" applyAlignment="1" applyProtection="1">
      <alignment horizontal="center" vertical="center" wrapText="1"/>
      <protection locked="0"/>
    </xf>
    <xf numFmtId="0" fontId="13" fillId="50" borderId="10" xfId="0" applyFont="1" applyFill="1" applyBorder="1" applyAlignment="1">
      <alignment horizontal="left" vertical="top" wrapText="1"/>
    </xf>
    <xf numFmtId="0" fontId="0" fillId="2" borderId="33" xfId="0" applyFill="1" applyBorder="1" applyAlignment="1" applyProtection="1">
      <alignment horizontal="center" vertical="center" wrapText="1"/>
      <protection locked="0"/>
    </xf>
    <xf numFmtId="0" fontId="0" fillId="58" borderId="33" xfId="0" applyFill="1" applyBorder="1" applyAlignment="1" applyProtection="1">
      <alignment horizontal="center" vertical="center" wrapText="1"/>
      <protection locked="0"/>
    </xf>
    <xf numFmtId="0" fontId="0" fillId="2" borderId="33" xfId="0" applyFill="1" applyBorder="1" applyAlignment="1">
      <alignment horizontal="center" vertical="center"/>
    </xf>
    <xf numFmtId="0" fontId="0" fillId="0" borderId="27" xfId="0" applyFont="1" applyBorder="1" applyAlignment="1">
      <alignment horizontal="center" vertical="center" wrapText="1"/>
    </xf>
    <xf numFmtId="0" fontId="0" fillId="2" borderId="33" xfId="0" applyFill="1" applyBorder="1" applyAlignment="1">
      <alignment horizontal="center" vertical="center" wrapText="1"/>
    </xf>
    <xf numFmtId="183" fontId="36" fillId="2" borderId="33" xfId="0" applyNumberFormat="1" applyFont="1" applyFill="1" applyBorder="1" applyAlignment="1">
      <alignment horizontal="center" vertical="center" wrapText="1"/>
    </xf>
    <xf numFmtId="9" fontId="0" fillId="2" borderId="33" xfId="0" applyNumberFormat="1" applyFill="1" applyBorder="1" applyAlignment="1">
      <alignment horizontal="center" vertical="center" wrapText="1"/>
    </xf>
    <xf numFmtId="9" fontId="0" fillId="2" borderId="33" xfId="0" applyNumberFormat="1" applyFont="1" applyFill="1" applyBorder="1" applyAlignment="1">
      <alignment horizontal="center" vertical="center" wrapText="1"/>
    </xf>
    <xf numFmtId="0" fontId="3" fillId="63" borderId="33" xfId="0" applyFont="1" applyFill="1" applyBorder="1" applyAlignment="1">
      <alignment horizontal="center" vertical="center" wrapText="1"/>
    </xf>
    <xf numFmtId="0" fontId="0" fillId="0" borderId="0" xfId="0" applyAlignment="1">
      <alignment wrapText="1"/>
    </xf>
    <xf numFmtId="0" fontId="0" fillId="5" borderId="31" xfId="0" applyFill="1" applyBorder="1" applyAlignment="1">
      <alignment horizontal="center" vertical="center" wrapText="1"/>
    </xf>
    <xf numFmtId="14" fontId="0" fillId="5" borderId="31" xfId="0" applyNumberFormat="1" applyFill="1" applyBorder="1" applyAlignment="1">
      <alignment horizontal="center" vertical="center" wrapText="1"/>
    </xf>
    <xf numFmtId="0" fontId="3" fillId="5" borderId="31"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0" borderId="0" xfId="0" applyAlignment="1">
      <alignment vertical="center"/>
    </xf>
    <xf numFmtId="9" fontId="0" fillId="5" borderId="31" xfId="0" applyNumberFormat="1" applyFont="1" applyFill="1" applyBorder="1" applyAlignment="1">
      <alignment horizontal="center" vertical="center" wrapText="1"/>
    </xf>
    <xf numFmtId="0" fontId="0" fillId="2" borderId="31" xfId="0" applyFont="1" applyFill="1" applyBorder="1" applyAlignment="1">
      <alignment horizontal="left" vertical="top" wrapText="1"/>
    </xf>
    <xf numFmtId="0" fontId="0" fillId="51" borderId="10" xfId="0" applyFill="1" applyBorder="1" applyAlignment="1" applyProtection="1">
      <alignment horizontal="center" vertical="center"/>
      <protection locked="0"/>
    </xf>
    <xf numFmtId="0" fontId="2" fillId="51" borderId="11" xfId="0" applyFont="1" applyFill="1" applyBorder="1" applyAlignment="1" applyProtection="1">
      <alignment horizontal="center" vertical="center"/>
      <protection locked="0"/>
    </xf>
    <xf numFmtId="0" fontId="0" fillId="51" borderId="10" xfId="0" applyFont="1" applyFill="1" applyBorder="1" applyAlignment="1">
      <alignment horizontal="center" vertical="center" wrapText="1"/>
    </xf>
    <xf numFmtId="0" fontId="12" fillId="51" borderId="18" xfId="0" applyFont="1" applyFill="1" applyBorder="1" applyAlignment="1" applyProtection="1">
      <alignment horizontal="justify" vertical="center" wrapText="1"/>
      <protection locked="0"/>
    </xf>
    <xf numFmtId="0" fontId="12" fillId="51" borderId="10" xfId="0" applyFont="1" applyFill="1" applyBorder="1" applyAlignment="1" applyProtection="1">
      <alignment horizontal="justify" vertical="center" wrapText="1"/>
      <protection locked="0"/>
    </xf>
    <xf numFmtId="0" fontId="12" fillId="51" borderId="10" xfId="0" applyFont="1" applyFill="1" applyBorder="1" applyAlignment="1" applyProtection="1">
      <alignment horizontal="center" vertical="center" wrapText="1"/>
      <protection locked="0"/>
    </xf>
    <xf numFmtId="0" fontId="0" fillId="51" borderId="10" xfId="52" applyNumberFormat="1" applyFont="1" applyFill="1" applyBorder="1" applyAlignment="1" applyProtection="1">
      <alignment horizontal="center" vertical="center"/>
      <protection locked="0"/>
    </xf>
    <xf numFmtId="0" fontId="13" fillId="51" borderId="10" xfId="0" applyFont="1" applyFill="1" applyBorder="1" applyAlignment="1" applyProtection="1">
      <alignment horizontal="center" vertical="center" wrapText="1"/>
      <protection locked="0"/>
    </xf>
    <xf numFmtId="0" fontId="14" fillId="64" borderId="10" xfId="0" applyFont="1" applyFill="1" applyBorder="1" applyAlignment="1" applyProtection="1">
      <alignment horizontal="center" vertical="center" wrapText="1"/>
      <protection locked="0"/>
    </xf>
    <xf numFmtId="179" fontId="0" fillId="51" borderId="10" xfId="0" applyNumberFormat="1" applyFill="1" applyBorder="1" applyAlignment="1" applyProtection="1">
      <alignment horizontal="center" vertical="center"/>
      <protection locked="0"/>
    </xf>
    <xf numFmtId="9" fontId="3" fillId="65" borderId="10" xfId="58" applyFont="1" applyFill="1" applyBorder="1" applyAlignment="1" applyProtection="1">
      <alignment horizontal="center" vertical="center"/>
      <protection locked="0"/>
    </xf>
    <xf numFmtId="9" fontId="3" fillId="66" borderId="10" xfId="58" applyFont="1" applyFill="1" applyBorder="1" applyAlignment="1" applyProtection="1">
      <alignment horizontal="center" vertical="center"/>
      <protection locked="0"/>
    </xf>
    <xf numFmtId="0" fontId="0" fillId="51" borderId="10" xfId="0" applyFont="1" applyFill="1" applyBorder="1" applyAlignment="1">
      <alignment horizontal="center" vertical="center"/>
    </xf>
    <xf numFmtId="0" fontId="0" fillId="51" borderId="10" xfId="0" applyFill="1" applyBorder="1" applyAlignment="1">
      <alignment horizontal="center" vertical="center"/>
    </xf>
    <xf numFmtId="0" fontId="12" fillId="51" borderId="11" xfId="0" applyFont="1" applyFill="1" applyBorder="1" applyAlignment="1" applyProtection="1">
      <alignment horizontal="justify" vertical="center" wrapText="1"/>
      <protection locked="0"/>
    </xf>
    <xf numFmtId="0" fontId="3" fillId="51" borderId="0" xfId="0" applyFont="1" applyFill="1" applyAlignment="1">
      <alignment/>
    </xf>
    <xf numFmtId="0" fontId="0" fillId="51" borderId="0" xfId="0" applyFill="1" applyAlignment="1">
      <alignment/>
    </xf>
    <xf numFmtId="9" fontId="11" fillId="67" borderId="10" xfId="58" applyFont="1" applyFill="1" applyBorder="1" applyAlignment="1" applyProtection="1">
      <alignment horizontal="center" vertical="center"/>
      <protection/>
    </xf>
    <xf numFmtId="0" fontId="3" fillId="67" borderId="10" xfId="0" applyFont="1" applyFill="1" applyBorder="1" applyAlignment="1">
      <alignment horizontal="center" vertical="center"/>
    </xf>
    <xf numFmtId="0" fontId="0" fillId="0" borderId="22" xfId="0" applyBorder="1" applyAlignment="1">
      <alignment horizontal="center" wrapText="1"/>
    </xf>
    <xf numFmtId="0" fontId="0" fillId="0" borderId="22" xfId="0" applyNumberFormat="1" applyBorder="1" applyAlignment="1">
      <alignment horizontal="center" wrapText="1"/>
    </xf>
    <xf numFmtId="0" fontId="0" fillId="0" borderId="25" xfId="0" applyNumberFormat="1" applyBorder="1" applyAlignment="1">
      <alignment horizontal="center" wrapText="1"/>
    </xf>
    <xf numFmtId="0" fontId="0" fillId="0" borderId="26" xfId="0" applyNumberFormat="1" applyBorder="1" applyAlignment="1">
      <alignment horizontal="center" wrapText="1"/>
    </xf>
    <xf numFmtId="0" fontId="3" fillId="63" borderId="31" xfId="0" applyFont="1" applyFill="1" applyBorder="1" applyAlignment="1">
      <alignment horizontal="center" vertical="center" wrapText="1"/>
    </xf>
    <xf numFmtId="9" fontId="0" fillId="9" borderId="0" xfId="0" applyNumberFormat="1" applyFont="1" applyFill="1" applyBorder="1" applyAlignment="1">
      <alignment horizontal="center" vertical="center" wrapText="1"/>
    </xf>
    <xf numFmtId="0" fontId="0" fillId="0" borderId="34" xfId="0" applyBorder="1" applyAlignment="1">
      <alignment/>
    </xf>
    <xf numFmtId="9" fontId="0" fillId="0" borderId="34" xfId="0" applyNumberFormat="1" applyFont="1" applyBorder="1" applyAlignment="1">
      <alignment/>
    </xf>
    <xf numFmtId="9" fontId="0" fillId="0" borderId="35" xfId="0" applyNumberFormat="1" applyFont="1" applyBorder="1" applyAlignment="1">
      <alignment/>
    </xf>
    <xf numFmtId="9" fontId="0" fillId="0" borderId="36" xfId="0" applyNumberFormat="1" applyFont="1" applyBorder="1" applyAlignment="1">
      <alignment/>
    </xf>
    <xf numFmtId="9" fontId="0" fillId="0" borderId="0" xfId="0" applyNumberFormat="1" applyAlignment="1">
      <alignment/>
    </xf>
    <xf numFmtId="9" fontId="0" fillId="46" borderId="33" xfId="0" applyNumberFormat="1" applyFont="1" applyFill="1" applyBorder="1" applyAlignment="1">
      <alignment horizontal="center" vertical="center" wrapText="1"/>
    </xf>
    <xf numFmtId="10" fontId="0" fillId="0" borderId="0" xfId="0" applyNumberFormat="1" applyFont="1" applyAlignment="1">
      <alignment/>
    </xf>
    <xf numFmtId="0" fontId="18" fillId="0" borderId="10" xfId="0" applyFont="1" applyBorder="1" applyAlignment="1">
      <alignment horizontal="left" vertical="top" wrapText="1"/>
    </xf>
    <xf numFmtId="0" fontId="13" fillId="5" borderId="31" xfId="0" applyFont="1" applyFill="1" applyBorder="1" applyAlignment="1">
      <alignment horizontal="left" vertical="center" wrapText="1"/>
    </xf>
    <xf numFmtId="0" fontId="13" fillId="5" borderId="31" xfId="0" applyFont="1" applyFill="1" applyBorder="1" applyAlignment="1">
      <alignment horizontal="left" vertical="top" wrapText="1"/>
    </xf>
    <xf numFmtId="0" fontId="28" fillId="40" borderId="27" xfId="0" applyFont="1" applyFill="1" applyBorder="1" applyAlignment="1">
      <alignment horizontal="left" vertical="top" wrapText="1"/>
    </xf>
    <xf numFmtId="0" fontId="0" fillId="2" borderId="33" xfId="0" applyFont="1" applyFill="1" applyBorder="1" applyAlignment="1">
      <alignment horizontal="left" vertical="center" wrapText="1"/>
    </xf>
    <xf numFmtId="0" fontId="0" fillId="2" borderId="31" xfId="0" applyFont="1" applyFill="1" applyBorder="1" applyAlignment="1">
      <alignment horizontal="left" vertical="top" wrapText="1"/>
    </xf>
    <xf numFmtId="0" fontId="0" fillId="0" borderId="37" xfId="0" applyBorder="1" applyAlignment="1">
      <alignment/>
    </xf>
    <xf numFmtId="0" fontId="0" fillId="0" borderId="37" xfId="0" applyNumberFormat="1" applyBorder="1" applyAlignment="1">
      <alignment/>
    </xf>
    <xf numFmtId="0" fontId="0" fillId="0" borderId="38" xfId="0" applyNumberFormat="1" applyBorder="1" applyAlignment="1">
      <alignment/>
    </xf>
    <xf numFmtId="0" fontId="0" fillId="0" borderId="39" xfId="0" applyNumberFormat="1" applyBorder="1" applyAlignment="1">
      <alignment/>
    </xf>
    <xf numFmtId="0" fontId="0" fillId="0" borderId="22" xfId="0" applyNumberFormat="1" applyBorder="1" applyAlignment="1">
      <alignment/>
    </xf>
    <xf numFmtId="0" fontId="0" fillId="0" borderId="25" xfId="0" applyNumberFormat="1" applyBorder="1" applyAlignment="1">
      <alignment/>
    </xf>
    <xf numFmtId="0" fontId="0" fillId="0" borderId="26" xfId="0" applyNumberFormat="1" applyBorder="1" applyAlignment="1">
      <alignment/>
    </xf>
    <xf numFmtId="0" fontId="0" fillId="0" borderId="25" xfId="0" applyBorder="1" applyAlignment="1">
      <alignment wrapText="1"/>
    </xf>
    <xf numFmtId="0" fontId="0" fillId="0" borderId="22" xfId="0" applyBorder="1" applyAlignment="1">
      <alignment wrapText="1"/>
    </xf>
    <xf numFmtId="0" fontId="65" fillId="68" borderId="0" xfId="0" applyFont="1" applyFill="1" applyAlignment="1">
      <alignment/>
    </xf>
    <xf numFmtId="0" fontId="65" fillId="51" borderId="0" xfId="0" applyFont="1" applyFill="1" applyAlignment="1">
      <alignment horizontal="left"/>
    </xf>
    <xf numFmtId="0" fontId="0" fillId="0" borderId="0" xfId="0" applyBorder="1" applyAlignment="1">
      <alignment/>
    </xf>
    <xf numFmtId="0" fontId="0" fillId="0" borderId="0" xfId="0" applyNumberFormat="1" applyBorder="1" applyAlignment="1">
      <alignment/>
    </xf>
    <xf numFmtId="0" fontId="30" fillId="36" borderId="10" xfId="0" applyFont="1" applyFill="1" applyBorder="1" applyAlignment="1">
      <alignment horizontal="center" vertical="center" wrapText="1"/>
    </xf>
    <xf numFmtId="0" fontId="35" fillId="33" borderId="11" xfId="0" applyFont="1" applyFill="1" applyBorder="1" applyAlignment="1">
      <alignment horizontal="center" vertical="center"/>
    </xf>
    <xf numFmtId="0" fontId="35" fillId="33" borderId="13" xfId="0" applyFont="1" applyFill="1" applyBorder="1" applyAlignment="1">
      <alignment vertical="center"/>
    </xf>
    <xf numFmtId="0" fontId="35" fillId="33" borderId="13" xfId="0" applyFont="1" applyFill="1" applyBorder="1" applyAlignment="1">
      <alignment horizontal="center" vertical="center" wrapText="1"/>
    </xf>
    <xf numFmtId="0" fontId="35" fillId="33" borderId="0" xfId="0" applyFont="1" applyFill="1" applyBorder="1" applyAlignment="1">
      <alignment horizontal="center" vertical="center"/>
    </xf>
    <xf numFmtId="0" fontId="31" fillId="0" borderId="0" xfId="0" applyFont="1" applyAlignment="1">
      <alignment/>
    </xf>
    <xf numFmtId="0" fontId="31" fillId="0" borderId="0" xfId="0" applyFont="1" applyFill="1" applyAlignment="1">
      <alignment/>
    </xf>
    <xf numFmtId="14" fontId="35" fillId="33" borderId="11" xfId="0" applyNumberFormat="1" applyFont="1" applyFill="1" applyBorder="1" applyAlignment="1">
      <alignment horizontal="center" vertical="center"/>
    </xf>
    <xf numFmtId="0" fontId="35" fillId="33" borderId="16" xfId="0" applyFont="1" applyFill="1" applyBorder="1" applyAlignment="1">
      <alignment vertical="center"/>
    </xf>
    <xf numFmtId="0" fontId="35" fillId="33" borderId="16" xfId="0" applyFont="1" applyFill="1" applyBorder="1" applyAlignment="1">
      <alignment horizontal="center" vertical="center" wrapText="1"/>
    </xf>
    <xf numFmtId="0" fontId="31" fillId="0" borderId="0" xfId="0" applyFont="1" applyAlignment="1">
      <alignment/>
    </xf>
    <xf numFmtId="0" fontId="31" fillId="0" borderId="0" xfId="0" applyFont="1" applyAlignment="1">
      <alignment vertical="center"/>
    </xf>
    <xf numFmtId="0" fontId="35" fillId="33" borderId="16" xfId="0" applyFont="1" applyFill="1" applyBorder="1" applyAlignment="1">
      <alignment horizontal="center" vertical="center"/>
    </xf>
    <xf numFmtId="0" fontId="30" fillId="36" borderId="10" xfId="0" applyFont="1" applyFill="1" applyBorder="1" applyAlignment="1">
      <alignment horizontal="center" vertical="center"/>
    </xf>
    <xf numFmtId="0" fontId="30" fillId="36" borderId="11" xfId="0" applyFont="1" applyFill="1" applyBorder="1" applyAlignment="1">
      <alignment horizontal="center" vertical="center" wrapText="1"/>
    </xf>
    <xf numFmtId="0" fontId="33" fillId="39" borderId="1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0" xfId="0" applyFont="1" applyAlignment="1">
      <alignment horizontal="center" vertical="center" wrapText="1"/>
    </xf>
    <xf numFmtId="0" fontId="30" fillId="36" borderId="27" xfId="0" applyFont="1" applyFill="1" applyBorder="1" applyAlignment="1">
      <alignment horizontal="center" vertical="center" wrapText="1"/>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9" fontId="37" fillId="51" borderId="31" xfId="0" applyNumberFormat="1" applyFont="1" applyFill="1" applyBorder="1" applyAlignment="1">
      <alignment horizontal="center" vertical="center" wrapText="1"/>
    </xf>
    <xf numFmtId="0" fontId="35" fillId="33" borderId="13" xfId="0" applyFont="1" applyFill="1" applyBorder="1" applyAlignment="1">
      <alignment horizontal="center" vertical="center"/>
    </xf>
    <xf numFmtId="0" fontId="31" fillId="0" borderId="0" xfId="0" applyFont="1" applyAlignment="1">
      <alignment horizontal="center"/>
    </xf>
    <xf numFmtId="0" fontId="35" fillId="33" borderId="12" xfId="0" applyFont="1" applyFill="1" applyBorder="1" applyAlignment="1">
      <alignment horizontal="center" vertical="center"/>
    </xf>
    <xf numFmtId="0" fontId="35" fillId="33" borderId="15" xfId="0" applyFont="1" applyFill="1" applyBorder="1" applyAlignment="1">
      <alignment horizontal="center" vertical="center"/>
    </xf>
    <xf numFmtId="0" fontId="35" fillId="33" borderId="14" xfId="0" applyFont="1" applyFill="1" applyBorder="1" applyAlignment="1">
      <alignment horizontal="center" vertical="center"/>
    </xf>
    <xf numFmtId="0" fontId="35" fillId="33" borderId="17" xfId="0" applyFont="1" applyFill="1" applyBorder="1" applyAlignment="1">
      <alignment horizontal="center" vertical="center"/>
    </xf>
    <xf numFmtId="0" fontId="31" fillId="0" borderId="0" xfId="0" applyFont="1" applyAlignment="1">
      <alignment horizontal="center" vertical="center"/>
    </xf>
    <xf numFmtId="0" fontId="38" fillId="0" borderId="0" xfId="0" applyFont="1" applyAlignment="1">
      <alignment horizontal="left"/>
    </xf>
    <xf numFmtId="0" fontId="31" fillId="51" borderId="31" xfId="0" applyFont="1" applyFill="1" applyBorder="1" applyAlignment="1">
      <alignment horizontal="center" vertical="center"/>
    </xf>
    <xf numFmtId="0" fontId="0" fillId="51" borderId="31" xfId="0" applyFill="1" applyBorder="1" applyAlignment="1" applyProtection="1">
      <alignment horizontal="center" vertical="center"/>
      <protection locked="0"/>
    </xf>
    <xf numFmtId="0" fontId="31" fillId="51" borderId="31" xfId="0" applyFont="1" applyFill="1" applyBorder="1" applyAlignment="1">
      <alignment horizontal="center" vertical="center" wrapText="1"/>
    </xf>
    <xf numFmtId="0" fontId="0" fillId="51" borderId="31" xfId="0" applyFill="1" applyBorder="1" applyAlignment="1" applyProtection="1">
      <alignment vertical="center" wrapText="1"/>
      <protection locked="0"/>
    </xf>
    <xf numFmtId="0" fontId="0" fillId="51" borderId="31" xfId="0" applyFill="1" applyBorder="1" applyAlignment="1" applyProtection="1">
      <alignment horizontal="center" vertical="center" wrapText="1"/>
      <protection locked="0"/>
    </xf>
    <xf numFmtId="0" fontId="31" fillId="51" borderId="33" xfId="0" applyFont="1" applyFill="1" applyBorder="1" applyAlignment="1">
      <alignment horizontal="center" vertical="center" wrapText="1"/>
    </xf>
    <xf numFmtId="179" fontId="0" fillId="51" borderId="31" xfId="0" applyNumberFormat="1" applyFill="1" applyBorder="1" applyAlignment="1" applyProtection="1">
      <alignment horizontal="center" vertical="center"/>
      <protection locked="0"/>
    </xf>
    <xf numFmtId="9" fontId="0" fillId="51" borderId="31" xfId="58" applyFill="1" applyBorder="1" applyAlignment="1">
      <alignment horizontal="center" vertical="center"/>
    </xf>
    <xf numFmtId="0" fontId="31" fillId="51" borderId="0" xfId="0" applyFont="1" applyFill="1" applyAlignment="1">
      <alignment/>
    </xf>
    <xf numFmtId="0" fontId="0" fillId="51" borderId="31" xfId="0" applyFill="1" applyBorder="1" applyAlignment="1">
      <alignment horizontal="center" vertical="center" wrapText="1"/>
    </xf>
    <xf numFmtId="9" fontId="0" fillId="51" borderId="31" xfId="0" applyNumberFormat="1" applyFill="1" applyBorder="1" applyAlignment="1" applyProtection="1">
      <alignment horizontal="center" vertical="center"/>
      <protection locked="0"/>
    </xf>
    <xf numFmtId="0" fontId="31" fillId="51" borderId="0" xfId="0" applyFont="1" applyFill="1" applyAlignment="1">
      <alignment horizontal="center" vertical="center"/>
    </xf>
    <xf numFmtId="0" fontId="31" fillId="51" borderId="0" xfId="0" applyFont="1" applyFill="1" applyAlignment="1">
      <alignment horizontal="center"/>
    </xf>
    <xf numFmtId="0" fontId="31" fillId="51" borderId="0" xfId="0" applyFont="1" applyFill="1" applyAlignment="1">
      <alignment horizontal="center" vertical="center" wrapText="1"/>
    </xf>
    <xf numFmtId="0" fontId="31" fillId="51" borderId="0" xfId="0" applyFont="1" applyFill="1" applyAlignment="1">
      <alignment vertical="center"/>
    </xf>
    <xf numFmtId="179" fontId="0" fillId="51" borderId="31" xfId="0" applyNumberFormat="1" applyFill="1" applyBorder="1" applyAlignment="1">
      <alignment horizontal="center" vertical="center" wrapText="1"/>
    </xf>
    <xf numFmtId="179" fontId="0" fillId="51" borderId="31" xfId="0" applyNumberFormat="1" applyFill="1" applyBorder="1" applyAlignment="1">
      <alignment horizontal="center" vertical="center"/>
    </xf>
    <xf numFmtId="0" fontId="30" fillId="69" borderId="10" xfId="0" applyFont="1" applyFill="1" applyBorder="1" applyAlignment="1">
      <alignment horizontal="center" vertical="center" wrapText="1"/>
    </xf>
    <xf numFmtId="0" fontId="31" fillId="51" borderId="33" xfId="0" applyFont="1" applyFill="1" applyBorder="1" applyAlignment="1">
      <alignment horizontal="center" vertical="center"/>
    </xf>
    <xf numFmtId="0" fontId="0" fillId="51" borderId="33" xfId="0" applyFill="1" applyBorder="1" applyAlignment="1" applyProtection="1">
      <alignment horizontal="center" vertical="center"/>
      <protection locked="0"/>
    </xf>
    <xf numFmtId="0" fontId="0" fillId="51" borderId="33" xfId="0" applyFill="1" applyBorder="1" applyAlignment="1" applyProtection="1">
      <alignment vertical="center" wrapText="1"/>
      <protection locked="0"/>
    </xf>
    <xf numFmtId="0" fontId="0" fillId="51" borderId="33" xfId="0" applyFill="1" applyBorder="1" applyAlignment="1" applyProtection="1">
      <alignment horizontal="center" vertical="center" wrapText="1"/>
      <protection locked="0"/>
    </xf>
    <xf numFmtId="179" fontId="0" fillId="51" borderId="33" xfId="0" applyNumberFormat="1" applyFill="1" applyBorder="1" applyAlignment="1" applyProtection="1">
      <alignment horizontal="center" vertical="center"/>
      <protection locked="0"/>
    </xf>
    <xf numFmtId="0" fontId="0" fillId="51" borderId="33" xfId="0" applyFill="1" applyBorder="1" applyAlignment="1">
      <alignment horizontal="center" vertical="center" wrapText="1"/>
    </xf>
    <xf numFmtId="14" fontId="0" fillId="51" borderId="31" xfId="0" applyNumberFormat="1" applyFill="1" applyBorder="1" applyAlignment="1">
      <alignment horizontal="center" vertical="center"/>
    </xf>
    <xf numFmtId="0" fontId="0" fillId="51" borderId="31" xfId="0" applyFill="1" applyBorder="1" applyAlignment="1" applyProtection="1">
      <alignment vertical="center"/>
      <protection locked="0"/>
    </xf>
    <xf numFmtId="179" fontId="0" fillId="51" borderId="31" xfId="0" applyNumberFormat="1" applyFill="1" applyBorder="1" applyAlignment="1" applyProtection="1">
      <alignment horizontal="center" vertical="center" wrapText="1"/>
      <protection locked="0"/>
    </xf>
    <xf numFmtId="0" fontId="31" fillId="51" borderId="31" xfId="0" applyFont="1" applyFill="1" applyBorder="1" applyAlignment="1" applyProtection="1">
      <alignment horizontal="center" vertical="center" wrapText="1"/>
      <protection locked="0"/>
    </xf>
    <xf numFmtId="0" fontId="0" fillId="51" borderId="31" xfId="0" applyFont="1" applyFill="1" applyBorder="1" applyAlignment="1" applyProtection="1">
      <alignment horizontal="center" vertical="center" wrapText="1"/>
      <protection locked="0"/>
    </xf>
    <xf numFmtId="0" fontId="0" fillId="51" borderId="31" xfId="0" applyFont="1" applyFill="1" applyBorder="1" applyAlignment="1" applyProtection="1">
      <alignment horizontal="center" vertical="center"/>
      <protection locked="0"/>
    </xf>
    <xf numFmtId="0" fontId="64" fillId="51" borderId="31" xfId="0" applyFont="1" applyFill="1" applyBorder="1" applyAlignment="1">
      <alignment horizontal="center" vertical="center" wrapText="1"/>
    </xf>
    <xf numFmtId="0" fontId="31" fillId="51" borderId="27" xfId="0" applyFont="1" applyFill="1" applyBorder="1" applyAlignment="1">
      <alignment horizontal="center" vertical="center" wrapText="1"/>
    </xf>
    <xf numFmtId="0" fontId="0" fillId="70" borderId="31" xfId="0" applyFont="1" applyFill="1" applyBorder="1" applyAlignment="1">
      <alignment horizontal="center" vertical="center" wrapText="1"/>
    </xf>
    <xf numFmtId="0" fontId="0" fillId="51" borderId="31" xfId="0" applyFont="1" applyFill="1" applyBorder="1" applyAlignment="1" applyProtection="1">
      <alignment horizontal="center" vertical="center"/>
      <protection locked="0"/>
    </xf>
    <xf numFmtId="179" fontId="0" fillId="51" borderId="31" xfId="0" applyNumberFormat="1" applyFill="1" applyBorder="1" applyAlignment="1" applyProtection="1">
      <alignment horizontal="center" vertical="center"/>
      <protection locked="0"/>
    </xf>
    <xf numFmtId="0" fontId="0" fillId="51" borderId="31" xfId="0" applyFill="1" applyBorder="1" applyAlignment="1">
      <alignment horizontal="center" vertical="center"/>
    </xf>
    <xf numFmtId="0" fontId="31" fillId="51" borderId="46" xfId="0" applyFont="1" applyFill="1" applyBorder="1" applyAlignment="1">
      <alignment horizontal="center" vertical="center" wrapText="1"/>
    </xf>
    <xf numFmtId="0" fontId="31" fillId="51" borderId="47" xfId="0" applyFont="1" applyFill="1" applyBorder="1" applyAlignment="1">
      <alignment horizontal="center" vertical="center" wrapText="1"/>
    </xf>
    <xf numFmtId="0" fontId="0" fillId="70" borderId="31" xfId="0" applyFont="1" applyFill="1" applyBorder="1" applyAlignment="1">
      <alignment horizontal="justify" vertical="center" wrapText="1"/>
    </xf>
    <xf numFmtId="0" fontId="31" fillId="51" borderId="48" xfId="0" applyFont="1" applyFill="1" applyBorder="1" applyAlignment="1">
      <alignment horizontal="center" vertical="center" wrapText="1"/>
    </xf>
    <xf numFmtId="0" fontId="0" fillId="51" borderId="31" xfId="0" applyFont="1" applyFill="1" applyBorder="1" applyAlignment="1">
      <alignment horizontal="center" vertical="center" wrapText="1"/>
    </xf>
    <xf numFmtId="0" fontId="0" fillId="51" borderId="31" xfId="0" applyFont="1" applyFill="1" applyBorder="1" applyAlignment="1">
      <alignment horizontal="center" vertical="center"/>
    </xf>
    <xf numFmtId="0" fontId="0" fillId="51" borderId="31" xfId="0" applyFill="1" applyBorder="1" applyAlignment="1">
      <alignment vertical="center" wrapText="1"/>
    </xf>
    <xf numFmtId="0" fontId="31" fillId="51" borderId="49" xfId="0" applyFont="1" applyFill="1" applyBorder="1" applyAlignment="1">
      <alignment horizontal="center" vertical="center" wrapText="1"/>
    </xf>
    <xf numFmtId="1" fontId="0" fillId="51" borderId="31" xfId="52" applyNumberFormat="1" applyFont="1" applyFill="1" applyBorder="1" applyAlignment="1">
      <alignment horizontal="center" vertical="center" wrapText="1"/>
    </xf>
    <xf numFmtId="0" fontId="0" fillId="51" borderId="31" xfId="0" applyFill="1" applyBorder="1" applyAlignment="1" applyProtection="1">
      <alignment horizontal="center" vertical="center"/>
      <protection locked="0"/>
    </xf>
    <xf numFmtId="0" fontId="0" fillId="51" borderId="31" xfId="0" applyFill="1" applyBorder="1" applyAlignment="1">
      <alignment horizontal="justify" vertical="center"/>
    </xf>
    <xf numFmtId="9" fontId="1" fillId="51" borderId="31" xfId="0" applyNumberFormat="1" applyFont="1" applyFill="1" applyBorder="1" applyAlignment="1">
      <alignment horizontal="center" vertical="center" wrapText="1"/>
    </xf>
    <xf numFmtId="0" fontId="37" fillId="51" borderId="31" xfId="0" applyFont="1" applyFill="1" applyBorder="1" applyAlignment="1">
      <alignment horizontal="center" vertical="center" wrapText="1"/>
    </xf>
    <xf numFmtId="9" fontId="39" fillId="51" borderId="31" xfId="0" applyNumberFormat="1" applyFont="1" applyFill="1" applyBorder="1" applyAlignment="1">
      <alignment horizontal="center" vertical="center" wrapText="1"/>
    </xf>
    <xf numFmtId="0" fontId="32" fillId="0" borderId="0" xfId="0" applyFont="1" applyFill="1" applyAlignment="1">
      <alignment vertical="top"/>
    </xf>
    <xf numFmtId="0" fontId="83" fillId="0" borderId="0" xfId="0" applyFont="1" applyFill="1" applyAlignment="1">
      <alignment vertical="top"/>
    </xf>
    <xf numFmtId="0" fontId="33" fillId="0" borderId="0" xfId="0" applyFont="1" applyFill="1" applyAlignment="1">
      <alignment vertical="top"/>
    </xf>
    <xf numFmtId="9" fontId="0" fillId="0" borderId="0" xfId="58">
      <alignment/>
    </xf>
    <xf numFmtId="9" fontId="0" fillId="51" borderId="0" xfId="58" applyFill="1">
      <alignment/>
    </xf>
    <xf numFmtId="9" fontId="0" fillId="0" borderId="31" xfId="58" applyFill="1" applyBorder="1" applyAlignment="1">
      <alignment horizontal="center" vertical="center"/>
    </xf>
    <xf numFmtId="0" fontId="34" fillId="51" borderId="31" xfId="0" applyFont="1" applyFill="1" applyBorder="1" applyAlignment="1">
      <alignment horizontal="center" vertical="center"/>
    </xf>
    <xf numFmtId="0" fontId="34" fillId="0" borderId="0" xfId="0" applyFont="1" applyFill="1" applyAlignment="1">
      <alignment/>
    </xf>
    <xf numFmtId="0" fontId="65" fillId="68" borderId="0" xfId="0" applyFont="1" applyFill="1" applyAlignment="1">
      <alignment horizontal="left"/>
    </xf>
    <xf numFmtId="0" fontId="3" fillId="0" borderId="31" xfId="0" applyFont="1" applyFill="1" applyBorder="1" applyAlignment="1" applyProtection="1">
      <alignment horizontal="center" vertical="center"/>
      <protection locked="0"/>
    </xf>
    <xf numFmtId="0" fontId="34" fillId="0" borderId="31" xfId="0" applyFont="1" applyFill="1" applyBorder="1" applyAlignment="1">
      <alignment horizontal="center" vertical="center"/>
    </xf>
    <xf numFmtId="0" fontId="34" fillId="0" borderId="33" xfId="0" applyFont="1" applyFill="1" applyBorder="1" applyAlignment="1">
      <alignment horizontal="center" vertical="center" wrapText="1"/>
    </xf>
    <xf numFmtId="0" fontId="3" fillId="0" borderId="31" xfId="0" applyFont="1" applyFill="1" applyBorder="1" applyAlignment="1" applyProtection="1">
      <alignment vertical="center" wrapText="1"/>
      <protection locked="0"/>
    </xf>
    <xf numFmtId="0" fontId="3" fillId="0" borderId="31" xfId="0" applyFont="1" applyFill="1" applyBorder="1" applyAlignment="1" applyProtection="1">
      <alignment horizontal="center" vertical="center" wrapText="1"/>
      <protection locked="0"/>
    </xf>
    <xf numFmtId="179" fontId="3" fillId="0" borderId="31" xfId="0" applyNumberFormat="1" applyFont="1" applyFill="1" applyBorder="1" applyAlignment="1" applyProtection="1">
      <alignment horizontal="center" vertical="center"/>
      <protection locked="0"/>
    </xf>
    <xf numFmtId="9" fontId="3" fillId="0" borderId="31" xfId="58" applyFont="1" applyFill="1" applyBorder="1" applyAlignment="1">
      <alignment horizontal="center" vertical="center"/>
    </xf>
    <xf numFmtId="179" fontId="0" fillId="0" borderId="31" xfId="0" applyNumberFormat="1" applyFill="1" applyBorder="1" applyAlignment="1" applyProtection="1">
      <alignment horizontal="center" vertical="center"/>
      <protection locked="0"/>
    </xf>
    <xf numFmtId="179" fontId="0" fillId="0" borderId="31" xfId="0" applyNumberFormat="1" applyFill="1" applyBorder="1" applyAlignment="1">
      <alignment horizontal="center" vertical="center" wrapText="1"/>
    </xf>
    <xf numFmtId="9" fontId="0" fillId="0" borderId="50" xfId="58" applyFill="1" applyBorder="1" applyAlignment="1">
      <alignment horizontal="center" vertical="center"/>
    </xf>
    <xf numFmtId="9" fontId="0" fillId="0" borderId="51" xfId="58" applyFill="1" applyBorder="1" applyAlignment="1">
      <alignment horizontal="center" vertical="center"/>
    </xf>
    <xf numFmtId="0" fontId="59" fillId="0" borderId="0" xfId="0" applyFont="1" applyAlignment="1">
      <alignment horizontal="left"/>
    </xf>
    <xf numFmtId="0" fontId="59" fillId="0" borderId="0" xfId="0" applyFont="1" applyAlignment="1">
      <alignment horizontal="right" indent="1"/>
    </xf>
    <xf numFmtId="0" fontId="60" fillId="0" borderId="0" xfId="0" applyFont="1" applyAlignment="1">
      <alignment horizontal="left" vertical="center"/>
    </xf>
    <xf numFmtId="0" fontId="60" fillId="0" borderId="0" xfId="0" applyFont="1" applyAlignment="1">
      <alignment/>
    </xf>
    <xf numFmtId="0" fontId="60" fillId="0" borderId="0" xfId="0" applyFont="1" applyAlignment="1">
      <alignment vertical="center"/>
    </xf>
    <xf numFmtId="0" fontId="60" fillId="0" borderId="0" xfId="0" applyFont="1" applyAlignment="1">
      <alignment horizontal="center"/>
    </xf>
    <xf numFmtId="0" fontId="59" fillId="0" borderId="52" xfId="0" applyFont="1" applyBorder="1" applyAlignment="1">
      <alignment horizontal="left" vertical="center" wrapText="1"/>
    </xf>
    <xf numFmtId="0" fontId="61" fillId="15" borderId="53" xfId="0" applyFont="1" applyFill="1" applyBorder="1" applyAlignment="1">
      <alignment horizontal="center" vertical="center"/>
    </xf>
    <xf numFmtId="0" fontId="61" fillId="15" borderId="54" xfId="0" applyFont="1" applyFill="1" applyBorder="1" applyAlignment="1">
      <alignment horizontal="center" vertical="center"/>
    </xf>
    <xf numFmtId="0" fontId="61" fillId="15" borderId="55" xfId="0" applyFont="1" applyFill="1" applyBorder="1" applyAlignment="1">
      <alignment horizontal="center" vertical="center"/>
    </xf>
    <xf numFmtId="0" fontId="60" fillId="0" borderId="0" xfId="0" applyFont="1" applyAlignment="1">
      <alignment horizontal="center" vertical="center" wrapText="1"/>
    </xf>
    <xf numFmtId="0" fontId="59" fillId="0" borderId="53" xfId="0" applyFont="1" applyBorder="1" applyAlignment="1">
      <alignment horizontal="left" vertical="center"/>
    </xf>
    <xf numFmtId="0" fontId="59" fillId="0" borderId="54" xfId="0" applyFont="1" applyBorder="1" applyAlignment="1">
      <alignment horizontal="left" vertical="center"/>
    </xf>
    <xf numFmtId="0" fontId="59" fillId="0" borderId="55" xfId="0" applyFont="1" applyBorder="1" applyAlignment="1">
      <alignment horizontal="left" vertical="center"/>
    </xf>
    <xf numFmtId="0" fontId="59" fillId="0" borderId="56" xfId="0" applyFont="1" applyBorder="1" applyAlignment="1">
      <alignment horizontal="left" vertical="center"/>
    </xf>
    <xf numFmtId="0" fontId="59" fillId="0" borderId="52" xfId="0" applyFont="1" applyBorder="1" applyAlignment="1">
      <alignment horizontal="left" vertical="center"/>
    </xf>
    <xf numFmtId="0" fontId="59" fillId="0" borderId="57" xfId="0" applyFont="1" applyBorder="1" applyAlignment="1">
      <alignment horizontal="left" vertical="center"/>
    </xf>
    <xf numFmtId="9" fontId="62" fillId="0" borderId="0" xfId="58" applyFont="1">
      <alignment/>
    </xf>
    <xf numFmtId="0" fontId="63" fillId="0" borderId="0" xfId="0" applyFont="1" applyAlignment="1">
      <alignment horizontal="left" vertical="center"/>
    </xf>
    <xf numFmtId="0" fontId="31" fillId="0" borderId="31" xfId="0" applyFont="1" applyFill="1" applyBorder="1" applyAlignment="1" applyProtection="1">
      <alignment horizontal="center" vertical="center" wrapText="1"/>
      <protection locked="0"/>
    </xf>
    <xf numFmtId="0" fontId="0" fillId="0" borderId="31" xfId="0" applyFill="1" applyBorder="1" applyAlignment="1" applyProtection="1">
      <alignment horizontal="center" vertical="center"/>
      <protection locked="0"/>
    </xf>
    <xf numFmtId="0" fontId="31" fillId="0" borderId="27" xfId="0" applyFont="1" applyFill="1" applyBorder="1" applyAlignment="1">
      <alignment horizontal="center" vertical="center" wrapText="1"/>
    </xf>
    <xf numFmtId="0" fontId="0" fillId="0" borderId="31" xfId="0" applyFill="1" applyBorder="1" applyAlignment="1" applyProtection="1">
      <alignment vertical="center" wrapText="1"/>
      <protection locked="0"/>
    </xf>
    <xf numFmtId="0" fontId="0" fillId="0" borderId="31" xfId="0" applyFill="1" applyBorder="1" applyAlignment="1" applyProtection="1">
      <alignment horizontal="center" vertical="center" wrapText="1"/>
      <protection locked="0"/>
    </xf>
    <xf numFmtId="0" fontId="0" fillId="0" borderId="31" xfId="0" applyFill="1" applyBorder="1" applyAlignment="1">
      <alignment horizontal="center" vertical="center" wrapText="1"/>
    </xf>
    <xf numFmtId="0" fontId="0" fillId="0" borderId="31" xfId="0" applyFill="1" applyBorder="1" applyAlignment="1">
      <alignment horizontal="center" vertical="center"/>
    </xf>
    <xf numFmtId="0" fontId="31" fillId="0" borderId="33" xfId="0" applyFont="1" applyFill="1" applyBorder="1" applyAlignment="1">
      <alignment horizontal="center" vertical="center" wrapText="1"/>
    </xf>
    <xf numFmtId="9" fontId="37" fillId="0" borderId="31" xfId="0" applyNumberFormat="1"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1" fillId="0" borderId="47" xfId="0" applyFont="1" applyFill="1" applyBorder="1" applyAlignment="1">
      <alignment horizontal="center" vertical="center" wrapText="1"/>
    </xf>
    <xf numFmtId="0" fontId="0" fillId="0" borderId="31" xfId="0" applyFont="1" applyFill="1" applyBorder="1" applyAlignment="1" applyProtection="1">
      <alignment horizontal="center" vertical="center"/>
      <protection locked="0"/>
    </xf>
    <xf numFmtId="0" fontId="35" fillId="0" borderId="10" xfId="0" applyFont="1" applyFill="1" applyBorder="1" applyAlignment="1">
      <alignment horizontal="center" vertical="center"/>
    </xf>
    <xf numFmtId="0" fontId="31" fillId="0" borderId="0" xfId="0" applyFont="1" applyFill="1" applyAlignment="1">
      <alignment/>
    </xf>
    <xf numFmtId="0" fontId="30" fillId="0" borderId="10"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Resultado de la tabla dinámica" xfId="59"/>
    <cellStyle name="Salida" xfId="60"/>
    <cellStyle name="Texto de advertencia" xfId="61"/>
    <cellStyle name="Texto explicativo" xfId="62"/>
    <cellStyle name="Título" xfId="63"/>
    <cellStyle name="Título 2" xfId="64"/>
    <cellStyle name="Título 3" xfId="65"/>
    <cellStyle name="Título de la tabla dinámica" xfId="66"/>
    <cellStyle name="Total" xfId="67"/>
    <cellStyle name="Valor de la tabla dinámica" xfId="68"/>
  </cellStyles>
  <dxfs count="1">
    <dxf>
      <alignment wrapText="1"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Gráfica porcentaje de avance por dependencia
</a:t>
            </a:r>
            <a:r>
              <a:rPr lang="en-US" cap="none" sz="1400" b="0" i="0" u="none" baseline="0">
                <a:solidFill>
                  <a:srgbClr val="000000"/>
                </a:solidFill>
                <a:latin typeface="Calibri"/>
                <a:ea typeface="Calibri"/>
                <a:cs typeface="Calibri"/>
              </a:rPr>
              <a:t>Plan de Mejoramiento CB</a:t>
            </a:r>
          </a:p>
        </c:rich>
      </c:tx>
      <c:layout>
        <c:manualLayout>
          <c:xMode val="factor"/>
          <c:yMode val="factor"/>
          <c:x val="-0.00325"/>
          <c:y val="-0.00725"/>
        </c:manualLayout>
      </c:layout>
      <c:spPr>
        <a:noFill/>
        <a:ln>
          <a:noFill/>
        </a:ln>
      </c:spPr>
    </c:title>
    <c:view3D>
      <c:rotX val="15"/>
      <c:hPercent val="31"/>
      <c:rotY val="20"/>
      <c:depthPercent val="100"/>
      <c:rAngAx val="1"/>
    </c:view3D>
    <c:plotArea>
      <c:layout>
        <c:manualLayout>
          <c:xMode val="edge"/>
          <c:yMode val="edge"/>
          <c:x val="0.01575"/>
          <c:y val="0.24525"/>
          <c:w val="0.96675"/>
          <c:h val="0.7155"/>
        </c:manualLayout>
      </c:layout>
      <c:bar3DChart>
        <c:barDir val="col"/>
        <c:grouping val="clustered"/>
        <c:varyColors val="0"/>
        <c:ser>
          <c:idx val="0"/>
          <c:order val="0"/>
          <c:tx>
            <c:strRef>
              <c:f>'Acciones X depend. Enero'!$B$2</c:f>
              <c:strCache>
                <c:ptCount val="1"/>
                <c:pt idx="0">
                  <c:v>No. de acciones en ejecución</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'Acciones X depend. Enero'!$A$3:$A$6</c:f>
              <c:strCache/>
            </c:strRef>
          </c:cat>
          <c:val>
            <c:numRef>
              <c:f>'Acciones X depend. Enero'!$B$3:$B$6</c:f>
              <c:numCache/>
            </c:numRef>
          </c:val>
          <c:shape val="box"/>
        </c:ser>
        <c:ser>
          <c:idx val="1"/>
          <c:order val="1"/>
          <c:tx>
            <c:strRef>
              <c:f>'Acciones X depend. Enero'!$C$2</c:f>
              <c:strCache>
                <c:ptCount val="1"/>
                <c:pt idx="0">
                  <c:v>Promedio de avance  %</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'Acciones X depend. Enero'!$A$3:$A$6</c:f>
              <c:strCache/>
            </c:strRef>
          </c:cat>
          <c:val>
            <c:numRef>
              <c:f>'Acciones X depend. Enero'!$C$3:$C$6</c:f>
              <c:numCache/>
            </c:numRef>
          </c:val>
          <c:shape val="box"/>
        </c:ser>
        <c:shape val="box"/>
        <c:axId val="4387997"/>
        <c:axId val="39491974"/>
      </c:bar3DChart>
      <c:catAx>
        <c:axId val="4387997"/>
        <c:scaling>
          <c:orientation val="minMax"/>
        </c:scaling>
        <c:axPos val="b"/>
        <c:delete val="1"/>
        <c:majorTickMark val="out"/>
        <c:minorTickMark val="none"/>
        <c:tickLblPos val="nextTo"/>
        <c:crossAx val="39491974"/>
        <c:crosses val="autoZero"/>
        <c:auto val="1"/>
        <c:lblOffset val="100"/>
        <c:tickLblSkip val="1"/>
        <c:noMultiLvlLbl val="0"/>
      </c:catAx>
      <c:valAx>
        <c:axId val="39491974"/>
        <c:scaling>
          <c:orientation val="minMax"/>
        </c:scaling>
        <c:axPos val="l"/>
        <c:delete val="1"/>
        <c:majorTickMark val="out"/>
        <c:minorTickMark val="none"/>
        <c:tickLblPos val="nextTo"/>
        <c:crossAx val="4387997"/>
        <c:crossesAt val="1"/>
        <c:crossBetween val="between"/>
        <c:dispUnits/>
      </c:valAx>
      <c:dTable>
        <c:showHorzBorder val="1"/>
        <c:showVertBorder val="1"/>
        <c:showOutline val="1"/>
        <c:showKeys val="1"/>
        <c:spPr>
          <a:ln w="3175">
            <a:solidFill>
              <a:srgbClr val="D9D9D9"/>
            </a:solidFill>
          </a:ln>
        </c:spPr>
        <c:txPr>
          <a:bodyPr vert="horz" rot="0"/>
          <a:lstStyle/>
          <a:p>
            <a:pPr>
              <a:defRPr lang="en-US" cap="none" sz="900" b="0" i="0" u="none" baseline="0">
                <a:solidFill>
                  <a:srgbClr val="000000"/>
                </a:solidFill>
                <a:latin typeface="Calibri"/>
                <a:ea typeface="Calibri"/>
                <a:cs typeface="Calibri"/>
              </a:defRPr>
            </a:pPr>
          </a:p>
        </c:txPr>
      </c:dTable>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D9D9D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1238250</xdr:colOff>
      <xdr:row>7</xdr:row>
      <xdr:rowOff>9525</xdr:rowOff>
    </xdr:from>
    <xdr:to>
      <xdr:col>6</xdr:col>
      <xdr:colOff>190500</xdr:colOff>
      <xdr:row>21</xdr:row>
      <xdr:rowOff>38100</xdr:rowOff>
    </xdr:to>
    <xdr:graphicFrame>
      <xdr:nvGraphicFramePr>
        <xdr:cNvPr id="1" name="Gráfico 1"/>
        <xdr:cNvGraphicFramePr/>
      </xdr:nvGraphicFramePr>
      <xdr:xfrm>
        <a:off x="1238250" y="1533525"/>
        <a:ext cx="5915025" cy="2695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76581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76581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76581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8201025" y="200025"/>
          <a:ext cx="4676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71900" cy="323850"/>
    <xdr:sp>
      <xdr:nvSpPr>
        <xdr:cNvPr id="5" name="56 CuadroTexto"/>
        <xdr:cNvSpPr>
          <a:spLocks/>
        </xdr:cNvSpPr>
      </xdr:nvSpPr>
      <xdr:spPr>
        <a:xfrm>
          <a:off x="8220075" y="190500"/>
          <a:ext cx="377190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52875" cy="323850"/>
    <xdr:sp>
      <xdr:nvSpPr>
        <xdr:cNvPr id="6" name="57 CuadroTexto"/>
        <xdr:cNvSpPr>
          <a:spLocks/>
        </xdr:cNvSpPr>
      </xdr:nvSpPr>
      <xdr:spPr>
        <a:xfrm>
          <a:off x="8153400" y="50482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952875" cy="323850"/>
    <xdr:sp>
      <xdr:nvSpPr>
        <xdr:cNvPr id="7" name="58 CuadroTexto"/>
        <xdr:cNvSpPr>
          <a:spLocks/>
        </xdr:cNvSpPr>
      </xdr:nvSpPr>
      <xdr:spPr>
        <a:xfrm>
          <a:off x="8153400" y="790575"/>
          <a:ext cx="39528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76485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952875" cy="314325"/>
    <xdr:sp>
      <xdr:nvSpPr>
        <xdr:cNvPr id="9" name="58 CuadroTexto"/>
        <xdr:cNvSpPr>
          <a:spLocks/>
        </xdr:cNvSpPr>
      </xdr:nvSpPr>
      <xdr:spPr>
        <a:xfrm>
          <a:off x="8162925" y="1171575"/>
          <a:ext cx="3952875" cy="31432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11496675"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11496675"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11496675"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12039600" y="200025"/>
          <a:ext cx="6743700" cy="14859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200025</xdr:rowOff>
    </xdr:from>
    <xdr:ext cx="3724275" cy="323850"/>
    <xdr:sp>
      <xdr:nvSpPr>
        <xdr:cNvPr id="5" name="56 CuadroTexto"/>
        <xdr:cNvSpPr>
          <a:spLocks/>
        </xdr:cNvSpPr>
      </xdr:nvSpPr>
      <xdr:spPr>
        <a:xfrm>
          <a:off x="12058650" y="200025"/>
          <a:ext cx="37242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495300</xdr:rowOff>
    </xdr:from>
    <xdr:ext cx="3895725" cy="323850"/>
    <xdr:sp>
      <xdr:nvSpPr>
        <xdr:cNvPr id="6" name="57 CuadroTexto"/>
        <xdr:cNvSpPr>
          <a:spLocks/>
        </xdr:cNvSpPr>
      </xdr:nvSpPr>
      <xdr:spPr>
        <a:xfrm>
          <a:off x="11991975" y="495300"/>
          <a:ext cx="389572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800100</xdr:rowOff>
    </xdr:from>
    <xdr:ext cx="3895725" cy="323850"/>
    <xdr:sp>
      <xdr:nvSpPr>
        <xdr:cNvPr id="7" name="58 CuadroTexto"/>
        <xdr:cNvSpPr>
          <a:spLocks/>
        </xdr:cNvSpPr>
      </xdr:nvSpPr>
      <xdr:spPr>
        <a:xfrm>
          <a:off x="11991975" y="800100"/>
          <a:ext cx="389572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11487150"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533400</xdr:colOff>
      <xdr:row>1</xdr:row>
      <xdr:rowOff>285750</xdr:rowOff>
    </xdr:from>
    <xdr:ext cx="3895725" cy="333375"/>
    <xdr:sp>
      <xdr:nvSpPr>
        <xdr:cNvPr id="9" name="58 CuadroTexto"/>
        <xdr:cNvSpPr>
          <a:spLocks/>
        </xdr:cNvSpPr>
      </xdr:nvSpPr>
      <xdr:spPr>
        <a:xfrm>
          <a:off x="11991975" y="1171575"/>
          <a:ext cx="3895725"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763905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763905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763905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8181975" y="200025"/>
          <a:ext cx="6581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609600</xdr:colOff>
      <xdr:row>0</xdr:row>
      <xdr:rowOff>190500</xdr:rowOff>
    </xdr:from>
    <xdr:ext cx="3762375" cy="333375"/>
    <xdr:sp>
      <xdr:nvSpPr>
        <xdr:cNvPr id="5" name="56 CuadroTexto"/>
        <xdr:cNvSpPr>
          <a:spLocks/>
        </xdr:cNvSpPr>
      </xdr:nvSpPr>
      <xdr:spPr>
        <a:xfrm>
          <a:off x="8210550" y="190500"/>
          <a:ext cx="3762375"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24300" cy="333375"/>
    <xdr:sp>
      <xdr:nvSpPr>
        <xdr:cNvPr id="6" name="57 CuadroTexto"/>
        <xdr:cNvSpPr>
          <a:spLocks/>
        </xdr:cNvSpPr>
      </xdr:nvSpPr>
      <xdr:spPr>
        <a:xfrm>
          <a:off x="8134350" y="504825"/>
          <a:ext cx="3924300"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800100</xdr:rowOff>
    </xdr:from>
    <xdr:ext cx="3924300" cy="333375"/>
    <xdr:sp>
      <xdr:nvSpPr>
        <xdr:cNvPr id="7" name="58 CuadroTexto"/>
        <xdr:cNvSpPr>
          <a:spLocks/>
        </xdr:cNvSpPr>
      </xdr:nvSpPr>
      <xdr:spPr>
        <a:xfrm>
          <a:off x="8134350" y="800100"/>
          <a:ext cx="3924300"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762952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533400</xdr:colOff>
      <xdr:row>1</xdr:row>
      <xdr:rowOff>295275</xdr:rowOff>
    </xdr:from>
    <xdr:ext cx="3924300" cy="333375"/>
    <xdr:sp>
      <xdr:nvSpPr>
        <xdr:cNvPr id="9" name="58 CuadroTexto"/>
        <xdr:cNvSpPr>
          <a:spLocks/>
        </xdr:cNvSpPr>
      </xdr:nvSpPr>
      <xdr:spPr>
        <a:xfrm>
          <a:off x="8134350" y="1181100"/>
          <a:ext cx="3924300"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0\4.%20RELACION%20CON%20ENTES%20DE%20CONTROL\Seguimiento%20P.M.%20febrero%20-2020\13.%20Seguimiento%20PM-%20Dic%20-2019\file:\\E:\Backup%202018\Comite%20de%20Control%20Interno\Plan%20Mejoramiento%20Estado%20de%20las%20Acciones%20Sujetos%20de%20Control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 val="Sheet1"/>
      <sheetName val="Sheet2"/>
      <sheetName val="Sheet3"/>
    </sheetNames>
    <sheetDataSet>
      <sheetData sheetId="0">
        <row r="2">
          <cell r="H2" t="str">
            <v>No. HALLAZGO</v>
          </cell>
        </row>
        <row r="3">
          <cell r="H3" t="str">
            <v>2.1.1.2.1</v>
          </cell>
        </row>
        <row r="4">
          <cell r="H4" t="str">
            <v>2.1.1.2.1</v>
          </cell>
        </row>
        <row r="5">
          <cell r="H5" t="str">
            <v>2.1.1.2.10</v>
          </cell>
        </row>
        <row r="6">
          <cell r="H6" t="str">
            <v>2.1.1.2.11</v>
          </cell>
        </row>
        <row r="7">
          <cell r="H7" t="str">
            <v>2.1.1.2.11</v>
          </cell>
        </row>
        <row r="8">
          <cell r="H8" t="str">
            <v>2.1.1.2.2</v>
          </cell>
        </row>
        <row r="9">
          <cell r="H9" t="str">
            <v>2.1.1.2.2</v>
          </cell>
        </row>
        <row r="10">
          <cell r="H10" t="str">
            <v>2.1.1.2.3</v>
          </cell>
        </row>
        <row r="11">
          <cell r="H11" t="str">
            <v>2.1.1.2.3</v>
          </cell>
        </row>
        <row r="12">
          <cell r="H12" t="str">
            <v>2.1.1.2.4</v>
          </cell>
        </row>
        <row r="13">
          <cell r="H13" t="str">
            <v>2.1.1.2.4</v>
          </cell>
        </row>
        <row r="14">
          <cell r="H14" t="str">
            <v>2.1.1.2.5</v>
          </cell>
        </row>
        <row r="15">
          <cell r="H15" t="str">
            <v>2.1.1.2.6</v>
          </cell>
        </row>
        <row r="16">
          <cell r="H16" t="str">
            <v>2.1.1.2.6</v>
          </cell>
        </row>
        <row r="17">
          <cell r="H17" t="str">
            <v>2.1.1.2.7</v>
          </cell>
        </row>
        <row r="18">
          <cell r="H18" t="str">
            <v>2.1.1.2.7</v>
          </cell>
        </row>
        <row r="19">
          <cell r="H19" t="str">
            <v>2.1.1.2.8</v>
          </cell>
        </row>
        <row r="20">
          <cell r="H20" t="str">
            <v>2.1.1.2.8</v>
          </cell>
        </row>
        <row r="21">
          <cell r="H21" t="str">
            <v>2.1.1.2.8</v>
          </cell>
        </row>
        <row r="22">
          <cell r="H22" t="str">
            <v>2.1.1.2.8</v>
          </cell>
        </row>
        <row r="23">
          <cell r="H23" t="str">
            <v>2.1.1.2.8</v>
          </cell>
        </row>
        <row r="24">
          <cell r="H24" t="str">
            <v>2.1.1.2.8</v>
          </cell>
        </row>
        <row r="25">
          <cell r="H25" t="str">
            <v>2.1.1.2.9</v>
          </cell>
        </row>
        <row r="26">
          <cell r="H26" t="str">
            <v>2.1.1.2.9</v>
          </cell>
        </row>
        <row r="27">
          <cell r="H27" t="str">
            <v>2.1.1.2.9</v>
          </cell>
        </row>
        <row r="28">
          <cell r="H28" t="str">
            <v>2.1.1.2.9</v>
          </cell>
        </row>
        <row r="29">
          <cell r="H29" t="str">
            <v>2.1.1.2.9</v>
          </cell>
        </row>
        <row r="30">
          <cell r="H30" t="str">
            <v>2.1.2.1</v>
          </cell>
        </row>
        <row r="31">
          <cell r="H31" t="str">
            <v>2.1.3.1</v>
          </cell>
        </row>
        <row r="32">
          <cell r="H32" t="str">
            <v>2.1.3.10</v>
          </cell>
        </row>
        <row r="33">
          <cell r="H33" t="str">
            <v>2.1.3.11</v>
          </cell>
        </row>
        <row r="34">
          <cell r="H34" t="str">
            <v>2.1.3.12</v>
          </cell>
        </row>
        <row r="35">
          <cell r="H35" t="str">
            <v>2.1.3.13</v>
          </cell>
        </row>
        <row r="36">
          <cell r="H36" t="str">
            <v>2.1.3.2</v>
          </cell>
        </row>
        <row r="37">
          <cell r="H37" t="str">
            <v>2.1.3.2.1</v>
          </cell>
        </row>
        <row r="38">
          <cell r="H38" t="str">
            <v>2.1.3.2.10</v>
          </cell>
        </row>
        <row r="39">
          <cell r="H39" t="str">
            <v>2.1.3.2.11</v>
          </cell>
        </row>
        <row r="40">
          <cell r="H40" t="str">
            <v>2.1.3.2.12</v>
          </cell>
        </row>
        <row r="41">
          <cell r="H41" t="str">
            <v>2.1.3.2.14</v>
          </cell>
        </row>
        <row r="42">
          <cell r="H42" t="str">
            <v>2.1.3.2.15</v>
          </cell>
        </row>
      </sheetData>
      <sheetData sheetId="1">
        <row r="1">
          <cell r="H1" t="str">
            <v>No. HALLAZGO</v>
          </cell>
        </row>
        <row r="2">
          <cell r="H2" t="str">
            <v>2.1.3.2.16</v>
          </cell>
        </row>
        <row r="3">
          <cell r="H3" t="str">
            <v>2.1.3.2.17</v>
          </cell>
        </row>
        <row r="4">
          <cell r="H4" t="str">
            <v>2.1.3.2.17</v>
          </cell>
        </row>
        <row r="5">
          <cell r="H5" t="str">
            <v>2.1.3.2.18</v>
          </cell>
        </row>
        <row r="6">
          <cell r="H6" t="str">
            <v>2.1.3.2.18</v>
          </cell>
        </row>
        <row r="7">
          <cell r="H7" t="str">
            <v>2.1.3.2.2</v>
          </cell>
        </row>
        <row r="8">
          <cell r="H8" t="str">
            <v>2.1.3.2.3</v>
          </cell>
        </row>
        <row r="9">
          <cell r="H9" t="str">
            <v>2.1.3.2.4</v>
          </cell>
        </row>
        <row r="10">
          <cell r="H10" t="str">
            <v>2.1.3.2.4</v>
          </cell>
        </row>
        <row r="11">
          <cell r="H11" t="str">
            <v>2.1.3.2.5</v>
          </cell>
        </row>
        <row r="12">
          <cell r="H12" t="str">
            <v>2.1.3.2.6</v>
          </cell>
        </row>
        <row r="13">
          <cell r="H13" t="str">
            <v>2.1.3.2.7</v>
          </cell>
        </row>
        <row r="14">
          <cell r="H14" t="str">
            <v>2.1.3.2.8</v>
          </cell>
        </row>
        <row r="15">
          <cell r="H15" t="str">
            <v>2.1.3.2.9</v>
          </cell>
        </row>
        <row r="16">
          <cell r="H16" t="str">
            <v>2.1.3.3</v>
          </cell>
        </row>
        <row r="17">
          <cell r="H17" t="str">
            <v>2.1.3.4</v>
          </cell>
        </row>
        <row r="18">
          <cell r="H18" t="str">
            <v>2.1.3.5</v>
          </cell>
        </row>
        <row r="19">
          <cell r="H19" t="str">
            <v>2.1.3.6</v>
          </cell>
        </row>
        <row r="20">
          <cell r="H20" t="str">
            <v>2.1.3.6</v>
          </cell>
        </row>
        <row r="21">
          <cell r="H21" t="str">
            <v>2.1.3.7</v>
          </cell>
        </row>
        <row r="22">
          <cell r="H22" t="str">
            <v>2.1.3.8</v>
          </cell>
        </row>
        <row r="23">
          <cell r="H23" t="str">
            <v>2.1.3.9</v>
          </cell>
        </row>
        <row r="24">
          <cell r="H24" t="str">
            <v>2.1.4.1</v>
          </cell>
        </row>
        <row r="25">
          <cell r="H25" t="str">
            <v>2.1.4.2</v>
          </cell>
        </row>
        <row r="26">
          <cell r="H26" t="str">
            <v>2.1.4.3</v>
          </cell>
        </row>
        <row r="27">
          <cell r="H27" t="str">
            <v>2.2.1.1</v>
          </cell>
        </row>
        <row r="28">
          <cell r="H28" t="str">
            <v>2.2.1.1.2</v>
          </cell>
        </row>
        <row r="29">
          <cell r="H29" t="str">
            <v>2.2.1.1.2</v>
          </cell>
        </row>
        <row r="30">
          <cell r="H30" t="str">
            <v>2.2.1.2</v>
          </cell>
        </row>
        <row r="31">
          <cell r="H31" t="str">
            <v>2.2.1.2.6</v>
          </cell>
        </row>
        <row r="32">
          <cell r="H32" t="str">
            <v>2.2.1.2.7</v>
          </cell>
        </row>
        <row r="33">
          <cell r="H33" t="str">
            <v>2.2.1.3</v>
          </cell>
        </row>
        <row r="34">
          <cell r="H34" t="str">
            <v>2.2.1.4</v>
          </cell>
        </row>
        <row r="35">
          <cell r="H35" t="str">
            <v>2.2.1.5</v>
          </cell>
        </row>
        <row r="36">
          <cell r="H36" t="str">
            <v>2.2.1.6</v>
          </cell>
        </row>
        <row r="37">
          <cell r="H37" t="str">
            <v>2.2.1.7</v>
          </cell>
        </row>
        <row r="38">
          <cell r="H38" t="str">
            <v>2.3.1.1.1</v>
          </cell>
        </row>
        <row r="39">
          <cell r="H39" t="str">
            <v>2.3.1.1.2</v>
          </cell>
        </row>
        <row r="40">
          <cell r="H40" t="str">
            <v>2.3.1.2.1</v>
          </cell>
        </row>
        <row r="41">
          <cell r="H41" t="str">
            <v>2.3.1.2.10.1</v>
          </cell>
        </row>
      </sheetData>
      <sheetData sheetId="2">
        <row r="1">
          <cell r="H1" t="str">
            <v>No. HALLAZGO</v>
          </cell>
        </row>
        <row r="2">
          <cell r="H2" t="str">
            <v>2.3.1.2.3.1</v>
          </cell>
        </row>
        <row r="3">
          <cell r="H3" t="str">
            <v>2.3.1.3.1</v>
          </cell>
        </row>
        <row r="4">
          <cell r="H4" t="str">
            <v>2.3.1.4.1</v>
          </cell>
        </row>
        <row r="5">
          <cell r="H5" t="str">
            <v>2.3.1.6</v>
          </cell>
        </row>
        <row r="6">
          <cell r="H6" t="str">
            <v>3.1</v>
          </cell>
        </row>
        <row r="7">
          <cell r="H7" t="str">
            <v>3.1</v>
          </cell>
        </row>
        <row r="8">
          <cell r="H8" t="str">
            <v>3.1</v>
          </cell>
        </row>
        <row r="9">
          <cell r="H9" t="str">
            <v>3.1.1</v>
          </cell>
        </row>
        <row r="10">
          <cell r="H10" t="str">
            <v>3.1.1</v>
          </cell>
        </row>
        <row r="11">
          <cell r="H11" t="str">
            <v>3.1.1</v>
          </cell>
        </row>
        <row r="12">
          <cell r="H12" t="str">
            <v>3.1.1</v>
          </cell>
        </row>
        <row r="13">
          <cell r="H13" t="str">
            <v>3.1.1</v>
          </cell>
        </row>
        <row r="14">
          <cell r="H14" t="str">
            <v>3.1.1</v>
          </cell>
        </row>
        <row r="15">
          <cell r="H15" t="str">
            <v>3.1.1</v>
          </cell>
        </row>
        <row r="16">
          <cell r="H16" t="str">
            <v>3.1.1</v>
          </cell>
        </row>
        <row r="17">
          <cell r="H17" t="str">
            <v>3.1.1</v>
          </cell>
        </row>
        <row r="18">
          <cell r="H18" t="str">
            <v>3.1.1</v>
          </cell>
        </row>
        <row r="19">
          <cell r="H19" t="str">
            <v>3.1.1</v>
          </cell>
        </row>
        <row r="20">
          <cell r="H20" t="str">
            <v>3.10</v>
          </cell>
        </row>
        <row r="21">
          <cell r="H21" t="str">
            <v>3.10</v>
          </cell>
        </row>
        <row r="22">
          <cell r="H22" t="str">
            <v>3.10</v>
          </cell>
        </row>
        <row r="23">
          <cell r="H23" t="str">
            <v>3.10</v>
          </cell>
        </row>
        <row r="24">
          <cell r="H24" t="str">
            <v>3.11</v>
          </cell>
        </row>
        <row r="25">
          <cell r="H25" t="str">
            <v>3.11</v>
          </cell>
        </row>
        <row r="26">
          <cell r="H26" t="str">
            <v>3.11</v>
          </cell>
        </row>
        <row r="27">
          <cell r="H27" t="str">
            <v>3.11</v>
          </cell>
        </row>
        <row r="28">
          <cell r="H28" t="str">
            <v>3.12</v>
          </cell>
        </row>
        <row r="29">
          <cell r="H29" t="str">
            <v>3.12</v>
          </cell>
        </row>
        <row r="30">
          <cell r="H30" t="str">
            <v>3.13</v>
          </cell>
        </row>
        <row r="31">
          <cell r="H31" t="str">
            <v>3.13</v>
          </cell>
        </row>
        <row r="32">
          <cell r="H32" t="str">
            <v>3.15</v>
          </cell>
        </row>
        <row r="33">
          <cell r="H33" t="str">
            <v>3.15</v>
          </cell>
        </row>
        <row r="34">
          <cell r="H34" t="str">
            <v>3.15</v>
          </cell>
        </row>
        <row r="35">
          <cell r="H35" t="str">
            <v>3.19</v>
          </cell>
        </row>
        <row r="36">
          <cell r="H36" t="str">
            <v>3.2</v>
          </cell>
        </row>
        <row r="37">
          <cell r="H37" t="str">
            <v>3.2</v>
          </cell>
        </row>
        <row r="38">
          <cell r="H38" t="str">
            <v>3.2</v>
          </cell>
        </row>
        <row r="39">
          <cell r="H39" t="str">
            <v>3.2</v>
          </cell>
        </row>
        <row r="40">
          <cell r="H40" t="str">
            <v>3.2.1</v>
          </cell>
        </row>
        <row r="41">
          <cell r="H41" t="str">
            <v>3.20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Q4" sheet="CB-0402F  PLAN DE MEJORAMIE (2"/>
  </cacheSource>
  <cacheFields count="44">
    <cacheField name="C?DIGO DE LA ENTIDAD">
      <sharedItems containsSemiMixedTypes="0" containsString="0" containsMixedTypes="0" containsNumber="1" containsInteger="1"/>
    </cacheField>
    <cacheField name="VIGENCIA PAD AUDITORIA o VISITA">
      <sharedItems containsSemiMixedTypes="0" containsString="0" containsMixedTypes="0" containsNumber="1" containsInteger="1" count="2">
        <n v="2018"/>
        <n v="2017"/>
      </sharedItems>
    </cacheField>
    <cacheField name="CODIGO AUDITORIA SEG?N PAD DE LA VIGENCIA">
      <sharedItems containsSemiMixedTypes="0" containsString="0" containsMixedTypes="0" containsNumber="1" containsInteger="1"/>
    </cacheField>
    <cacheField name="No. HALLAZGO o Numeral del Informe de la Auditor?a o Visita">
      <sharedItems containsMixedTypes="0"/>
    </cacheField>
    <cacheField name="TIPO DE HALLAZGO">
      <sharedItems containsMixedTypes="0"/>
    </cacheField>
    <cacheField name="CAUSA DEL HALLAZGO">
      <sharedItems containsMixedTypes="0"/>
    </cacheField>
    <cacheField name="C?DIGO ACCI?N">
      <sharedItems containsSemiMixedTypes="0" containsString="0" containsMixedTypes="0" containsNumber="1" containsInteger="1"/>
    </cacheField>
    <cacheField name="DESCRIPCI?N ACCION">
      <sharedItems containsMixedTypes="0"/>
    </cacheField>
    <cacheField name="NOMBRE DEL INDICADOR">
      <sharedItems containsMixedTypes="0"/>
    </cacheField>
    <cacheField name="FORMULA DEL INDICADOR">
      <sharedItems containsMixedTypes="0"/>
    </cacheField>
    <cacheField name="META">
      <sharedItems containsSemiMixedTypes="0" containsString="0" containsMixedTypes="0" containsNumber="1" containsInteger="1"/>
    </cacheField>
    <cacheField name="AREA RESPONSABLE&#10;(INFORME CB) ">
      <sharedItems containsMixedTypes="0"/>
    </cacheField>
    <cacheField name="DEPENDENCIA _RESPONSABLE">
      <sharedItems containsMixedTypes="0" count="13">
        <s v="Oficina de Tecnologías de la Información y las Comunicaciones"/>
        <s v="Dirección de Contratación"/>
        <s v="Subsecretaría Técnica"/>
        <s v="Dirección Distrital de Archivo"/>
        <s v="Oficina Asesora de Planeación"/>
        <s v="Oficina Alta Consejería Distrital de Tecnologías de Información y Comunicaciones - TIC"/>
        <s v="Subdirección Financiera"/>
        <s v="Dirección Dsitrital de Relaciones Internacionales"/>
        <s v="Subdirección de Servicios Administrativos"/>
        <s v="Dirección de Talento Humano"/>
        <s v="Dir. Contratos / Dirección del Sistema Distrital de Servicio a la Ciudadania"/>
        <s v="Oficina Alta Consejería para los Derechos de las Victimas, la Paz y la Reconciliación"/>
        <s v="Dirección Distrital de Archivo&#10;Oficina de Tecnologías de la Información y las Comunicaciones"/>
      </sharedItems>
    </cacheField>
    <cacheField name="DEPENDENCIA  RESPONSABLE">
      <sharedItems containsMixedTypes="0"/>
    </cacheField>
    <cacheField name="FECHA DE INICIO">
      <sharedItems containsSemiMixedTypes="0" containsNonDate="0" containsDate="1" containsString="0" containsMixedTypes="0"/>
    </cacheField>
    <cacheField name="FECHA DE TERMINACI?N">
      <sharedItems containsSemiMixedTypes="0" containsNonDate="0" containsDate="1" containsString="0" containsMixedTypes="0"/>
    </cacheField>
    <cacheField name="% Avance Nov. 2017">
      <sharedItems containsMixedTypes="0"/>
    </cacheField>
    <cacheField name="% Avance Dic. 2017">
      <sharedItems containsMixedTypes="0"/>
    </cacheField>
    <cacheField name="%  Avance ENERO - FEB. 2018">
      <sharedItems containsMixedTypes="0"/>
    </cacheField>
    <cacheField name="% Avance MARZO &#10;2018">
      <sharedItems containsMixedTypes="0"/>
    </cacheField>
    <cacheField name="% Avance ABRIL&#10;2018">
      <sharedItems containsMixedTypes="0"/>
    </cacheField>
    <cacheField name="OBSERVACIONES SEGUIMIENTO">
      <sharedItems containsMixedTypes="0"/>
    </cacheField>
    <cacheField name="%&#10;AVANCE - MAYO 2018">
      <sharedItems containsMixedTypes="0"/>
    </cacheField>
    <cacheField name="%&#10;AVANCE A JUNIO 2018">
      <sharedItems containsMixedTypes="0"/>
    </cacheField>
    <cacheField name="%&#10;AVANCE A JULIO 2018">
      <sharedItems containsMixedTypes="0"/>
    </cacheField>
    <cacheField name="%&#10;AVANCE AGOSTO 2018">
      <sharedItems containsMixedTypes="0"/>
    </cacheField>
    <cacheField name="%&#10;AVANCE SEPTIEMBRE 2018">
      <sharedItems containsSemiMixedTypes="0" containsString="0" containsMixedTypes="0" containsNumber="1" containsInteger="1"/>
    </cacheField>
    <cacheField name="%&#10;AVANCE OCTUBRE 2018">
      <sharedItems containsMixedTypes="1" containsNumber="1"/>
    </cacheField>
    <cacheField name="%&#10;AVANCE NOVIEMBRE 2018">
      <sharedItems containsMixedTypes="1" containsNumber="1"/>
    </cacheField>
    <cacheField name="%&#10;AVANCE DICIEMBRE 2018">
      <sharedItems containsSemiMixedTypes="0" containsString="0" containsMixedTypes="0" containsNumber="1"/>
    </cacheField>
    <cacheField name="%&#10;AVANCE ENERO 2019">
      <sharedItems containsSemiMixedTypes="0" containsString="0" containsMixedTypes="0" containsNumber="1"/>
    </cacheField>
    <cacheField name="%&#10;AVANCE FEBRERO 2019">
      <sharedItems containsSemiMixedTypes="0" containsString="0" containsMixedTypes="0" containsNumber="1"/>
    </cacheField>
    <cacheField name="%&#10;AVANCE MARZO  2019">
      <sharedItems containsSemiMixedTypes="0" containsString="0" containsMixedTypes="0" containsNumber="1"/>
    </cacheField>
    <cacheField name="%&#10;AVANCE ABRIL 2019">
      <sharedItems containsSemiMixedTypes="0" containsString="0" containsMixedTypes="0" containsNumber="1"/>
    </cacheField>
    <cacheField name="%&#10;AVANCE MAYO 2019">
      <sharedItems containsSemiMixedTypes="0" containsString="0" containsMixedTypes="0" containsNumber="1"/>
    </cacheField>
    <cacheField name="%&#10;AVANCE JUNIO 2019">
      <sharedItems containsSemiMixedTypes="0" containsString="0" containsMixedTypes="0" containsNumber="1"/>
    </cacheField>
    <cacheField name="%&#10;AVANCE JULIO 2019">
      <sharedItems containsMixedTypes="1" containsNumber="1"/>
    </cacheField>
    <cacheField name="%&#10;AVANCE AGOSTO 2019">
      <sharedItems containsSemiMixedTypes="0" containsString="0" containsMixedTypes="0" containsNumber="1"/>
    </cacheField>
    <cacheField name="%&#10;AVANCE SEPTIEMBRE 2019">
      <sharedItems containsSemiMixedTypes="0" containsString="0" containsMixedTypes="0" containsNumber="1"/>
    </cacheField>
    <cacheField name="%&#10;AVANCE OCTUBRE 2019">
      <sharedItems containsSemiMixedTypes="0" containsString="0" containsMixedTypes="0" containsNumber="1"/>
    </cacheField>
    <cacheField name="%&#10;AVANCE NOVIEMBRE 2019">
      <sharedItems containsSemiMixedTypes="0" containsString="0" containsMixedTypes="0" containsNumber="1" containsInteger="1"/>
    </cacheField>
    <cacheField name="%&#10;AVANCE &#10;ENERO 2020">
      <sharedItems containsSemiMixedTypes="0" containsString="0" containsMixedTypes="0" containsNumber="1" containsInteger="1"/>
    </cacheField>
    <cacheField name="%&#10;AVANCE &#10;FEBRERO 2020">
      <sharedItems containsSemiMixedTypes="0" containsString="0" containsMixedTypes="0" containsNumber="1" containsInteger="1"/>
    </cacheField>
    <cacheField name="ESTADO DE LA ACCI?N&#10;FEBRERO 2020">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G8" firstHeaderRow="2" firstDataRow="2" firstDataCol="1"/>
  <pivotFields count="44">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4">
        <item m="1" x="10"/>
        <item x="1"/>
        <item m="1" x="9"/>
        <item m="1" x="3"/>
        <item m="1" x="12"/>
        <item m="1" x="7"/>
        <item m="1" x="5"/>
        <item m="1" x="11"/>
        <item m="1" x="4"/>
        <item x="0"/>
        <item m="1" x="8"/>
        <item m="1" x="6"/>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numFmtId="9" defaultSubtotal="0"/>
    <pivotField compact="0" outline="0" subtotalTop="0" showAll="0" defaultSubtotal="0"/>
  </pivotFields>
  <rowFields count="1">
    <field x="12"/>
  </rowFields>
  <rowItems count="4">
    <i>
      <x v="1"/>
    </i>
    <i>
      <x v="9"/>
    </i>
    <i>
      <x v="12"/>
    </i>
    <i t="grand">
      <x/>
    </i>
  </rowItems>
  <colItems count="1">
    <i/>
  </colItems>
  <formats count="1">
    <format dxfId="0">
      <pivotArea outline="0" fieldPosition="0" dataOnly="0" labelOnly="1">
        <references count="1">
          <reference field="12"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Dinámica2"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24:C29" firstHeaderRow="1" firstDataRow="2" firstDataCol="1"/>
  <pivotFields count="44">
    <pivotField compact="0" outline="0" subtotalTop="0" showAll="0"/>
    <pivotField axis="axisCol" compact="0" outline="0" subtotalTop="0" showAll="0">
      <items count="3">
        <item m="1"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4">
        <item m="1" x="10"/>
        <item x="1"/>
        <item m="1" x="9"/>
        <item m="1" x="3"/>
        <item m="1" x="12"/>
        <item m="1" x="7"/>
        <item m="1" x="5"/>
        <item m="1" x="11"/>
        <item m="1" x="4"/>
        <item x="0"/>
        <item m="1" x="8"/>
        <item m="1" x="6"/>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numFmtId="9" defaultSubtotal="0"/>
    <pivotField compact="0" outline="0" subtotalTop="0" showAll="0" defaultSubtotal="0"/>
  </pivotFields>
  <rowFields count="1">
    <field x="12"/>
  </rowFields>
  <rowItems count="4">
    <i>
      <x v="1"/>
    </i>
    <i>
      <x v="9"/>
    </i>
    <i>
      <x v="12"/>
    </i>
    <i t="grand">
      <x/>
    </i>
  </rowItems>
  <colFields count="1">
    <field x="1"/>
  </colFields>
  <colItems count="2">
    <i>
      <x v="1"/>
    </i>
    <i t="grand">
      <x/>
    </i>
  </colItems>
  <formats count="1">
    <format dxfId="0">
      <pivotArea outline="0" fieldPosition="0" dataOnly="0" labelOnly="1">
        <references count="1">
          <reference field="12"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Dinámica3"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8:C53" firstHeaderRow="1" firstDataRow="2" firstDataCol="1"/>
  <pivotFields count="44">
    <pivotField compact="0" outline="0" subtotalTop="0" showAll="0"/>
    <pivotField axis="axisCol" compact="0" outline="0" subtotalTop="0" showAll="0">
      <items count="3">
        <item m="1"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4">
        <item m="1" x="10"/>
        <item x="1"/>
        <item m="1" x="9"/>
        <item m="1" x="3"/>
        <item m="1" x="12"/>
        <item m="1" x="7"/>
        <item m="1" x="5"/>
        <item m="1" x="11"/>
        <item m="1" x="4"/>
        <item x="0"/>
        <item m="1" x="8"/>
        <item m="1" x="6"/>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numFmtId="9" defaultSubtotal="0"/>
    <pivotField compact="0" outline="0" subtotalTop="0" showAll="0" defaultSubtotal="0"/>
  </pivotFields>
  <rowFields count="1">
    <field x="12"/>
  </rowFields>
  <rowItems count="4">
    <i>
      <x v="1"/>
    </i>
    <i>
      <x v="9"/>
    </i>
    <i>
      <x v="12"/>
    </i>
    <i t="grand">
      <x/>
    </i>
  </rowItems>
  <colFields count="1">
    <field x="1"/>
  </colFields>
  <colItems count="2">
    <i>
      <x v="1"/>
    </i>
    <i t="grand">
      <x/>
    </i>
  </colItems>
  <dataFields count="1">
    <dataField name="Promedio de %" fld="35" subtotal="average" baseField="12" baseItem="1"/>
  </dataFields>
  <formats count="1">
    <format dxfId="0">
      <pivotArea outline="0" fieldPosition="0" dataOnly="0" labelOnly="1">
        <references count="1">
          <reference field="12"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TablaDinámica4" cacheId="2"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63:C68" firstHeaderRow="1" firstDataRow="2" firstDataCol="1"/>
  <pivotFields count="44">
    <pivotField compact="0" outline="0" subtotalTop="0" showAll="0"/>
    <pivotField axis="axisCol" compact="0" outline="0" subtotalTop="0" showAll="0">
      <items count="3">
        <item m="1"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4">
        <item m="1" x="10"/>
        <item x="1"/>
        <item m="1" x="9"/>
        <item m="1" x="3"/>
        <item m="1" x="12"/>
        <item m="1" x="7"/>
        <item m="1" x="5"/>
        <item m="1" x="11"/>
        <item m="1" x="4"/>
        <item x="0"/>
        <item m="1" x="8"/>
        <item m="1" x="6"/>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numFmtId="9" defaultSubtotal="0"/>
    <pivotField compact="0" outline="0" subtotalTop="0" showAll="0" defaultSubtotal="0"/>
  </pivotFields>
  <rowFields count="1">
    <field x="12"/>
  </rowFields>
  <rowItems count="4">
    <i>
      <x v="1"/>
    </i>
    <i>
      <x v="9"/>
    </i>
    <i>
      <x v="12"/>
    </i>
    <i t="grand">
      <x/>
    </i>
  </rowItems>
  <colFields count="1">
    <field x="1"/>
  </colFields>
  <colItems count="2">
    <i>
      <x v="1"/>
    </i>
    <i t="grand">
      <x/>
    </i>
  </colItems>
  <formats count="1">
    <format dxfId="0">
      <pivotArea outline="0" fieldPosition="0" dataOnly="0" labelOnly="1">
        <references count="1">
          <reference field="12"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7"/>
  <sheetViews>
    <sheetView zoomScalePageLayoutView="0" workbookViewId="0" topLeftCell="A1">
      <selection activeCell="E26" sqref="E26"/>
    </sheetView>
  </sheetViews>
  <sheetFormatPr defaultColWidth="11.421875" defaultRowHeight="15"/>
  <cols>
    <col min="1" max="1" width="31.57421875" style="0" bestFit="1" customWidth="1"/>
    <col min="2" max="2" width="20.421875" style="0" customWidth="1"/>
    <col min="3" max="3" width="18.140625" style="0" customWidth="1"/>
  </cols>
  <sheetData>
    <row r="1" ht="15">
      <c r="A1" t="s">
        <v>436</v>
      </c>
    </row>
    <row r="2" spans="1:3" ht="30">
      <c r="A2" s="125" t="s">
        <v>8</v>
      </c>
      <c r="B2" s="230" t="s">
        <v>429</v>
      </c>
      <c r="C2" s="236" t="s">
        <v>437</v>
      </c>
    </row>
    <row r="3" spans="1:3" ht="15">
      <c r="A3" s="125" t="s">
        <v>10</v>
      </c>
      <c r="B3" s="231">
        <v>1</v>
      </c>
      <c r="C3" s="237">
        <v>0.84</v>
      </c>
    </row>
    <row r="4" spans="1:3" ht="15">
      <c r="A4" s="129" t="s">
        <v>14</v>
      </c>
      <c r="B4" s="232">
        <v>3</v>
      </c>
      <c r="C4" s="238">
        <v>0.8000000000000002</v>
      </c>
    </row>
    <row r="5" spans="1:3" ht="15">
      <c r="A5" s="129" t="s">
        <v>322</v>
      </c>
      <c r="B5" s="232">
        <v>2</v>
      </c>
      <c r="C5" s="238">
        <v>0.49</v>
      </c>
    </row>
    <row r="6" spans="1:3" ht="15">
      <c r="A6" s="130" t="s">
        <v>327</v>
      </c>
      <c r="B6" s="233">
        <f>SUM(B3:B5)</f>
        <v>6</v>
      </c>
      <c r="C6" s="239">
        <v>0.71</v>
      </c>
    </row>
    <row r="7" ht="15">
      <c r="C7" s="240"/>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E7"/>
  <sheetViews>
    <sheetView showGridLines="0" zoomScale="89" zoomScaleNormal="89" zoomScaleSheetLayoutView="73" zoomScalePageLayoutView="0" workbookViewId="0" topLeftCell="S1">
      <selection activeCell="W11" sqref="W11"/>
    </sheetView>
  </sheetViews>
  <sheetFormatPr defaultColWidth="7.8515625" defaultRowHeight="15" customHeight="1" zeroHeight="1"/>
  <cols>
    <col min="1" max="1" width="8.421875" style="0" customWidth="1"/>
    <col min="2" max="2" width="11.140625" style="0" customWidth="1"/>
    <col min="3" max="3" width="13.140625" style="0" customWidth="1"/>
    <col min="4" max="4" width="14.140625" style="0" customWidth="1"/>
    <col min="5" max="5" width="18.7109375" style="1" customWidth="1"/>
    <col min="6" max="6" width="38.7109375" style="0" customWidth="1"/>
    <col min="7" max="7" width="10.00390625" style="0" customWidth="1"/>
    <col min="8" max="8" width="36.57421875" style="0" customWidth="1"/>
    <col min="9" max="9" width="16.00390625" style="0" customWidth="1"/>
    <col min="10" max="10" width="20.57421875" style="0" customWidth="1"/>
    <col min="11" max="11" width="11.140625" style="0" customWidth="1"/>
    <col min="12" max="12" width="21.140625" style="0" customWidth="1"/>
    <col min="13" max="13" width="19.421875" style="0" customWidth="1"/>
    <col min="14" max="14" width="16.140625" style="0" customWidth="1"/>
    <col min="15" max="15" width="17.8515625" style="0" customWidth="1"/>
    <col min="16" max="16" width="13.28125" style="0" customWidth="1"/>
    <col min="17" max="17" width="12.8515625" style="0" customWidth="1"/>
    <col min="18" max="18" width="12.140625" style="0" customWidth="1"/>
    <col min="19" max="19" width="12.28125" style="0" customWidth="1"/>
    <col min="20" max="20" width="13.8515625" style="0" customWidth="1"/>
    <col min="21" max="21" width="16.28125" style="0" customWidth="1"/>
    <col min="22" max="22" width="0" style="0" hidden="1" customWidth="1"/>
    <col min="23" max="23" width="80.7109375" style="0" customWidth="1"/>
    <col min="24" max="24" width="20.00390625" style="2" customWidth="1"/>
    <col min="25" max="25" width="17.28125" style="3" customWidth="1"/>
    <col min="26" max="27" width="16.8515625" style="0" customWidth="1"/>
    <col min="28" max="28" width="23.57421875" style="0" customWidth="1"/>
  </cols>
  <sheetData>
    <row r="1" spans="1:25" ht="69.75" customHeight="1">
      <c r="A1" s="4"/>
      <c r="B1" s="5"/>
      <c r="C1" s="6" t="s">
        <v>16</v>
      </c>
      <c r="D1" s="7"/>
      <c r="E1" s="8"/>
      <c r="F1" s="7"/>
      <c r="G1" s="7"/>
      <c r="H1" s="7"/>
      <c r="I1" s="7"/>
      <c r="J1" s="7"/>
      <c r="K1" s="7"/>
      <c r="L1" s="7"/>
      <c r="M1" s="9"/>
      <c r="N1" s="10"/>
      <c r="O1" s="10"/>
      <c r="P1" s="10"/>
      <c r="Q1" s="10"/>
      <c r="R1" s="10"/>
      <c r="S1" s="10"/>
      <c r="T1" s="11"/>
      <c r="U1" s="10"/>
      <c r="X1" s="12" t="s">
        <v>17</v>
      </c>
      <c r="Y1" s="13" t="s">
        <v>18</v>
      </c>
    </row>
    <row r="2" spans="1:25" ht="44.25" customHeight="1">
      <c r="A2" s="4"/>
      <c r="B2" s="14"/>
      <c r="C2" s="15" t="s">
        <v>19</v>
      </c>
      <c r="D2" s="16"/>
      <c r="E2" s="17"/>
      <c r="F2" s="16"/>
      <c r="G2" s="16"/>
      <c r="H2" s="16"/>
      <c r="I2" s="16"/>
      <c r="J2" s="16"/>
      <c r="K2" s="16"/>
      <c r="L2" s="16"/>
      <c r="M2" s="18"/>
      <c r="N2" s="10"/>
      <c r="O2" s="10"/>
      <c r="P2" s="10"/>
      <c r="Q2" s="10"/>
      <c r="R2" s="10"/>
      <c r="S2" s="10"/>
      <c r="T2" s="11"/>
      <c r="U2" s="10"/>
      <c r="Y2"/>
    </row>
    <row r="3" spans="1:25" ht="12.75" customHeight="1">
      <c r="A3" s="19"/>
      <c r="B3" s="19"/>
      <c r="C3" s="19"/>
      <c r="D3" s="19"/>
      <c r="E3"/>
      <c r="F3" s="19"/>
      <c r="G3" s="19"/>
      <c r="H3" s="19"/>
      <c r="I3" s="19"/>
      <c r="J3" s="19"/>
      <c r="K3" s="19"/>
      <c r="L3" s="19"/>
      <c r="M3" s="19"/>
      <c r="N3" s="20"/>
      <c r="O3" s="20"/>
      <c r="P3" s="20"/>
      <c r="Q3" s="20"/>
      <c r="R3" s="20"/>
      <c r="S3" s="20"/>
      <c r="T3" s="21"/>
      <c r="U3" s="20"/>
      <c r="Y3"/>
    </row>
    <row r="4" spans="1:31" ht="122.25" customHeight="1">
      <c r="A4" s="22" t="s">
        <v>20</v>
      </c>
      <c r="B4" s="22" t="s">
        <v>0</v>
      </c>
      <c r="C4" s="22" t="s">
        <v>21</v>
      </c>
      <c r="D4" s="23" t="s">
        <v>22</v>
      </c>
      <c r="E4" s="23" t="s">
        <v>1</v>
      </c>
      <c r="F4" s="23" t="s">
        <v>23</v>
      </c>
      <c r="G4" s="23" t="s">
        <v>24</v>
      </c>
      <c r="H4" s="23" t="s">
        <v>25</v>
      </c>
      <c r="I4" s="23" t="s">
        <v>26</v>
      </c>
      <c r="J4" s="23" t="s">
        <v>27</v>
      </c>
      <c r="K4" s="24" t="s">
        <v>28</v>
      </c>
      <c r="L4" s="23" t="s">
        <v>29</v>
      </c>
      <c r="M4" s="23" t="s">
        <v>8</v>
      </c>
      <c r="N4" s="23" t="s">
        <v>30</v>
      </c>
      <c r="O4" s="23" t="s">
        <v>31</v>
      </c>
      <c r="P4" s="25" t="s">
        <v>32</v>
      </c>
      <c r="Q4" s="25" t="s">
        <v>33</v>
      </c>
      <c r="R4" s="26" t="s">
        <v>34</v>
      </c>
      <c r="S4" s="26" t="s">
        <v>35</v>
      </c>
      <c r="T4" s="27" t="s">
        <v>36</v>
      </c>
      <c r="U4" s="28" t="s">
        <v>37</v>
      </c>
      <c r="V4" s="28" t="s">
        <v>38</v>
      </c>
      <c r="W4" s="29" t="s">
        <v>39</v>
      </c>
      <c r="X4" s="29" t="s">
        <v>40</v>
      </c>
      <c r="Y4" s="29" t="s">
        <v>7</v>
      </c>
      <c r="Z4" s="29" t="s">
        <v>41</v>
      </c>
      <c r="AA4" s="29" t="s">
        <v>358</v>
      </c>
      <c r="AB4" s="30" t="s">
        <v>359</v>
      </c>
      <c r="AC4" s="3"/>
      <c r="AE4" t="s">
        <v>42</v>
      </c>
    </row>
    <row r="5" spans="1:31" ht="378.75" customHeight="1">
      <c r="A5" s="31">
        <v>104</v>
      </c>
      <c r="B5" s="32" t="s">
        <v>2</v>
      </c>
      <c r="C5" s="32">
        <v>28</v>
      </c>
      <c r="D5" s="33" t="s">
        <v>343</v>
      </c>
      <c r="E5" s="34" t="s">
        <v>4</v>
      </c>
      <c r="F5" s="35" t="s">
        <v>344</v>
      </c>
      <c r="G5" s="32">
        <v>1</v>
      </c>
      <c r="H5" s="37" t="s">
        <v>345</v>
      </c>
      <c r="I5" s="38" t="s">
        <v>346</v>
      </c>
      <c r="J5" s="39" t="s">
        <v>347</v>
      </c>
      <c r="K5" s="40">
        <v>100</v>
      </c>
      <c r="L5" s="41" t="s">
        <v>348</v>
      </c>
      <c r="M5" s="54" t="s">
        <v>349</v>
      </c>
      <c r="N5" s="134">
        <v>42931</v>
      </c>
      <c r="O5" s="134">
        <v>43100</v>
      </c>
      <c r="P5" s="44">
        <v>0.39</v>
      </c>
      <c r="Q5" s="135">
        <v>0.86</v>
      </c>
      <c r="R5" s="68">
        <v>0.86</v>
      </c>
      <c r="S5" s="68">
        <v>0.89</v>
      </c>
      <c r="T5" s="68">
        <v>0.89</v>
      </c>
      <c r="U5" s="45" t="s">
        <v>71</v>
      </c>
      <c r="V5" s="46">
        <v>94</v>
      </c>
      <c r="W5" s="61" t="s">
        <v>350</v>
      </c>
      <c r="X5" s="136">
        <v>0.89</v>
      </c>
      <c r="Y5" s="136">
        <v>0.89</v>
      </c>
      <c r="Z5" s="136">
        <v>0.96</v>
      </c>
      <c r="AA5" s="136"/>
      <c r="AB5" s="137" t="s">
        <v>351</v>
      </c>
      <c r="AC5" s="3"/>
      <c r="AE5" t="str">
        <f>VLOOKUP(D5,'[1]Sheet0'!$H:$H,1,0)</f>
        <v>2.1.1.2.8</v>
      </c>
    </row>
    <row r="6" spans="1:31" ht="397.5" customHeight="1">
      <c r="A6" s="31">
        <v>104</v>
      </c>
      <c r="B6" s="32" t="s">
        <v>2</v>
      </c>
      <c r="C6" s="32">
        <v>28</v>
      </c>
      <c r="D6" s="33" t="s">
        <v>343</v>
      </c>
      <c r="E6" s="34" t="s">
        <v>4</v>
      </c>
      <c r="F6" s="35" t="s">
        <v>344</v>
      </c>
      <c r="G6" s="32">
        <v>3</v>
      </c>
      <c r="H6" s="37" t="s">
        <v>352</v>
      </c>
      <c r="I6" s="38" t="s">
        <v>353</v>
      </c>
      <c r="J6" s="39" t="s">
        <v>354</v>
      </c>
      <c r="K6" s="40">
        <v>100</v>
      </c>
      <c r="L6" s="41" t="s">
        <v>15</v>
      </c>
      <c r="M6" s="54" t="s">
        <v>15</v>
      </c>
      <c r="N6" s="134">
        <v>42931</v>
      </c>
      <c r="O6" s="134">
        <v>43100</v>
      </c>
      <c r="P6" s="56">
        <v>1</v>
      </c>
      <c r="Q6" s="135">
        <v>0.86</v>
      </c>
      <c r="R6" s="68">
        <v>0.86</v>
      </c>
      <c r="S6" s="68">
        <v>0.89</v>
      </c>
      <c r="T6" s="68">
        <v>0.89</v>
      </c>
      <c r="U6" s="45" t="s">
        <v>71</v>
      </c>
      <c r="V6" s="46">
        <v>96</v>
      </c>
      <c r="W6" s="47" t="s">
        <v>355</v>
      </c>
      <c r="X6" s="136">
        <v>0.89</v>
      </c>
      <c r="Y6" s="136">
        <v>0.89</v>
      </c>
      <c r="Z6" s="136">
        <v>0.96</v>
      </c>
      <c r="AA6" s="136"/>
      <c r="AB6" s="137" t="s">
        <v>351</v>
      </c>
      <c r="AC6" s="3"/>
      <c r="AE6" t="str">
        <f>VLOOKUP(D6,'[1]Sheet0'!$H:$H,1,0)</f>
        <v>2.1.1.2.8</v>
      </c>
    </row>
    <row r="7" spans="1:31" ht="372" customHeight="1">
      <c r="A7" s="31">
        <v>104</v>
      </c>
      <c r="B7" s="32" t="s">
        <v>2</v>
      </c>
      <c r="C7" s="32">
        <v>28</v>
      </c>
      <c r="D7" s="33" t="s">
        <v>343</v>
      </c>
      <c r="E7" s="34" t="s">
        <v>4</v>
      </c>
      <c r="F7" s="35" t="s">
        <v>344</v>
      </c>
      <c r="G7" s="32">
        <v>6</v>
      </c>
      <c r="H7" s="37" t="s">
        <v>356</v>
      </c>
      <c r="I7" s="38" t="s">
        <v>353</v>
      </c>
      <c r="J7" s="39" t="s">
        <v>354</v>
      </c>
      <c r="K7" s="40">
        <v>100</v>
      </c>
      <c r="L7" s="41" t="s">
        <v>15</v>
      </c>
      <c r="M7" s="54" t="s">
        <v>15</v>
      </c>
      <c r="N7" s="134">
        <v>42931</v>
      </c>
      <c r="O7" s="134">
        <v>43100</v>
      </c>
      <c r="P7" s="44">
        <v>0.39</v>
      </c>
      <c r="Q7" s="135">
        <v>0.86</v>
      </c>
      <c r="R7" s="68">
        <v>0.86</v>
      </c>
      <c r="S7" s="68">
        <v>0.89</v>
      </c>
      <c r="T7" s="68">
        <v>0.89</v>
      </c>
      <c r="U7" s="45" t="s">
        <v>71</v>
      </c>
      <c r="V7" s="46">
        <v>99</v>
      </c>
      <c r="W7" s="61" t="s">
        <v>357</v>
      </c>
      <c r="X7" s="136">
        <v>0.89</v>
      </c>
      <c r="Y7" s="136">
        <v>0.89</v>
      </c>
      <c r="Z7" s="136">
        <v>0.96</v>
      </c>
      <c r="AA7" s="136"/>
      <c r="AB7" s="137" t="s">
        <v>351</v>
      </c>
      <c r="AC7" s="3"/>
      <c r="AE7" t="str">
        <f>VLOOKUP(D7,'[1]Sheet0'!$H:$H,1,0)</f>
        <v>2.1.1.2.8</v>
      </c>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sheetData>
  <sheetProtection selectLockedCells="1" selectUnlockedCells="1"/>
  <dataValidations count="2">
    <dataValidation type="decimal" allowBlank="1" showInputMessage="1" showErrorMessage="1" promptTitle="Escriba un número en esta casilla" errorTitle="Entrada no válida" error="Por favor escriba un número" sqref="Q5:T7">
      <formula1>-999999</formula1>
      <formula2>999999</formula2>
    </dataValidation>
    <dataValidation type="list" allowBlank="1" showInputMessage="1" showErrorMessage="1" sqref="U5:U7">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Y106"/>
  <sheetViews>
    <sheetView showGridLines="0" tabSelected="1" zoomScale="87" zoomScaleNormal="87" zoomScaleSheetLayoutView="73" zoomScalePageLayoutView="0" workbookViewId="0" topLeftCell="A58">
      <selection activeCell="A58" sqref="A58"/>
    </sheetView>
  </sheetViews>
  <sheetFormatPr defaultColWidth="7.8515625" defaultRowHeight="15"/>
  <cols>
    <col min="1" max="1" width="4.57421875" style="268" customWidth="1"/>
    <col min="2" max="2" width="14.00390625" style="294" customWidth="1"/>
    <col min="3" max="3" width="22.8515625" style="289" customWidth="1"/>
    <col min="4" max="4" width="40.140625" style="289" customWidth="1"/>
    <col min="5" max="5" width="42.140625" style="279" customWidth="1"/>
    <col min="6" max="6" width="34.7109375" style="273" customWidth="1"/>
    <col min="7" max="7" width="13.421875" style="267" customWidth="1"/>
    <col min="8" max="8" width="38.28125" style="273" customWidth="1"/>
    <col min="9" max="9" width="33.00390625" style="267" customWidth="1"/>
    <col min="10" max="10" width="32.8515625" style="289" customWidth="1"/>
    <col min="11" max="11" width="12.00390625" style="289" customWidth="1"/>
    <col min="12" max="12" width="24.7109375" style="289" hidden="1" customWidth="1"/>
    <col min="13" max="13" width="26.421875" style="289" hidden="1" customWidth="1"/>
    <col min="14" max="14" width="18.7109375" style="289" hidden="1" customWidth="1"/>
    <col min="15" max="15" width="24.7109375" style="289" customWidth="1"/>
    <col min="16" max="16" width="18.57421875" style="267" customWidth="1"/>
    <col min="17" max="17" width="20.140625" style="267" customWidth="1"/>
    <col min="18" max="18" width="12.421875" style="353" bestFit="1" customWidth="1"/>
    <col min="19" max="19" width="16.7109375" style="268" customWidth="1"/>
    <col min="20" max="58" width="7.8515625" style="268" customWidth="1"/>
    <col min="59" max="16384" width="7.8515625" style="267" customWidth="1"/>
  </cols>
  <sheetData>
    <row r="1" spans="1:15" ht="69.75" customHeight="1">
      <c r="A1" s="397"/>
      <c r="B1" s="263"/>
      <c r="C1" s="290" t="s">
        <v>16</v>
      </c>
      <c r="D1" s="288"/>
      <c r="E1" s="265"/>
      <c r="F1" s="264"/>
      <c r="G1" s="264"/>
      <c r="H1" s="264"/>
      <c r="I1" s="264"/>
      <c r="J1" s="288"/>
      <c r="K1" s="288"/>
      <c r="L1" s="288"/>
      <c r="M1" s="292"/>
      <c r="N1" s="266"/>
      <c r="O1" s="266"/>
    </row>
    <row r="2" spans="1:15" ht="56.25" customHeight="1">
      <c r="A2" s="397"/>
      <c r="B2" s="269"/>
      <c r="C2" s="291" t="s">
        <v>19</v>
      </c>
      <c r="D2" s="274"/>
      <c r="E2" s="271"/>
      <c r="F2" s="270"/>
      <c r="G2" s="270"/>
      <c r="H2" s="270"/>
      <c r="I2" s="270"/>
      <c r="J2" s="274"/>
      <c r="K2" s="274"/>
      <c r="L2" s="274"/>
      <c r="M2" s="293"/>
      <c r="N2" s="266"/>
      <c r="O2" s="266"/>
    </row>
    <row r="3" spans="1:15" ht="12">
      <c r="A3" s="398"/>
      <c r="E3" s="267"/>
      <c r="G3" s="272"/>
      <c r="I3" s="272"/>
      <c r="N3" s="274"/>
      <c r="O3" s="274"/>
    </row>
    <row r="4" spans="1:17" ht="96">
      <c r="A4" s="399" t="s">
        <v>20</v>
      </c>
      <c r="B4" s="280" t="s">
        <v>587</v>
      </c>
      <c r="C4" s="262" t="s">
        <v>21</v>
      </c>
      <c r="D4" s="262" t="s">
        <v>22</v>
      </c>
      <c r="E4" s="262" t="s">
        <v>1</v>
      </c>
      <c r="F4" s="262" t="s">
        <v>23</v>
      </c>
      <c r="G4" s="262" t="s">
        <v>24</v>
      </c>
      <c r="H4" s="262" t="s">
        <v>25</v>
      </c>
      <c r="I4" s="262" t="s">
        <v>26</v>
      </c>
      <c r="J4" s="262" t="s">
        <v>27</v>
      </c>
      <c r="K4" s="275" t="s">
        <v>28</v>
      </c>
      <c r="L4" s="262" t="s">
        <v>29</v>
      </c>
      <c r="M4" s="313" t="s">
        <v>745</v>
      </c>
      <c r="N4" s="262" t="s">
        <v>30</v>
      </c>
      <c r="O4" s="262" t="s">
        <v>31</v>
      </c>
      <c r="P4" s="276" t="s">
        <v>753</v>
      </c>
      <c r="Q4" s="277" t="s">
        <v>752</v>
      </c>
    </row>
    <row r="5" spans="1:18" ht="180">
      <c r="A5" s="278">
        <v>104</v>
      </c>
      <c r="B5" s="323">
        <v>2019</v>
      </c>
      <c r="C5" s="298">
        <v>15</v>
      </c>
      <c r="D5" s="298" t="s">
        <v>203</v>
      </c>
      <c r="E5" s="298" t="s">
        <v>583</v>
      </c>
      <c r="F5" s="298" t="s">
        <v>472</v>
      </c>
      <c r="G5" s="305">
        <v>1</v>
      </c>
      <c r="H5" s="324" t="s">
        <v>473</v>
      </c>
      <c r="I5" s="305" t="s">
        <v>474</v>
      </c>
      <c r="J5" s="305" t="s">
        <v>475</v>
      </c>
      <c r="K5" s="325">
        <v>100</v>
      </c>
      <c r="L5" s="326" t="s">
        <v>476</v>
      </c>
      <c r="M5" s="300" t="s">
        <v>700</v>
      </c>
      <c r="N5" s="302">
        <v>43832</v>
      </c>
      <c r="O5" s="302">
        <v>43936</v>
      </c>
      <c r="P5" s="343">
        <v>1</v>
      </c>
      <c r="Q5" s="344" t="s">
        <v>50</v>
      </c>
      <c r="R5" s="268"/>
    </row>
    <row r="6" spans="1:18" ht="180">
      <c r="A6" s="278">
        <v>104</v>
      </c>
      <c r="B6" s="323">
        <v>2019</v>
      </c>
      <c r="C6" s="298">
        <v>15</v>
      </c>
      <c r="D6" s="298" t="s">
        <v>208</v>
      </c>
      <c r="E6" s="327" t="s">
        <v>4</v>
      </c>
      <c r="F6" s="298" t="s">
        <v>477</v>
      </c>
      <c r="G6" s="300">
        <v>1</v>
      </c>
      <c r="H6" s="326" t="s">
        <v>473</v>
      </c>
      <c r="I6" s="305" t="s">
        <v>474</v>
      </c>
      <c r="J6" s="305" t="s">
        <v>475</v>
      </c>
      <c r="K6" s="325">
        <v>100</v>
      </c>
      <c r="L6" s="326" t="s">
        <v>476</v>
      </c>
      <c r="M6" s="300" t="s">
        <v>700</v>
      </c>
      <c r="N6" s="302">
        <v>43832</v>
      </c>
      <c r="O6" s="302">
        <v>43936</v>
      </c>
      <c r="P6" s="343">
        <v>1</v>
      </c>
      <c r="Q6" s="344" t="s">
        <v>50</v>
      </c>
      <c r="R6" s="268"/>
    </row>
    <row r="7" spans="1:18" ht="105">
      <c r="A7" s="278">
        <v>104</v>
      </c>
      <c r="B7" s="323">
        <v>2019</v>
      </c>
      <c r="C7" s="298">
        <v>15</v>
      </c>
      <c r="D7" s="298" t="s">
        <v>230</v>
      </c>
      <c r="E7" s="327" t="s">
        <v>4</v>
      </c>
      <c r="F7" s="298" t="s">
        <v>478</v>
      </c>
      <c r="G7" s="305">
        <v>1</v>
      </c>
      <c r="H7" s="326" t="s">
        <v>479</v>
      </c>
      <c r="I7" s="305" t="s">
        <v>474</v>
      </c>
      <c r="J7" s="305" t="s">
        <v>475</v>
      </c>
      <c r="K7" s="325">
        <v>100</v>
      </c>
      <c r="L7" s="326" t="s">
        <v>476</v>
      </c>
      <c r="M7" s="300" t="s">
        <v>700</v>
      </c>
      <c r="N7" s="302">
        <v>43832</v>
      </c>
      <c r="O7" s="302">
        <v>43936</v>
      </c>
      <c r="P7" s="343">
        <v>1</v>
      </c>
      <c r="Q7" s="344" t="s">
        <v>50</v>
      </c>
      <c r="R7" s="268"/>
    </row>
    <row r="8" spans="1:18" ht="105">
      <c r="A8" s="278">
        <v>104</v>
      </c>
      <c r="B8" s="323">
        <v>2019</v>
      </c>
      <c r="C8" s="298">
        <v>15</v>
      </c>
      <c r="D8" s="298" t="s">
        <v>239</v>
      </c>
      <c r="E8" s="327" t="s">
        <v>4</v>
      </c>
      <c r="F8" s="298" t="s">
        <v>480</v>
      </c>
      <c r="G8" s="305">
        <v>1</v>
      </c>
      <c r="H8" s="326" t="s">
        <v>481</v>
      </c>
      <c r="I8" s="305" t="s">
        <v>482</v>
      </c>
      <c r="J8" s="305" t="s">
        <v>483</v>
      </c>
      <c r="K8" s="325">
        <v>100</v>
      </c>
      <c r="L8" s="326" t="s">
        <v>476</v>
      </c>
      <c r="M8" s="300" t="s">
        <v>700</v>
      </c>
      <c r="N8" s="302">
        <v>43832</v>
      </c>
      <c r="O8" s="302">
        <v>43936</v>
      </c>
      <c r="P8" s="343">
        <v>1</v>
      </c>
      <c r="Q8" s="344" t="s">
        <v>50</v>
      </c>
      <c r="R8" s="268"/>
    </row>
    <row r="9" spans="1:18" ht="48">
      <c r="A9" s="278">
        <v>104</v>
      </c>
      <c r="B9" s="323">
        <v>2019</v>
      </c>
      <c r="C9" s="298">
        <v>15</v>
      </c>
      <c r="D9" s="298" t="s">
        <v>245</v>
      </c>
      <c r="E9" s="298" t="s">
        <v>6</v>
      </c>
      <c r="F9" s="298" t="s">
        <v>484</v>
      </c>
      <c r="G9" s="305">
        <v>1</v>
      </c>
      <c r="H9" s="326" t="s">
        <v>485</v>
      </c>
      <c r="I9" s="328" t="s">
        <v>215</v>
      </c>
      <c r="J9" s="328" t="s">
        <v>216</v>
      </c>
      <c r="K9" s="329">
        <v>100</v>
      </c>
      <c r="L9" s="305" t="s">
        <v>486</v>
      </c>
      <c r="M9" s="298" t="s">
        <v>48</v>
      </c>
      <c r="N9" s="330">
        <v>43832</v>
      </c>
      <c r="O9" s="330">
        <v>44043</v>
      </c>
      <c r="P9" s="343">
        <v>1</v>
      </c>
      <c r="Q9" s="344" t="s">
        <v>50</v>
      </c>
      <c r="R9" s="268"/>
    </row>
    <row r="10" spans="1:18" ht="195">
      <c r="A10" s="278">
        <v>104</v>
      </c>
      <c r="B10" s="323">
        <v>2019</v>
      </c>
      <c r="C10" s="298">
        <v>15</v>
      </c>
      <c r="D10" s="298" t="s">
        <v>253</v>
      </c>
      <c r="E10" s="327" t="s">
        <v>4</v>
      </c>
      <c r="F10" s="298" t="s">
        <v>487</v>
      </c>
      <c r="G10" s="305">
        <v>1</v>
      </c>
      <c r="H10" s="326" t="s">
        <v>488</v>
      </c>
      <c r="I10" s="305" t="s">
        <v>474</v>
      </c>
      <c r="J10" s="305" t="s">
        <v>475</v>
      </c>
      <c r="K10" s="325">
        <v>100</v>
      </c>
      <c r="L10" s="326" t="s">
        <v>476</v>
      </c>
      <c r="M10" s="300" t="s">
        <v>700</v>
      </c>
      <c r="N10" s="302">
        <v>43832</v>
      </c>
      <c r="O10" s="302">
        <v>43936</v>
      </c>
      <c r="P10" s="343">
        <v>1</v>
      </c>
      <c r="Q10" s="344" t="s">
        <v>50</v>
      </c>
      <c r="R10" s="268"/>
    </row>
    <row r="11" spans="1:18" ht="150">
      <c r="A11" s="278">
        <v>104</v>
      </c>
      <c r="B11" s="323">
        <v>2019</v>
      </c>
      <c r="C11" s="298">
        <v>15</v>
      </c>
      <c r="D11" s="298" t="s">
        <v>255</v>
      </c>
      <c r="E11" s="327" t="s">
        <v>4</v>
      </c>
      <c r="F11" s="298" t="s">
        <v>489</v>
      </c>
      <c r="G11" s="305">
        <v>1</v>
      </c>
      <c r="H11" s="305" t="s">
        <v>490</v>
      </c>
      <c r="I11" s="305" t="s">
        <v>491</v>
      </c>
      <c r="J11" s="305" t="s">
        <v>492</v>
      </c>
      <c r="K11" s="325">
        <v>100</v>
      </c>
      <c r="L11" s="305" t="s">
        <v>486</v>
      </c>
      <c r="M11" s="301" t="s">
        <v>48</v>
      </c>
      <c r="N11" s="302">
        <v>43832</v>
      </c>
      <c r="O11" s="302">
        <v>44043</v>
      </c>
      <c r="P11" s="343">
        <v>1</v>
      </c>
      <c r="Q11" s="344" t="s">
        <v>50</v>
      </c>
      <c r="R11" s="268"/>
    </row>
    <row r="12" spans="1:18" ht="105">
      <c r="A12" s="278">
        <v>104</v>
      </c>
      <c r="B12" s="323">
        <v>2019</v>
      </c>
      <c r="C12" s="298">
        <v>15</v>
      </c>
      <c r="D12" s="298" t="s">
        <v>280</v>
      </c>
      <c r="E12" s="298" t="s">
        <v>6</v>
      </c>
      <c r="F12" s="298" t="s">
        <v>493</v>
      </c>
      <c r="G12" s="305">
        <v>1</v>
      </c>
      <c r="H12" s="305" t="s">
        <v>494</v>
      </c>
      <c r="I12" s="305" t="s">
        <v>495</v>
      </c>
      <c r="J12" s="305">
        <v>1</v>
      </c>
      <c r="K12" s="331">
        <v>1</v>
      </c>
      <c r="L12" s="305" t="s">
        <v>466</v>
      </c>
      <c r="M12" s="305" t="s">
        <v>466</v>
      </c>
      <c r="N12" s="302">
        <v>43832</v>
      </c>
      <c r="O12" s="302">
        <v>43981</v>
      </c>
      <c r="P12" s="287">
        <v>1</v>
      </c>
      <c r="Q12" s="344" t="s">
        <v>50</v>
      </c>
      <c r="R12" s="268"/>
    </row>
    <row r="13" spans="1:18" ht="150">
      <c r="A13" s="278">
        <v>104</v>
      </c>
      <c r="B13" s="323">
        <v>2019</v>
      </c>
      <c r="C13" s="298">
        <v>15</v>
      </c>
      <c r="D13" s="298" t="s">
        <v>284</v>
      </c>
      <c r="E13" s="327" t="s">
        <v>4</v>
      </c>
      <c r="F13" s="298" t="s">
        <v>496</v>
      </c>
      <c r="G13" s="305">
        <v>1</v>
      </c>
      <c r="H13" s="305" t="s">
        <v>490</v>
      </c>
      <c r="I13" s="305" t="s">
        <v>491</v>
      </c>
      <c r="J13" s="305" t="s">
        <v>497</v>
      </c>
      <c r="K13" s="325">
        <v>100</v>
      </c>
      <c r="L13" s="305" t="s">
        <v>486</v>
      </c>
      <c r="M13" s="301" t="s">
        <v>48</v>
      </c>
      <c r="N13" s="302">
        <v>43832</v>
      </c>
      <c r="O13" s="302">
        <v>44043</v>
      </c>
      <c r="P13" s="287">
        <v>1</v>
      </c>
      <c r="Q13" s="344" t="s">
        <v>50</v>
      </c>
      <c r="R13" s="268"/>
    </row>
    <row r="14" spans="1:18" ht="150">
      <c r="A14" s="278">
        <v>104</v>
      </c>
      <c r="B14" s="323">
        <v>2019</v>
      </c>
      <c r="C14" s="298">
        <v>15</v>
      </c>
      <c r="D14" s="298" t="s">
        <v>498</v>
      </c>
      <c r="E14" s="332" t="s">
        <v>4</v>
      </c>
      <c r="F14" s="298" t="s">
        <v>499</v>
      </c>
      <c r="G14" s="305">
        <v>1</v>
      </c>
      <c r="H14" s="305" t="s">
        <v>500</v>
      </c>
      <c r="I14" s="305" t="s">
        <v>491</v>
      </c>
      <c r="J14" s="305" t="s">
        <v>492</v>
      </c>
      <c r="K14" s="325">
        <v>100</v>
      </c>
      <c r="L14" s="305" t="s">
        <v>486</v>
      </c>
      <c r="M14" s="301" t="s">
        <v>48</v>
      </c>
      <c r="N14" s="302">
        <v>43832</v>
      </c>
      <c r="O14" s="302">
        <v>44043</v>
      </c>
      <c r="P14" s="287">
        <v>1</v>
      </c>
      <c r="Q14" s="344" t="s">
        <v>50</v>
      </c>
      <c r="R14" s="268"/>
    </row>
    <row r="15" spans="1:17" s="268" customFormat="1" ht="180">
      <c r="A15" s="278">
        <v>104</v>
      </c>
      <c r="B15" s="385">
        <v>2019</v>
      </c>
      <c r="C15" s="278">
        <v>15</v>
      </c>
      <c r="D15" s="278" t="s">
        <v>501</v>
      </c>
      <c r="E15" s="395" t="s">
        <v>4</v>
      </c>
      <c r="F15" s="278" t="s">
        <v>502</v>
      </c>
      <c r="G15" s="390">
        <v>1</v>
      </c>
      <c r="H15" s="390" t="s">
        <v>503</v>
      </c>
      <c r="I15" s="390" t="s">
        <v>491</v>
      </c>
      <c r="J15" s="390" t="s">
        <v>504</v>
      </c>
      <c r="K15" s="396">
        <v>100</v>
      </c>
      <c r="L15" s="390" t="s">
        <v>486</v>
      </c>
      <c r="M15" s="392" t="s">
        <v>48</v>
      </c>
      <c r="N15" s="362">
        <v>43832</v>
      </c>
      <c r="O15" s="362">
        <v>44043</v>
      </c>
      <c r="P15" s="393">
        <v>1</v>
      </c>
      <c r="Q15" s="394" t="s">
        <v>50</v>
      </c>
    </row>
    <row r="16" spans="1:18" ht="60">
      <c r="A16" s="278">
        <v>104</v>
      </c>
      <c r="B16" s="323">
        <v>2019</v>
      </c>
      <c r="C16" s="298">
        <v>15</v>
      </c>
      <c r="D16" s="298" t="s">
        <v>505</v>
      </c>
      <c r="E16" s="298" t="s">
        <v>4</v>
      </c>
      <c r="F16" s="298" t="s">
        <v>506</v>
      </c>
      <c r="G16" s="305">
        <v>1</v>
      </c>
      <c r="H16" s="305" t="s">
        <v>507</v>
      </c>
      <c r="I16" s="334" t="s">
        <v>508</v>
      </c>
      <c r="J16" s="328" t="s">
        <v>509</v>
      </c>
      <c r="K16" s="331">
        <v>1</v>
      </c>
      <c r="L16" s="305" t="s">
        <v>510</v>
      </c>
      <c r="M16" s="305" t="s">
        <v>510</v>
      </c>
      <c r="N16" s="330">
        <v>43832</v>
      </c>
      <c r="O16" s="330">
        <v>44043</v>
      </c>
      <c r="P16" s="287">
        <v>1</v>
      </c>
      <c r="Q16" s="344" t="s">
        <v>50</v>
      </c>
      <c r="R16" s="268"/>
    </row>
    <row r="17" spans="1:18" ht="165">
      <c r="A17" s="278">
        <v>104</v>
      </c>
      <c r="B17" s="323">
        <v>2019</v>
      </c>
      <c r="C17" s="298">
        <v>15</v>
      </c>
      <c r="D17" s="298" t="s">
        <v>511</v>
      </c>
      <c r="E17" s="335" t="s">
        <v>4</v>
      </c>
      <c r="F17" s="298" t="s">
        <v>512</v>
      </c>
      <c r="G17" s="305">
        <v>1</v>
      </c>
      <c r="H17" s="336" t="s">
        <v>513</v>
      </c>
      <c r="I17" s="305" t="s">
        <v>514</v>
      </c>
      <c r="J17" s="305" t="s">
        <v>515</v>
      </c>
      <c r="K17" s="337">
        <v>2</v>
      </c>
      <c r="L17" s="305" t="s">
        <v>516</v>
      </c>
      <c r="M17" s="305" t="s">
        <v>585</v>
      </c>
      <c r="N17" s="302">
        <v>43864</v>
      </c>
      <c r="O17" s="302">
        <v>44012</v>
      </c>
      <c r="P17" s="345">
        <v>1</v>
      </c>
      <c r="Q17" s="344" t="s">
        <v>50</v>
      </c>
      <c r="R17" s="268"/>
    </row>
    <row r="18" spans="1:18" ht="150">
      <c r="A18" s="278">
        <v>104</v>
      </c>
      <c r="B18" s="323">
        <v>2019</v>
      </c>
      <c r="C18" s="298">
        <v>15</v>
      </c>
      <c r="D18" s="298" t="s">
        <v>517</v>
      </c>
      <c r="E18" s="298" t="s">
        <v>4</v>
      </c>
      <c r="F18" s="298" t="s">
        <v>518</v>
      </c>
      <c r="G18" s="305">
        <v>1</v>
      </c>
      <c r="H18" s="305" t="s">
        <v>519</v>
      </c>
      <c r="I18" s="305" t="s">
        <v>491</v>
      </c>
      <c r="J18" s="305" t="s">
        <v>492</v>
      </c>
      <c r="K18" s="331">
        <v>100</v>
      </c>
      <c r="L18" s="305" t="s">
        <v>510</v>
      </c>
      <c r="M18" s="305" t="s">
        <v>510</v>
      </c>
      <c r="N18" s="302">
        <v>43832</v>
      </c>
      <c r="O18" s="302">
        <v>43981</v>
      </c>
      <c r="P18" s="345">
        <v>1</v>
      </c>
      <c r="Q18" s="344" t="s">
        <v>50</v>
      </c>
      <c r="R18" s="268"/>
    </row>
    <row r="19" spans="1:18" ht="45">
      <c r="A19" s="278">
        <v>104</v>
      </c>
      <c r="B19" s="323">
        <v>2019</v>
      </c>
      <c r="C19" s="298">
        <v>15</v>
      </c>
      <c r="D19" s="298" t="s">
        <v>520</v>
      </c>
      <c r="E19" s="298" t="s">
        <v>4</v>
      </c>
      <c r="F19" s="298" t="s">
        <v>521</v>
      </c>
      <c r="G19" s="305">
        <v>1</v>
      </c>
      <c r="H19" s="305" t="s">
        <v>522</v>
      </c>
      <c r="I19" s="338" t="s">
        <v>523</v>
      </c>
      <c r="J19" s="305" t="s">
        <v>524</v>
      </c>
      <c r="K19" s="331">
        <v>100</v>
      </c>
      <c r="L19" s="305" t="s">
        <v>510</v>
      </c>
      <c r="M19" s="305" t="s">
        <v>510</v>
      </c>
      <c r="N19" s="302">
        <v>43832</v>
      </c>
      <c r="O19" s="302">
        <v>43981</v>
      </c>
      <c r="P19" s="287">
        <v>1</v>
      </c>
      <c r="Q19" s="344" t="s">
        <v>50</v>
      </c>
      <c r="R19" s="268"/>
    </row>
    <row r="20" spans="1:18" ht="150">
      <c r="A20" s="278">
        <v>104</v>
      </c>
      <c r="B20" s="323">
        <v>2019</v>
      </c>
      <c r="C20" s="298">
        <v>15</v>
      </c>
      <c r="D20" s="298" t="s">
        <v>525</v>
      </c>
      <c r="E20" s="339" t="s">
        <v>4</v>
      </c>
      <c r="F20" s="298" t="s">
        <v>526</v>
      </c>
      <c r="G20" s="305">
        <v>1</v>
      </c>
      <c r="H20" s="326" t="s">
        <v>527</v>
      </c>
      <c r="I20" s="305" t="s">
        <v>491</v>
      </c>
      <c r="J20" s="305" t="s">
        <v>497</v>
      </c>
      <c r="K20" s="325">
        <v>100</v>
      </c>
      <c r="L20" s="305" t="s">
        <v>48</v>
      </c>
      <c r="M20" s="301" t="s">
        <v>48</v>
      </c>
      <c r="N20" s="302">
        <v>43832</v>
      </c>
      <c r="O20" s="302">
        <v>44043</v>
      </c>
      <c r="P20" s="287">
        <v>1</v>
      </c>
      <c r="Q20" s="344" t="s">
        <v>50</v>
      </c>
      <c r="R20" s="268"/>
    </row>
    <row r="21" spans="1:18" ht="75">
      <c r="A21" s="278">
        <v>104</v>
      </c>
      <c r="B21" s="323">
        <v>2019</v>
      </c>
      <c r="C21" s="298">
        <v>15</v>
      </c>
      <c r="D21" s="298" t="s">
        <v>528</v>
      </c>
      <c r="E21" s="332" t="s">
        <v>4</v>
      </c>
      <c r="F21" s="298" t="s">
        <v>529</v>
      </c>
      <c r="G21" s="305">
        <v>1</v>
      </c>
      <c r="H21" s="326" t="s">
        <v>530</v>
      </c>
      <c r="I21" s="305" t="s">
        <v>531</v>
      </c>
      <c r="J21" s="305" t="s">
        <v>532</v>
      </c>
      <c r="K21" s="325">
        <v>100</v>
      </c>
      <c r="L21" s="326" t="s">
        <v>476</v>
      </c>
      <c r="M21" s="300" t="s">
        <v>700</v>
      </c>
      <c r="N21" s="302">
        <v>43832</v>
      </c>
      <c r="O21" s="302">
        <v>43936</v>
      </c>
      <c r="P21" s="287">
        <v>1</v>
      </c>
      <c r="Q21" s="344" t="s">
        <v>50</v>
      </c>
      <c r="R21" s="268"/>
    </row>
    <row r="22" spans="1:18" ht="210">
      <c r="A22" s="278">
        <v>104</v>
      </c>
      <c r="B22" s="323">
        <v>2019</v>
      </c>
      <c r="C22" s="298">
        <v>15</v>
      </c>
      <c r="D22" s="298" t="s">
        <v>533</v>
      </c>
      <c r="E22" s="333" t="s">
        <v>4</v>
      </c>
      <c r="F22" s="298" t="s">
        <v>534</v>
      </c>
      <c r="G22" s="305">
        <v>1</v>
      </c>
      <c r="H22" s="336" t="s">
        <v>535</v>
      </c>
      <c r="I22" s="305" t="s">
        <v>536</v>
      </c>
      <c r="J22" s="305" t="s">
        <v>537</v>
      </c>
      <c r="K22" s="325">
        <v>100</v>
      </c>
      <c r="L22" s="305" t="s">
        <v>538</v>
      </c>
      <c r="M22" s="305" t="s">
        <v>538</v>
      </c>
      <c r="N22" s="302">
        <v>43832</v>
      </c>
      <c r="O22" s="302">
        <v>44012</v>
      </c>
      <c r="P22" s="287">
        <v>1</v>
      </c>
      <c r="Q22" s="344" t="s">
        <v>50</v>
      </c>
      <c r="R22" s="268"/>
    </row>
    <row r="23" spans="1:18" ht="45">
      <c r="A23" s="278">
        <v>104</v>
      </c>
      <c r="B23" s="323">
        <v>2019</v>
      </c>
      <c r="C23" s="298">
        <v>15</v>
      </c>
      <c r="D23" s="298" t="s">
        <v>539</v>
      </c>
      <c r="E23" s="333" t="s">
        <v>4</v>
      </c>
      <c r="F23" s="298" t="s">
        <v>540</v>
      </c>
      <c r="G23" s="305">
        <v>1</v>
      </c>
      <c r="H23" s="305" t="s">
        <v>541</v>
      </c>
      <c r="I23" s="305" t="s">
        <v>542</v>
      </c>
      <c r="J23" s="305" t="s">
        <v>543</v>
      </c>
      <c r="K23" s="340">
        <v>1</v>
      </c>
      <c r="L23" s="305" t="s">
        <v>11</v>
      </c>
      <c r="M23" s="305" t="s">
        <v>11</v>
      </c>
      <c r="N23" s="302">
        <v>43832</v>
      </c>
      <c r="O23" s="302">
        <v>43951</v>
      </c>
      <c r="P23" s="287">
        <v>1</v>
      </c>
      <c r="Q23" s="344" t="s">
        <v>50</v>
      </c>
      <c r="R23" s="268"/>
    </row>
    <row r="24" spans="1:20" ht="45">
      <c r="A24" s="278">
        <v>104</v>
      </c>
      <c r="B24" s="323">
        <v>2019</v>
      </c>
      <c r="C24" s="298">
        <v>15</v>
      </c>
      <c r="D24" s="298" t="s">
        <v>539</v>
      </c>
      <c r="E24" s="339" t="s">
        <v>4</v>
      </c>
      <c r="F24" s="298" t="s">
        <v>540</v>
      </c>
      <c r="G24" s="305">
        <v>2</v>
      </c>
      <c r="H24" s="305" t="s">
        <v>544</v>
      </c>
      <c r="I24" s="305" t="s">
        <v>545</v>
      </c>
      <c r="J24" s="305" t="s">
        <v>546</v>
      </c>
      <c r="K24" s="325">
        <v>100</v>
      </c>
      <c r="L24" s="305" t="s">
        <v>11</v>
      </c>
      <c r="M24" s="305" t="s">
        <v>11</v>
      </c>
      <c r="N24" s="302">
        <v>43832</v>
      </c>
      <c r="O24" s="302">
        <v>44183</v>
      </c>
      <c r="P24" s="351">
        <v>1</v>
      </c>
      <c r="Q24" s="344" t="s">
        <v>50</v>
      </c>
      <c r="R24" s="348"/>
      <c r="T24" s="346"/>
    </row>
    <row r="25" spans="1:20" ht="60">
      <c r="A25" s="278">
        <v>104</v>
      </c>
      <c r="B25" s="323">
        <v>2019</v>
      </c>
      <c r="C25" s="298">
        <v>15</v>
      </c>
      <c r="D25" s="298" t="s">
        <v>539</v>
      </c>
      <c r="E25" s="332" t="s">
        <v>4</v>
      </c>
      <c r="F25" s="298" t="s">
        <v>540</v>
      </c>
      <c r="G25" s="305">
        <v>3</v>
      </c>
      <c r="H25" s="305" t="s">
        <v>547</v>
      </c>
      <c r="I25" s="305" t="s">
        <v>548</v>
      </c>
      <c r="J25" s="305" t="s">
        <v>549</v>
      </c>
      <c r="K25" s="325">
        <v>100</v>
      </c>
      <c r="L25" s="305" t="s">
        <v>11</v>
      </c>
      <c r="M25" s="305" t="s">
        <v>11</v>
      </c>
      <c r="N25" s="302">
        <v>43832</v>
      </c>
      <c r="O25" s="302">
        <v>44183</v>
      </c>
      <c r="P25" s="351">
        <v>1</v>
      </c>
      <c r="Q25" s="344" t="s">
        <v>50</v>
      </c>
      <c r="R25" s="346"/>
      <c r="T25" s="346"/>
    </row>
    <row r="26" spans="1:18" ht="75">
      <c r="A26" s="278">
        <v>104</v>
      </c>
      <c r="B26" s="323">
        <v>2019</v>
      </c>
      <c r="C26" s="298">
        <v>15</v>
      </c>
      <c r="D26" s="298" t="s">
        <v>550</v>
      </c>
      <c r="E26" s="298" t="s">
        <v>4</v>
      </c>
      <c r="F26" s="298" t="s">
        <v>551</v>
      </c>
      <c r="G26" s="305">
        <v>1</v>
      </c>
      <c r="H26" s="305" t="s">
        <v>552</v>
      </c>
      <c r="I26" s="305" t="s">
        <v>553</v>
      </c>
      <c r="J26" s="305">
        <v>1</v>
      </c>
      <c r="K26" s="331">
        <v>1</v>
      </c>
      <c r="L26" s="305" t="s">
        <v>466</v>
      </c>
      <c r="M26" s="305" t="s">
        <v>466</v>
      </c>
      <c r="N26" s="302">
        <v>44013</v>
      </c>
      <c r="O26" s="302">
        <v>44104</v>
      </c>
      <c r="P26" s="287">
        <v>1</v>
      </c>
      <c r="Q26" s="344" t="s">
        <v>50</v>
      </c>
      <c r="R26" s="268"/>
    </row>
    <row r="27" spans="1:18" ht="120">
      <c r="A27" s="278">
        <v>104</v>
      </c>
      <c r="B27" s="323">
        <v>2019</v>
      </c>
      <c r="C27" s="298">
        <v>15</v>
      </c>
      <c r="D27" s="298" t="s">
        <v>554</v>
      </c>
      <c r="E27" s="298" t="s">
        <v>4</v>
      </c>
      <c r="F27" s="298" t="s">
        <v>555</v>
      </c>
      <c r="G27" s="305">
        <v>1</v>
      </c>
      <c r="H27" s="305" t="s">
        <v>556</v>
      </c>
      <c r="I27" s="305" t="s">
        <v>557</v>
      </c>
      <c r="J27" s="305" t="s">
        <v>558</v>
      </c>
      <c r="K27" s="337">
        <v>1</v>
      </c>
      <c r="L27" s="305" t="s">
        <v>516</v>
      </c>
      <c r="M27" s="305" t="s">
        <v>585</v>
      </c>
      <c r="N27" s="302">
        <v>43829</v>
      </c>
      <c r="O27" s="302">
        <v>44012</v>
      </c>
      <c r="P27" s="287">
        <v>1</v>
      </c>
      <c r="Q27" s="344" t="s">
        <v>50</v>
      </c>
      <c r="R27" s="268"/>
    </row>
    <row r="28" spans="1:17" s="268" customFormat="1" ht="90">
      <c r="A28" s="278">
        <v>104</v>
      </c>
      <c r="B28" s="385">
        <v>2019</v>
      </c>
      <c r="C28" s="278">
        <v>17</v>
      </c>
      <c r="D28" s="386" t="s">
        <v>377</v>
      </c>
      <c r="E28" s="278" t="s">
        <v>6</v>
      </c>
      <c r="F28" s="388" t="s">
        <v>563</v>
      </c>
      <c r="G28" s="389">
        <v>1</v>
      </c>
      <c r="H28" s="389" t="s">
        <v>568</v>
      </c>
      <c r="I28" s="389" t="s">
        <v>574</v>
      </c>
      <c r="J28" s="389" t="s">
        <v>504</v>
      </c>
      <c r="K28" s="386">
        <v>100</v>
      </c>
      <c r="L28" s="389" t="s">
        <v>48</v>
      </c>
      <c r="M28" s="392" t="s">
        <v>48</v>
      </c>
      <c r="N28" s="362">
        <v>43832</v>
      </c>
      <c r="O28" s="362">
        <v>44043</v>
      </c>
      <c r="P28" s="393">
        <v>1</v>
      </c>
      <c r="Q28" s="394" t="s">
        <v>50</v>
      </c>
    </row>
    <row r="29" spans="1:17" s="268" customFormat="1" ht="135">
      <c r="A29" s="278">
        <v>104</v>
      </c>
      <c r="B29" s="385">
        <v>2019</v>
      </c>
      <c r="C29" s="278">
        <v>17</v>
      </c>
      <c r="D29" s="386" t="s">
        <v>379</v>
      </c>
      <c r="E29" s="387" t="s">
        <v>4</v>
      </c>
      <c r="F29" s="388" t="s">
        <v>586</v>
      </c>
      <c r="G29" s="389">
        <v>1</v>
      </c>
      <c r="H29" s="390" t="s">
        <v>569</v>
      </c>
      <c r="I29" s="390" t="s">
        <v>574</v>
      </c>
      <c r="J29" s="390" t="s">
        <v>492</v>
      </c>
      <c r="K29" s="391">
        <v>100</v>
      </c>
      <c r="L29" s="389" t="s">
        <v>48</v>
      </c>
      <c r="M29" s="392" t="s">
        <v>48</v>
      </c>
      <c r="N29" s="362">
        <v>43832</v>
      </c>
      <c r="O29" s="362">
        <v>44043</v>
      </c>
      <c r="P29" s="393">
        <v>1</v>
      </c>
      <c r="Q29" s="394" t="s">
        <v>50</v>
      </c>
    </row>
    <row r="30" spans="1:18" ht="120">
      <c r="A30" s="278">
        <v>104</v>
      </c>
      <c r="B30" s="323">
        <v>2019</v>
      </c>
      <c r="C30" s="298">
        <v>17</v>
      </c>
      <c r="D30" s="341" t="s">
        <v>559</v>
      </c>
      <c r="E30" s="327" t="s">
        <v>4</v>
      </c>
      <c r="F30" s="299" t="s">
        <v>564</v>
      </c>
      <c r="G30" s="300">
        <v>1</v>
      </c>
      <c r="H30" s="305" t="s">
        <v>570</v>
      </c>
      <c r="I30" s="305" t="s">
        <v>575</v>
      </c>
      <c r="J30" s="305" t="s">
        <v>576</v>
      </c>
      <c r="K30" s="297">
        <v>100</v>
      </c>
      <c r="L30" s="300" t="s">
        <v>48</v>
      </c>
      <c r="M30" s="301" t="s">
        <v>48</v>
      </c>
      <c r="N30" s="302">
        <v>43832</v>
      </c>
      <c r="O30" s="302">
        <v>44043</v>
      </c>
      <c r="P30" s="287">
        <v>1</v>
      </c>
      <c r="Q30" s="344" t="s">
        <v>50</v>
      </c>
      <c r="R30" s="268"/>
    </row>
    <row r="31" spans="1:18" ht="120">
      <c r="A31" s="278">
        <v>104</v>
      </c>
      <c r="B31" s="323">
        <v>2019</v>
      </c>
      <c r="C31" s="298">
        <v>17</v>
      </c>
      <c r="D31" s="341" t="s">
        <v>560</v>
      </c>
      <c r="E31" s="298" t="s">
        <v>6</v>
      </c>
      <c r="F31" s="299" t="s">
        <v>565</v>
      </c>
      <c r="G31" s="300">
        <v>1</v>
      </c>
      <c r="H31" s="305" t="s">
        <v>571</v>
      </c>
      <c r="I31" s="305" t="s">
        <v>574</v>
      </c>
      <c r="J31" s="305" t="s">
        <v>492</v>
      </c>
      <c r="K31" s="331">
        <v>100</v>
      </c>
      <c r="L31" s="300" t="s">
        <v>48</v>
      </c>
      <c r="M31" s="301" t="s">
        <v>48</v>
      </c>
      <c r="N31" s="302">
        <v>43832</v>
      </c>
      <c r="O31" s="302">
        <v>44043</v>
      </c>
      <c r="P31" s="287">
        <v>1</v>
      </c>
      <c r="Q31" s="344" t="s">
        <v>50</v>
      </c>
      <c r="R31" s="268"/>
    </row>
    <row r="32" spans="1:18" ht="90">
      <c r="A32" s="278">
        <v>104</v>
      </c>
      <c r="B32" s="323">
        <v>2019</v>
      </c>
      <c r="C32" s="298">
        <v>17</v>
      </c>
      <c r="D32" s="341" t="s">
        <v>561</v>
      </c>
      <c r="E32" s="298" t="s">
        <v>4</v>
      </c>
      <c r="F32" s="299" t="s">
        <v>566</v>
      </c>
      <c r="G32" s="300">
        <v>1</v>
      </c>
      <c r="H32" s="305" t="s">
        <v>572</v>
      </c>
      <c r="I32" s="305" t="s">
        <v>574</v>
      </c>
      <c r="J32" s="305" t="s">
        <v>492</v>
      </c>
      <c r="K32" s="297">
        <v>100</v>
      </c>
      <c r="L32" s="300" t="s">
        <v>48</v>
      </c>
      <c r="M32" s="298" t="s">
        <v>48</v>
      </c>
      <c r="N32" s="330">
        <v>43832</v>
      </c>
      <c r="O32" s="330">
        <v>44043</v>
      </c>
      <c r="P32" s="287">
        <v>1</v>
      </c>
      <c r="Q32" s="344" t="s">
        <v>50</v>
      </c>
      <c r="R32" s="268"/>
    </row>
    <row r="33" spans="1:18" ht="120">
      <c r="A33" s="278">
        <v>104</v>
      </c>
      <c r="B33" s="323">
        <v>2019</v>
      </c>
      <c r="C33" s="298">
        <v>17</v>
      </c>
      <c r="D33" s="341" t="s">
        <v>562</v>
      </c>
      <c r="E33" s="298" t="s">
        <v>6</v>
      </c>
      <c r="F33" s="299" t="s">
        <v>567</v>
      </c>
      <c r="G33" s="300">
        <v>1</v>
      </c>
      <c r="H33" s="305" t="s">
        <v>573</v>
      </c>
      <c r="I33" s="305" t="s">
        <v>574</v>
      </c>
      <c r="J33" s="305" t="s">
        <v>492</v>
      </c>
      <c r="K33" s="297">
        <v>100</v>
      </c>
      <c r="L33" s="300" t="s">
        <v>48</v>
      </c>
      <c r="M33" s="298" t="s">
        <v>48</v>
      </c>
      <c r="N33" s="330">
        <v>43832</v>
      </c>
      <c r="O33" s="330">
        <v>44043</v>
      </c>
      <c r="P33" s="343">
        <v>1</v>
      </c>
      <c r="Q33" s="344" t="s">
        <v>50</v>
      </c>
      <c r="R33" s="268"/>
    </row>
    <row r="34" spans="1:18" ht="150">
      <c r="A34" s="278">
        <v>104</v>
      </c>
      <c r="B34" s="323">
        <v>2019</v>
      </c>
      <c r="C34" s="341">
        <v>521</v>
      </c>
      <c r="D34" s="341" t="s">
        <v>377</v>
      </c>
      <c r="E34" s="298" t="s">
        <v>584</v>
      </c>
      <c r="F34" s="342" t="s">
        <v>577</v>
      </c>
      <c r="G34" s="305">
        <v>1</v>
      </c>
      <c r="H34" s="305" t="s">
        <v>579</v>
      </c>
      <c r="I34" s="305" t="s">
        <v>491</v>
      </c>
      <c r="J34" s="305" t="s">
        <v>492</v>
      </c>
      <c r="K34" s="331">
        <v>100</v>
      </c>
      <c r="L34" s="305" t="s">
        <v>581</v>
      </c>
      <c r="M34" s="305" t="s">
        <v>510</v>
      </c>
      <c r="N34" s="302">
        <v>43832</v>
      </c>
      <c r="O34" s="302">
        <v>44043</v>
      </c>
      <c r="P34" s="343">
        <v>1</v>
      </c>
      <c r="Q34" s="344" t="s">
        <v>50</v>
      </c>
      <c r="R34" s="268"/>
    </row>
    <row r="35" spans="1:18" ht="150">
      <c r="A35" s="278">
        <v>104</v>
      </c>
      <c r="B35" s="323">
        <v>2019</v>
      </c>
      <c r="C35" s="331">
        <v>521</v>
      </c>
      <c r="D35" s="331" t="s">
        <v>379</v>
      </c>
      <c r="E35" s="298" t="s">
        <v>584</v>
      </c>
      <c r="F35" s="342" t="s">
        <v>578</v>
      </c>
      <c r="G35" s="305">
        <v>1</v>
      </c>
      <c r="H35" s="305" t="s">
        <v>579</v>
      </c>
      <c r="I35" s="305" t="s">
        <v>491</v>
      </c>
      <c r="J35" s="305" t="s">
        <v>580</v>
      </c>
      <c r="K35" s="297">
        <v>100</v>
      </c>
      <c r="L35" s="305" t="s">
        <v>581</v>
      </c>
      <c r="M35" s="305" t="s">
        <v>510</v>
      </c>
      <c r="N35" s="302">
        <v>43832</v>
      </c>
      <c r="O35" s="302">
        <v>44043</v>
      </c>
      <c r="P35" s="343">
        <v>1</v>
      </c>
      <c r="Q35" s="344" t="s">
        <v>50</v>
      </c>
      <c r="R35" s="268"/>
    </row>
    <row r="36" spans="1:17" s="304" customFormat="1" ht="135">
      <c r="A36" s="268"/>
      <c r="B36" s="296">
        <v>2020</v>
      </c>
      <c r="C36" s="297">
        <v>46</v>
      </c>
      <c r="D36" s="297" t="s">
        <v>203</v>
      </c>
      <c r="E36" s="298" t="s">
        <v>694</v>
      </c>
      <c r="F36" s="299" t="s">
        <v>593</v>
      </c>
      <c r="G36" s="297">
        <v>1</v>
      </c>
      <c r="H36" s="299" t="s">
        <v>615</v>
      </c>
      <c r="I36" s="299" t="s">
        <v>644</v>
      </c>
      <c r="J36" s="300" t="s">
        <v>645</v>
      </c>
      <c r="K36" s="297">
        <v>1</v>
      </c>
      <c r="L36" s="300" t="s">
        <v>686</v>
      </c>
      <c r="M36" s="300" t="s">
        <v>686</v>
      </c>
      <c r="N36" s="302">
        <v>44042</v>
      </c>
      <c r="O36" s="302">
        <v>44104</v>
      </c>
      <c r="P36" s="303">
        <v>1</v>
      </c>
      <c r="Q36" s="296" t="s">
        <v>50</v>
      </c>
    </row>
    <row r="37" spans="1:19" s="304" customFormat="1" ht="135">
      <c r="A37" s="268"/>
      <c r="B37" s="296">
        <v>2020</v>
      </c>
      <c r="C37" s="297">
        <v>46</v>
      </c>
      <c r="D37" s="297" t="s">
        <v>208</v>
      </c>
      <c r="E37" s="298" t="s">
        <v>6</v>
      </c>
      <c r="F37" s="299" t="s">
        <v>594</v>
      </c>
      <c r="G37" s="297">
        <v>1</v>
      </c>
      <c r="H37" s="299" t="s">
        <v>616</v>
      </c>
      <c r="I37" s="299" t="s">
        <v>646</v>
      </c>
      <c r="J37" s="300" t="s">
        <v>647</v>
      </c>
      <c r="K37" s="297">
        <v>6</v>
      </c>
      <c r="L37" s="300" t="s">
        <v>687</v>
      </c>
      <c r="M37" s="305" t="s">
        <v>510</v>
      </c>
      <c r="N37" s="302">
        <v>44046</v>
      </c>
      <c r="O37" s="302">
        <v>44225</v>
      </c>
      <c r="P37" s="351">
        <v>0.65</v>
      </c>
      <c r="Q37" s="296" t="s">
        <v>582</v>
      </c>
      <c r="R37" s="348"/>
      <c r="S37" s="347"/>
    </row>
    <row r="38" spans="1:17" s="304" customFormat="1" ht="120">
      <c r="A38" s="268"/>
      <c r="B38" s="296">
        <v>2020</v>
      </c>
      <c r="C38" s="297">
        <v>46</v>
      </c>
      <c r="D38" s="297" t="s">
        <v>230</v>
      </c>
      <c r="E38" s="298" t="s">
        <v>6</v>
      </c>
      <c r="F38" s="299" t="s">
        <v>595</v>
      </c>
      <c r="G38" s="297">
        <v>1</v>
      </c>
      <c r="H38" s="299" t="s">
        <v>617</v>
      </c>
      <c r="I38" s="299" t="s">
        <v>648</v>
      </c>
      <c r="J38" s="300" t="s">
        <v>649</v>
      </c>
      <c r="K38" s="297">
        <v>1</v>
      </c>
      <c r="L38" s="300" t="s">
        <v>688</v>
      </c>
      <c r="M38" s="301" t="s">
        <v>48</v>
      </c>
      <c r="N38" s="302">
        <v>44022</v>
      </c>
      <c r="O38" s="302">
        <v>44104</v>
      </c>
      <c r="P38" s="303">
        <v>1</v>
      </c>
      <c r="Q38" s="296" t="s">
        <v>50</v>
      </c>
    </row>
    <row r="39" spans="1:17" s="304" customFormat="1" ht="120">
      <c r="A39" s="268"/>
      <c r="B39" s="296">
        <v>2020</v>
      </c>
      <c r="C39" s="297">
        <v>46</v>
      </c>
      <c r="D39" s="297" t="s">
        <v>230</v>
      </c>
      <c r="E39" s="298" t="s">
        <v>6</v>
      </c>
      <c r="F39" s="299" t="s">
        <v>595</v>
      </c>
      <c r="G39" s="297">
        <v>2</v>
      </c>
      <c r="H39" s="299" t="s">
        <v>618</v>
      </c>
      <c r="I39" s="299" t="s">
        <v>650</v>
      </c>
      <c r="J39" s="300" t="s">
        <v>558</v>
      </c>
      <c r="K39" s="297">
        <v>1</v>
      </c>
      <c r="L39" s="300" t="s">
        <v>688</v>
      </c>
      <c r="M39" s="301" t="s">
        <v>48</v>
      </c>
      <c r="N39" s="302">
        <v>44022</v>
      </c>
      <c r="O39" s="302">
        <v>44134</v>
      </c>
      <c r="P39" s="303">
        <v>1</v>
      </c>
      <c r="Q39" s="296" t="s">
        <v>50</v>
      </c>
    </row>
    <row r="40" spans="1:20" s="304" customFormat="1" ht="120">
      <c r="A40" s="268"/>
      <c r="B40" s="296">
        <v>2020</v>
      </c>
      <c r="C40" s="297">
        <v>46</v>
      </c>
      <c r="D40" s="297" t="s">
        <v>230</v>
      </c>
      <c r="E40" s="298" t="s">
        <v>6</v>
      </c>
      <c r="F40" s="299" t="s">
        <v>595</v>
      </c>
      <c r="G40" s="297">
        <v>3</v>
      </c>
      <c r="H40" s="299" t="s">
        <v>619</v>
      </c>
      <c r="I40" s="299" t="s">
        <v>651</v>
      </c>
      <c r="J40" s="300" t="s">
        <v>652</v>
      </c>
      <c r="K40" s="297">
        <v>5</v>
      </c>
      <c r="L40" s="300" t="s">
        <v>689</v>
      </c>
      <c r="M40" s="300" t="s">
        <v>700</v>
      </c>
      <c r="N40" s="302">
        <v>44046</v>
      </c>
      <c r="O40" s="302">
        <v>44196</v>
      </c>
      <c r="P40" s="351">
        <v>1</v>
      </c>
      <c r="Q40" s="296" t="s">
        <v>50</v>
      </c>
      <c r="R40" s="348"/>
      <c r="T40" s="346"/>
    </row>
    <row r="41" spans="1:20" s="304" customFormat="1" ht="75">
      <c r="A41" s="268"/>
      <c r="B41" s="296">
        <v>2020</v>
      </c>
      <c r="C41" s="297">
        <v>46</v>
      </c>
      <c r="D41" s="297" t="s">
        <v>239</v>
      </c>
      <c r="E41" s="298" t="s">
        <v>6</v>
      </c>
      <c r="F41" s="299" t="s">
        <v>596</v>
      </c>
      <c r="G41" s="297">
        <v>1</v>
      </c>
      <c r="H41" s="299" t="s">
        <v>620</v>
      </c>
      <c r="I41" s="299" t="s">
        <v>653</v>
      </c>
      <c r="J41" s="300" t="s">
        <v>654</v>
      </c>
      <c r="K41" s="297">
        <v>4</v>
      </c>
      <c r="L41" s="300" t="s">
        <v>686</v>
      </c>
      <c r="M41" s="300" t="s">
        <v>686</v>
      </c>
      <c r="N41" s="302">
        <v>44046</v>
      </c>
      <c r="O41" s="362">
        <v>44165</v>
      </c>
      <c r="P41" s="351">
        <v>1</v>
      </c>
      <c r="Q41" s="296" t="s">
        <v>50</v>
      </c>
      <c r="R41" s="346"/>
      <c r="T41" s="346"/>
    </row>
    <row r="42" spans="1:20" s="304" customFormat="1" ht="105">
      <c r="A42" s="268"/>
      <c r="B42" s="296">
        <v>2020</v>
      </c>
      <c r="C42" s="297">
        <v>46</v>
      </c>
      <c r="D42" s="297" t="s">
        <v>253</v>
      </c>
      <c r="E42" s="298" t="s">
        <v>4</v>
      </c>
      <c r="F42" s="299" t="s">
        <v>597</v>
      </c>
      <c r="G42" s="297">
        <v>1</v>
      </c>
      <c r="H42" s="299" t="s">
        <v>621</v>
      </c>
      <c r="I42" s="299" t="s">
        <v>655</v>
      </c>
      <c r="J42" s="300" t="s">
        <v>656</v>
      </c>
      <c r="K42" s="306">
        <v>1</v>
      </c>
      <c r="L42" s="300" t="s">
        <v>689</v>
      </c>
      <c r="M42" s="300" t="s">
        <v>700</v>
      </c>
      <c r="N42" s="302">
        <v>44046</v>
      </c>
      <c r="O42" s="302">
        <v>44195</v>
      </c>
      <c r="P42" s="351">
        <v>1</v>
      </c>
      <c r="Q42" s="296" t="s">
        <v>50</v>
      </c>
      <c r="R42" s="348"/>
      <c r="S42" s="347"/>
      <c r="T42" s="346"/>
    </row>
    <row r="43" spans="1:17" s="304" customFormat="1" ht="75">
      <c r="A43" s="268"/>
      <c r="B43" s="296">
        <v>2020</v>
      </c>
      <c r="C43" s="297">
        <v>46</v>
      </c>
      <c r="D43" s="297" t="s">
        <v>255</v>
      </c>
      <c r="E43" s="298" t="s">
        <v>4</v>
      </c>
      <c r="F43" s="299" t="s">
        <v>598</v>
      </c>
      <c r="G43" s="297">
        <v>1</v>
      </c>
      <c r="H43" s="299" t="s">
        <v>622</v>
      </c>
      <c r="I43" s="299" t="s">
        <v>657</v>
      </c>
      <c r="J43" s="300" t="s">
        <v>658</v>
      </c>
      <c r="K43" s="297">
        <v>1</v>
      </c>
      <c r="L43" s="300" t="s">
        <v>689</v>
      </c>
      <c r="M43" s="300" t="s">
        <v>700</v>
      </c>
      <c r="N43" s="302">
        <v>44046</v>
      </c>
      <c r="O43" s="302">
        <v>44196</v>
      </c>
      <c r="P43" s="303">
        <v>1</v>
      </c>
      <c r="Q43" s="296" t="s">
        <v>50</v>
      </c>
    </row>
    <row r="44" spans="1:20" s="304" customFormat="1" ht="135">
      <c r="A44" s="268"/>
      <c r="B44" s="296">
        <v>2020</v>
      </c>
      <c r="C44" s="297">
        <v>46</v>
      </c>
      <c r="D44" s="297" t="s">
        <v>280</v>
      </c>
      <c r="E44" s="298" t="s">
        <v>4</v>
      </c>
      <c r="F44" s="299" t="s">
        <v>599</v>
      </c>
      <c r="G44" s="297">
        <v>1</v>
      </c>
      <c r="H44" s="299" t="s">
        <v>623</v>
      </c>
      <c r="I44" s="299" t="s">
        <v>659</v>
      </c>
      <c r="J44" s="300" t="s">
        <v>647</v>
      </c>
      <c r="K44" s="297">
        <v>6</v>
      </c>
      <c r="L44" s="300" t="s">
        <v>687</v>
      </c>
      <c r="M44" s="305" t="s">
        <v>510</v>
      </c>
      <c r="N44" s="302">
        <v>44046</v>
      </c>
      <c r="O44" s="302">
        <v>44225</v>
      </c>
      <c r="P44" s="351">
        <v>0.65</v>
      </c>
      <c r="Q44" s="296" t="s">
        <v>582</v>
      </c>
      <c r="R44" s="348"/>
      <c r="S44" s="347"/>
      <c r="T44" s="348"/>
    </row>
    <row r="45" spans="1:19" s="304" customFormat="1" ht="120">
      <c r="A45" s="268"/>
      <c r="B45" s="296">
        <v>2020</v>
      </c>
      <c r="C45" s="297">
        <v>46</v>
      </c>
      <c r="D45" s="297" t="s">
        <v>284</v>
      </c>
      <c r="E45" s="298" t="s">
        <v>4</v>
      </c>
      <c r="F45" s="299" t="s">
        <v>600</v>
      </c>
      <c r="G45" s="297">
        <v>1</v>
      </c>
      <c r="H45" s="299" t="s">
        <v>624</v>
      </c>
      <c r="I45" s="299" t="s">
        <v>660</v>
      </c>
      <c r="J45" s="300" t="s">
        <v>661</v>
      </c>
      <c r="K45" s="297">
        <v>2</v>
      </c>
      <c r="L45" s="300" t="s">
        <v>690</v>
      </c>
      <c r="M45" s="301" t="s">
        <v>48</v>
      </c>
      <c r="N45" s="302">
        <v>44022</v>
      </c>
      <c r="O45" s="302">
        <v>44196</v>
      </c>
      <c r="P45" s="351">
        <v>1</v>
      </c>
      <c r="Q45" s="296" t="s">
        <v>50</v>
      </c>
      <c r="R45" s="348"/>
      <c r="S45" s="348"/>
    </row>
    <row r="46" spans="1:17" s="304" customFormat="1" ht="105">
      <c r="A46" s="268"/>
      <c r="B46" s="296">
        <v>2020</v>
      </c>
      <c r="C46" s="297">
        <v>46</v>
      </c>
      <c r="D46" s="297" t="s">
        <v>284</v>
      </c>
      <c r="E46" s="298" t="s">
        <v>4</v>
      </c>
      <c r="F46" s="299" t="s">
        <v>600</v>
      </c>
      <c r="G46" s="297">
        <v>2</v>
      </c>
      <c r="H46" s="299" t="s">
        <v>625</v>
      </c>
      <c r="I46" s="299" t="s">
        <v>662</v>
      </c>
      <c r="J46" s="300" t="s">
        <v>558</v>
      </c>
      <c r="K46" s="297">
        <v>1</v>
      </c>
      <c r="L46" s="300" t="s">
        <v>688</v>
      </c>
      <c r="M46" s="301" t="s">
        <v>48</v>
      </c>
      <c r="N46" s="302">
        <v>44022</v>
      </c>
      <c r="O46" s="302">
        <v>44134</v>
      </c>
      <c r="P46" s="303">
        <v>1</v>
      </c>
      <c r="Q46" s="296" t="s">
        <v>50</v>
      </c>
    </row>
    <row r="47" spans="1:20" s="304" customFormat="1" ht="135">
      <c r="A47" s="268"/>
      <c r="B47" s="296">
        <v>2020</v>
      </c>
      <c r="C47" s="297">
        <v>46</v>
      </c>
      <c r="D47" s="297" t="s">
        <v>284</v>
      </c>
      <c r="E47" s="298" t="s">
        <v>4</v>
      </c>
      <c r="F47" s="299" t="s">
        <v>601</v>
      </c>
      <c r="G47" s="297">
        <v>3</v>
      </c>
      <c r="H47" s="299" t="s">
        <v>626</v>
      </c>
      <c r="I47" s="299" t="s">
        <v>646</v>
      </c>
      <c r="J47" s="300" t="s">
        <v>663</v>
      </c>
      <c r="K47" s="297">
        <v>6</v>
      </c>
      <c r="L47" s="300" t="s">
        <v>687</v>
      </c>
      <c r="M47" s="305" t="s">
        <v>510</v>
      </c>
      <c r="N47" s="302">
        <v>44046</v>
      </c>
      <c r="O47" s="302">
        <v>44225</v>
      </c>
      <c r="P47" s="351">
        <v>0.65</v>
      </c>
      <c r="Q47" s="296" t="s">
        <v>582</v>
      </c>
      <c r="R47" s="348"/>
      <c r="S47" s="347"/>
      <c r="T47" s="348"/>
    </row>
    <row r="48" spans="1:20" s="304" customFormat="1" ht="120">
      <c r="A48" s="268"/>
      <c r="B48" s="296">
        <v>2020</v>
      </c>
      <c r="C48" s="297">
        <v>46</v>
      </c>
      <c r="D48" s="297" t="s">
        <v>498</v>
      </c>
      <c r="E48" s="298" t="s">
        <v>4</v>
      </c>
      <c r="F48" s="299" t="s">
        <v>602</v>
      </c>
      <c r="G48" s="297">
        <v>1</v>
      </c>
      <c r="H48" s="299" t="s">
        <v>627</v>
      </c>
      <c r="I48" s="299" t="s">
        <v>664</v>
      </c>
      <c r="J48" s="300" t="s">
        <v>558</v>
      </c>
      <c r="K48" s="297">
        <v>3</v>
      </c>
      <c r="L48" s="300" t="s">
        <v>690</v>
      </c>
      <c r="M48" s="301" t="s">
        <v>48</v>
      </c>
      <c r="N48" s="302">
        <v>44022</v>
      </c>
      <c r="O48" s="302">
        <v>44225</v>
      </c>
      <c r="P48" s="351">
        <v>1</v>
      </c>
      <c r="Q48" s="296" t="s">
        <v>50</v>
      </c>
      <c r="R48" s="348"/>
      <c r="T48" s="346"/>
    </row>
    <row r="49" spans="1:20" s="304" customFormat="1" ht="135">
      <c r="A49" s="268"/>
      <c r="B49" s="296">
        <v>2020</v>
      </c>
      <c r="C49" s="297">
        <v>46</v>
      </c>
      <c r="D49" s="297" t="s">
        <v>498</v>
      </c>
      <c r="E49" s="298" t="s">
        <v>4</v>
      </c>
      <c r="F49" s="299" t="s">
        <v>602</v>
      </c>
      <c r="G49" s="297">
        <v>2</v>
      </c>
      <c r="H49" s="299" t="s">
        <v>628</v>
      </c>
      <c r="I49" s="299" t="s">
        <v>659</v>
      </c>
      <c r="J49" s="300" t="s">
        <v>647</v>
      </c>
      <c r="K49" s="297">
        <v>6</v>
      </c>
      <c r="L49" s="300" t="s">
        <v>687</v>
      </c>
      <c r="M49" s="305" t="s">
        <v>510</v>
      </c>
      <c r="N49" s="302">
        <v>44046</v>
      </c>
      <c r="O49" s="302">
        <v>44225</v>
      </c>
      <c r="P49" s="351">
        <v>0.65</v>
      </c>
      <c r="Q49" s="296" t="s">
        <v>582</v>
      </c>
      <c r="R49" s="348"/>
      <c r="T49" s="346"/>
    </row>
    <row r="50" spans="1:17" s="304" customFormat="1" ht="90">
      <c r="A50" s="268"/>
      <c r="B50" s="296">
        <v>2020</v>
      </c>
      <c r="C50" s="297">
        <v>46</v>
      </c>
      <c r="D50" s="297" t="s">
        <v>501</v>
      </c>
      <c r="E50" s="298" t="s">
        <v>4</v>
      </c>
      <c r="F50" s="299" t="s">
        <v>603</v>
      </c>
      <c r="G50" s="297">
        <v>1</v>
      </c>
      <c r="H50" s="299" t="s">
        <v>629</v>
      </c>
      <c r="I50" s="299" t="s">
        <v>659</v>
      </c>
      <c r="J50" s="300" t="s">
        <v>647</v>
      </c>
      <c r="K50" s="297">
        <v>6</v>
      </c>
      <c r="L50" s="300" t="s">
        <v>687</v>
      </c>
      <c r="M50" s="298" t="s">
        <v>48</v>
      </c>
      <c r="N50" s="302">
        <v>44022</v>
      </c>
      <c r="O50" s="302">
        <v>44104</v>
      </c>
      <c r="P50" s="303">
        <v>1</v>
      </c>
      <c r="Q50" s="296" t="s">
        <v>50</v>
      </c>
    </row>
    <row r="51" spans="1:17" s="304" customFormat="1" ht="75">
      <c r="A51" s="268"/>
      <c r="B51" s="296">
        <v>2020</v>
      </c>
      <c r="C51" s="297">
        <v>46</v>
      </c>
      <c r="D51" s="297" t="s">
        <v>501</v>
      </c>
      <c r="E51" s="298" t="s">
        <v>4</v>
      </c>
      <c r="F51" s="299" t="s">
        <v>603</v>
      </c>
      <c r="G51" s="297">
        <v>2</v>
      </c>
      <c r="H51" s="299" t="s">
        <v>630</v>
      </c>
      <c r="I51" s="299" t="s">
        <v>665</v>
      </c>
      <c r="J51" s="300" t="s">
        <v>558</v>
      </c>
      <c r="K51" s="297">
        <v>1</v>
      </c>
      <c r="L51" s="300" t="s">
        <v>688</v>
      </c>
      <c r="M51" s="298" t="s">
        <v>48</v>
      </c>
      <c r="N51" s="302">
        <v>44022</v>
      </c>
      <c r="O51" s="302">
        <v>44134</v>
      </c>
      <c r="P51" s="303">
        <v>1</v>
      </c>
      <c r="Q51" s="296" t="s">
        <v>50</v>
      </c>
    </row>
    <row r="52" spans="1:20" s="304" customFormat="1" ht="135">
      <c r="A52" s="268"/>
      <c r="B52" s="296">
        <v>2020</v>
      </c>
      <c r="C52" s="297">
        <v>46</v>
      </c>
      <c r="D52" s="297" t="s">
        <v>501</v>
      </c>
      <c r="E52" s="298" t="s">
        <v>4</v>
      </c>
      <c r="F52" s="299" t="s">
        <v>603</v>
      </c>
      <c r="G52" s="297">
        <v>3</v>
      </c>
      <c r="H52" s="299" t="s">
        <v>631</v>
      </c>
      <c r="I52" s="299" t="s">
        <v>659</v>
      </c>
      <c r="J52" s="300" t="s">
        <v>647</v>
      </c>
      <c r="K52" s="297">
        <v>6</v>
      </c>
      <c r="L52" s="300" t="s">
        <v>687</v>
      </c>
      <c r="M52" s="305" t="s">
        <v>510</v>
      </c>
      <c r="N52" s="302">
        <v>44046</v>
      </c>
      <c r="O52" s="302">
        <v>44225</v>
      </c>
      <c r="P52" s="351">
        <v>0.65</v>
      </c>
      <c r="Q52" s="296" t="s">
        <v>582</v>
      </c>
      <c r="R52" s="348"/>
      <c r="S52" s="346"/>
      <c r="T52" s="346"/>
    </row>
    <row r="53" spans="1:17" s="304" customFormat="1" ht="105">
      <c r="A53" s="268"/>
      <c r="B53" s="296">
        <v>2020</v>
      </c>
      <c r="C53" s="297">
        <v>46</v>
      </c>
      <c r="D53" s="297" t="s">
        <v>505</v>
      </c>
      <c r="E53" s="298" t="s">
        <v>4</v>
      </c>
      <c r="F53" s="299" t="s">
        <v>604</v>
      </c>
      <c r="G53" s="297">
        <v>1</v>
      </c>
      <c r="H53" s="299" t="s">
        <v>632</v>
      </c>
      <c r="I53" s="299" t="s">
        <v>666</v>
      </c>
      <c r="J53" s="300" t="s">
        <v>558</v>
      </c>
      <c r="K53" s="297">
        <v>1</v>
      </c>
      <c r="L53" s="300" t="s">
        <v>688</v>
      </c>
      <c r="M53" s="298" t="s">
        <v>48</v>
      </c>
      <c r="N53" s="302">
        <v>44022</v>
      </c>
      <c r="O53" s="302">
        <v>44104</v>
      </c>
      <c r="P53" s="303">
        <v>1</v>
      </c>
      <c r="Q53" s="296" t="s">
        <v>50</v>
      </c>
    </row>
    <row r="54" spans="1:19" s="304" customFormat="1" ht="90">
      <c r="A54" s="268"/>
      <c r="B54" s="296">
        <v>2020</v>
      </c>
      <c r="C54" s="297">
        <v>46</v>
      </c>
      <c r="D54" s="297" t="s">
        <v>528</v>
      </c>
      <c r="E54" s="298" t="s">
        <v>4</v>
      </c>
      <c r="F54" s="299" t="s">
        <v>605</v>
      </c>
      <c r="G54" s="297">
        <v>1</v>
      </c>
      <c r="H54" s="299" t="s">
        <v>633</v>
      </c>
      <c r="I54" s="299" t="s">
        <v>667</v>
      </c>
      <c r="J54" s="300" t="s">
        <v>668</v>
      </c>
      <c r="K54" s="297">
        <v>5</v>
      </c>
      <c r="L54" s="300" t="s">
        <v>691</v>
      </c>
      <c r="M54" s="305" t="s">
        <v>466</v>
      </c>
      <c r="N54" s="302">
        <v>44028</v>
      </c>
      <c r="O54" s="302">
        <v>44196</v>
      </c>
      <c r="P54" s="351">
        <v>1</v>
      </c>
      <c r="Q54" s="296" t="s">
        <v>50</v>
      </c>
      <c r="R54" s="348"/>
      <c r="S54" s="347"/>
    </row>
    <row r="55" spans="1:24" s="304" customFormat="1" ht="105">
      <c r="A55" s="268"/>
      <c r="B55" s="296">
        <v>2020</v>
      </c>
      <c r="C55" s="297">
        <v>46</v>
      </c>
      <c r="D55" s="297" t="s">
        <v>528</v>
      </c>
      <c r="E55" s="298" t="s">
        <v>4</v>
      </c>
      <c r="F55" s="299" t="s">
        <v>606</v>
      </c>
      <c r="G55" s="297">
        <v>2</v>
      </c>
      <c r="H55" s="299" t="s">
        <v>634</v>
      </c>
      <c r="I55" s="299" t="s">
        <v>669</v>
      </c>
      <c r="J55" s="300" t="s">
        <v>670</v>
      </c>
      <c r="K55" s="297">
        <v>5</v>
      </c>
      <c r="L55" s="300" t="s">
        <v>692</v>
      </c>
      <c r="M55" s="300" t="s">
        <v>692</v>
      </c>
      <c r="N55" s="302">
        <v>44046</v>
      </c>
      <c r="O55" s="302">
        <v>44196</v>
      </c>
      <c r="P55" s="351">
        <v>1</v>
      </c>
      <c r="Q55" s="296" t="s">
        <v>50</v>
      </c>
      <c r="R55" s="348"/>
      <c r="S55" s="347"/>
      <c r="X55" s="347"/>
    </row>
    <row r="56" spans="1:24" s="304" customFormat="1" ht="90">
      <c r="A56" s="268"/>
      <c r="B56" s="296">
        <v>2020</v>
      </c>
      <c r="C56" s="297">
        <v>46</v>
      </c>
      <c r="D56" s="297" t="s">
        <v>528</v>
      </c>
      <c r="E56" s="298" t="s">
        <v>4</v>
      </c>
      <c r="F56" s="299" t="s">
        <v>607</v>
      </c>
      <c r="G56" s="297">
        <v>3</v>
      </c>
      <c r="H56" s="299" t="s">
        <v>635</v>
      </c>
      <c r="I56" s="299" t="s">
        <v>669</v>
      </c>
      <c r="J56" s="300" t="s">
        <v>671</v>
      </c>
      <c r="K56" s="297">
        <v>5</v>
      </c>
      <c r="L56" s="300" t="s">
        <v>692</v>
      </c>
      <c r="M56" s="300" t="s">
        <v>692</v>
      </c>
      <c r="N56" s="302">
        <v>44046</v>
      </c>
      <c r="O56" s="302">
        <v>44196</v>
      </c>
      <c r="P56" s="351">
        <v>1</v>
      </c>
      <c r="Q56" s="296" t="s">
        <v>50</v>
      </c>
      <c r="R56" s="348"/>
      <c r="S56" s="347"/>
      <c r="X56" s="347"/>
    </row>
    <row r="57" spans="1:20" s="304" customFormat="1" ht="150">
      <c r="A57" s="268"/>
      <c r="B57" s="296">
        <v>2020</v>
      </c>
      <c r="C57" s="297">
        <v>46</v>
      </c>
      <c r="D57" s="297" t="s">
        <v>528</v>
      </c>
      <c r="E57" s="298" t="s">
        <v>4</v>
      </c>
      <c r="F57" s="299" t="s">
        <v>607</v>
      </c>
      <c r="G57" s="297">
        <v>4</v>
      </c>
      <c r="H57" s="299" t="s">
        <v>636</v>
      </c>
      <c r="I57" s="299" t="s">
        <v>669</v>
      </c>
      <c r="J57" s="300" t="s">
        <v>672</v>
      </c>
      <c r="K57" s="297">
        <v>5</v>
      </c>
      <c r="L57" s="300" t="s">
        <v>693</v>
      </c>
      <c r="M57" s="300" t="s">
        <v>693</v>
      </c>
      <c r="N57" s="302">
        <v>44046</v>
      </c>
      <c r="O57" s="302">
        <v>44196</v>
      </c>
      <c r="P57" s="351">
        <v>1</v>
      </c>
      <c r="Q57" s="296" t="s">
        <v>50</v>
      </c>
      <c r="R57" s="348"/>
      <c r="S57" s="346"/>
      <c r="T57" s="346"/>
    </row>
    <row r="58" spans="1:20" s="304" customFormat="1" ht="135">
      <c r="A58" s="268"/>
      <c r="B58" s="296">
        <v>2020</v>
      </c>
      <c r="C58" s="297">
        <v>46</v>
      </c>
      <c r="D58" s="297" t="s">
        <v>533</v>
      </c>
      <c r="E58" s="298" t="s">
        <v>4</v>
      </c>
      <c r="F58" s="299" t="s">
        <v>608</v>
      </c>
      <c r="G58" s="297">
        <v>1</v>
      </c>
      <c r="H58" s="299" t="s">
        <v>637</v>
      </c>
      <c r="I58" s="299" t="s">
        <v>673</v>
      </c>
      <c r="J58" s="300" t="s">
        <v>674</v>
      </c>
      <c r="K58" s="297">
        <v>5</v>
      </c>
      <c r="L58" s="300" t="s">
        <v>689</v>
      </c>
      <c r="M58" s="300" t="s">
        <v>700</v>
      </c>
      <c r="N58" s="302">
        <v>44046</v>
      </c>
      <c r="O58" s="302">
        <v>44196</v>
      </c>
      <c r="P58" s="351">
        <v>1</v>
      </c>
      <c r="Q58" s="296" t="s">
        <v>50</v>
      </c>
      <c r="R58" s="348"/>
      <c r="S58" s="347"/>
      <c r="T58" s="346"/>
    </row>
    <row r="59" spans="1:17" s="304" customFormat="1" ht="105">
      <c r="A59" s="268"/>
      <c r="B59" s="296">
        <v>2020</v>
      </c>
      <c r="C59" s="297">
        <v>46</v>
      </c>
      <c r="D59" s="297" t="s">
        <v>588</v>
      </c>
      <c r="E59" s="298" t="s">
        <v>4</v>
      </c>
      <c r="F59" s="299" t="s">
        <v>609</v>
      </c>
      <c r="G59" s="297">
        <v>1</v>
      </c>
      <c r="H59" s="299" t="s">
        <v>638</v>
      </c>
      <c r="I59" s="299" t="s">
        <v>675</v>
      </c>
      <c r="J59" s="300" t="s">
        <v>676</v>
      </c>
      <c r="K59" s="297">
        <v>1</v>
      </c>
      <c r="L59" s="300" t="s">
        <v>689</v>
      </c>
      <c r="M59" s="300" t="s">
        <v>700</v>
      </c>
      <c r="N59" s="302">
        <v>44046</v>
      </c>
      <c r="O59" s="302">
        <v>44073</v>
      </c>
      <c r="P59" s="303">
        <v>1</v>
      </c>
      <c r="Q59" s="296" t="s">
        <v>50</v>
      </c>
    </row>
    <row r="60" spans="1:20" s="304" customFormat="1" ht="90">
      <c r="A60" s="268"/>
      <c r="B60" s="296">
        <v>2020</v>
      </c>
      <c r="C60" s="297">
        <v>46</v>
      </c>
      <c r="D60" s="297" t="s">
        <v>589</v>
      </c>
      <c r="E60" s="298" t="s">
        <v>4</v>
      </c>
      <c r="F60" s="299" t="s">
        <v>610</v>
      </c>
      <c r="G60" s="297">
        <v>1</v>
      </c>
      <c r="H60" s="299" t="s">
        <v>639</v>
      </c>
      <c r="I60" s="299" t="s">
        <v>677</v>
      </c>
      <c r="J60" s="300" t="s">
        <v>678</v>
      </c>
      <c r="K60" s="297">
        <v>2</v>
      </c>
      <c r="L60" s="300" t="s">
        <v>689</v>
      </c>
      <c r="M60" s="300" t="s">
        <v>700</v>
      </c>
      <c r="N60" s="302">
        <v>44046</v>
      </c>
      <c r="O60" s="302">
        <v>44196</v>
      </c>
      <c r="P60" s="351">
        <v>1</v>
      </c>
      <c r="Q60" s="296" t="s">
        <v>50</v>
      </c>
      <c r="R60" s="348"/>
      <c r="S60" s="347"/>
      <c r="T60" s="346"/>
    </row>
    <row r="61" spans="1:19" s="304" customFormat="1" ht="150">
      <c r="A61" s="268"/>
      <c r="B61" s="296">
        <v>2020</v>
      </c>
      <c r="C61" s="297">
        <v>46</v>
      </c>
      <c r="D61" s="297" t="s">
        <v>590</v>
      </c>
      <c r="E61" s="298" t="s">
        <v>4</v>
      </c>
      <c r="F61" s="299" t="s">
        <v>611</v>
      </c>
      <c r="G61" s="297">
        <v>1</v>
      </c>
      <c r="H61" s="299" t="s">
        <v>640</v>
      </c>
      <c r="I61" s="299" t="s">
        <v>679</v>
      </c>
      <c r="J61" s="300" t="s">
        <v>680</v>
      </c>
      <c r="K61" s="297">
        <v>1</v>
      </c>
      <c r="L61" s="300" t="s">
        <v>62</v>
      </c>
      <c r="M61" s="300" t="s">
        <v>62</v>
      </c>
      <c r="N61" s="302">
        <v>44200</v>
      </c>
      <c r="O61" s="302">
        <v>44286</v>
      </c>
      <c r="P61" s="364" t="s">
        <v>751</v>
      </c>
      <c r="Q61" s="365"/>
      <c r="R61" s="348"/>
      <c r="S61" s="348"/>
    </row>
    <row r="62" spans="1:20" s="304" customFormat="1" ht="90">
      <c r="A62" s="268"/>
      <c r="B62" s="296">
        <v>2020</v>
      </c>
      <c r="C62" s="297">
        <v>46</v>
      </c>
      <c r="D62" s="297" t="s">
        <v>591</v>
      </c>
      <c r="E62" s="298" t="s">
        <v>4</v>
      </c>
      <c r="F62" s="299" t="s">
        <v>612</v>
      </c>
      <c r="G62" s="297">
        <v>1</v>
      </c>
      <c r="H62" s="299" t="s">
        <v>641</v>
      </c>
      <c r="I62" s="299" t="s">
        <v>681</v>
      </c>
      <c r="J62" s="300" t="s">
        <v>678</v>
      </c>
      <c r="K62" s="297">
        <v>2</v>
      </c>
      <c r="L62" s="300" t="s">
        <v>689</v>
      </c>
      <c r="M62" s="300" t="s">
        <v>700</v>
      </c>
      <c r="N62" s="302">
        <v>44046</v>
      </c>
      <c r="O62" s="302">
        <v>44196</v>
      </c>
      <c r="P62" s="351">
        <v>1</v>
      </c>
      <c r="Q62" s="296" t="s">
        <v>50</v>
      </c>
      <c r="R62" s="348"/>
      <c r="S62" s="346"/>
      <c r="T62" s="346"/>
    </row>
    <row r="63" spans="1:19" s="304" customFormat="1" ht="90">
      <c r="A63" s="268"/>
      <c r="B63" s="296">
        <v>2020</v>
      </c>
      <c r="C63" s="297">
        <v>46</v>
      </c>
      <c r="D63" s="297" t="s">
        <v>592</v>
      </c>
      <c r="E63" s="298" t="s">
        <v>4</v>
      </c>
      <c r="F63" s="299" t="s">
        <v>613</v>
      </c>
      <c r="G63" s="297">
        <v>1</v>
      </c>
      <c r="H63" s="299" t="s">
        <v>642</v>
      </c>
      <c r="I63" s="299" t="s">
        <v>682</v>
      </c>
      <c r="J63" s="300" t="s">
        <v>683</v>
      </c>
      <c r="K63" s="297">
        <v>1</v>
      </c>
      <c r="L63" s="300" t="s">
        <v>699</v>
      </c>
      <c r="M63" s="305" t="s">
        <v>466</v>
      </c>
      <c r="N63" s="302">
        <v>44027</v>
      </c>
      <c r="O63" s="362">
        <v>44134</v>
      </c>
      <c r="P63" s="303">
        <v>1</v>
      </c>
      <c r="Q63" s="296" t="s">
        <v>50</v>
      </c>
      <c r="R63" s="346"/>
      <c r="S63" s="347"/>
    </row>
    <row r="64" spans="1:19" s="304" customFormat="1" ht="60">
      <c r="A64" s="268"/>
      <c r="B64" s="314">
        <v>2020</v>
      </c>
      <c r="C64" s="315">
        <v>46</v>
      </c>
      <c r="D64" s="315" t="s">
        <v>539</v>
      </c>
      <c r="E64" s="301" t="s">
        <v>4</v>
      </c>
      <c r="F64" s="316" t="s">
        <v>614</v>
      </c>
      <c r="G64" s="315">
        <v>1</v>
      </c>
      <c r="H64" s="316" t="s">
        <v>643</v>
      </c>
      <c r="I64" s="316" t="s">
        <v>684</v>
      </c>
      <c r="J64" s="317" t="s">
        <v>685</v>
      </c>
      <c r="K64" s="315">
        <v>5</v>
      </c>
      <c r="L64" s="317" t="s">
        <v>691</v>
      </c>
      <c r="M64" s="319" t="s">
        <v>466</v>
      </c>
      <c r="N64" s="318">
        <v>44046</v>
      </c>
      <c r="O64" s="318">
        <v>44196</v>
      </c>
      <c r="P64" s="351">
        <v>1</v>
      </c>
      <c r="Q64" s="352" t="s">
        <v>50</v>
      </c>
      <c r="R64" s="348"/>
      <c r="S64" s="347"/>
    </row>
    <row r="65" spans="1:20" s="304" customFormat="1" ht="105">
      <c r="A65" s="268"/>
      <c r="B65" s="296">
        <v>2020</v>
      </c>
      <c r="C65" s="297">
        <v>55</v>
      </c>
      <c r="D65" s="297" t="s">
        <v>703</v>
      </c>
      <c r="E65" s="301" t="s">
        <v>4</v>
      </c>
      <c r="F65" s="299" t="s">
        <v>710</v>
      </c>
      <c r="G65" s="297">
        <v>1</v>
      </c>
      <c r="H65" s="299" t="s">
        <v>718</v>
      </c>
      <c r="I65" s="299" t="s">
        <v>727</v>
      </c>
      <c r="J65" s="299" t="s">
        <v>736</v>
      </c>
      <c r="K65" s="297">
        <v>4</v>
      </c>
      <c r="L65" s="300" t="s">
        <v>744</v>
      </c>
      <c r="M65" s="300" t="s">
        <v>700</v>
      </c>
      <c r="N65" s="320">
        <v>44119</v>
      </c>
      <c r="O65" s="311">
        <v>44196</v>
      </c>
      <c r="P65" s="351">
        <v>1</v>
      </c>
      <c r="Q65" s="296" t="s">
        <v>50</v>
      </c>
      <c r="R65" s="348"/>
      <c r="S65" s="346"/>
      <c r="T65" s="346"/>
    </row>
    <row r="66" spans="1:19" s="304" customFormat="1" ht="120">
      <c r="A66" s="268"/>
      <c r="B66" s="296">
        <v>2020</v>
      </c>
      <c r="C66" s="297">
        <v>55</v>
      </c>
      <c r="D66" s="297" t="s">
        <v>704</v>
      </c>
      <c r="E66" s="301" t="s">
        <v>4</v>
      </c>
      <c r="F66" s="299" t="s">
        <v>711</v>
      </c>
      <c r="G66" s="297">
        <v>2</v>
      </c>
      <c r="H66" s="299" t="s">
        <v>719</v>
      </c>
      <c r="I66" s="299" t="s">
        <v>728</v>
      </c>
      <c r="J66" s="300" t="s">
        <v>737</v>
      </c>
      <c r="K66" s="297">
        <v>1</v>
      </c>
      <c r="L66" s="321" t="s">
        <v>701</v>
      </c>
      <c r="M66" s="321" t="s">
        <v>48</v>
      </c>
      <c r="N66" s="311">
        <v>44119</v>
      </c>
      <c r="O66" s="363">
        <v>44165</v>
      </c>
      <c r="P66" s="351">
        <v>1</v>
      </c>
      <c r="Q66" s="296" t="s">
        <v>50</v>
      </c>
      <c r="R66" s="346"/>
      <c r="S66" s="348"/>
    </row>
    <row r="67" spans="1:20" s="304" customFormat="1" ht="120">
      <c r="A67" s="268"/>
      <c r="B67" s="296">
        <v>2020</v>
      </c>
      <c r="C67" s="297">
        <v>55</v>
      </c>
      <c r="D67" s="297" t="s">
        <v>704</v>
      </c>
      <c r="E67" s="301" t="s">
        <v>4</v>
      </c>
      <c r="F67" s="299" t="s">
        <v>712</v>
      </c>
      <c r="G67" s="297">
        <v>3</v>
      </c>
      <c r="H67" s="299" t="s">
        <v>720</v>
      </c>
      <c r="I67" s="299" t="s">
        <v>729</v>
      </c>
      <c r="J67" s="299" t="s">
        <v>738</v>
      </c>
      <c r="K67" s="297">
        <v>2</v>
      </c>
      <c r="L67" s="321" t="s">
        <v>701</v>
      </c>
      <c r="M67" s="321" t="s">
        <v>48</v>
      </c>
      <c r="N67" s="312">
        <v>44119</v>
      </c>
      <c r="O67" s="312">
        <v>44225</v>
      </c>
      <c r="P67" s="351">
        <v>0.5</v>
      </c>
      <c r="Q67" s="296" t="s">
        <v>582</v>
      </c>
      <c r="R67" s="348"/>
      <c r="T67" s="346"/>
    </row>
    <row r="68" spans="2:20" s="353" customFormat="1" ht="135">
      <c r="B68" s="356">
        <v>2020</v>
      </c>
      <c r="C68" s="355">
        <v>55</v>
      </c>
      <c r="D68" s="355" t="s">
        <v>705</v>
      </c>
      <c r="E68" s="357" t="s">
        <v>4</v>
      </c>
      <c r="F68" s="358" t="s">
        <v>713</v>
      </c>
      <c r="G68" s="355">
        <v>1</v>
      </c>
      <c r="H68" s="358" t="s">
        <v>721</v>
      </c>
      <c r="I68" s="358" t="s">
        <v>730</v>
      </c>
      <c r="J68" s="358" t="s">
        <v>739</v>
      </c>
      <c r="K68" s="355">
        <v>4</v>
      </c>
      <c r="L68" s="359" t="s">
        <v>744</v>
      </c>
      <c r="M68" s="359" t="s">
        <v>700</v>
      </c>
      <c r="N68" s="360">
        <v>44119</v>
      </c>
      <c r="O68" s="360">
        <v>44196</v>
      </c>
      <c r="P68" s="361">
        <v>1</v>
      </c>
      <c r="Q68" s="356" t="s">
        <v>50</v>
      </c>
      <c r="R68" s="348"/>
      <c r="S68" s="348"/>
      <c r="T68" s="348"/>
    </row>
    <row r="69" spans="1:20" s="304" customFormat="1" ht="75">
      <c r="A69" s="268"/>
      <c r="B69" s="296">
        <v>2020</v>
      </c>
      <c r="C69" s="297">
        <v>55</v>
      </c>
      <c r="D69" s="297" t="s">
        <v>706</v>
      </c>
      <c r="E69" s="300" t="s">
        <v>4</v>
      </c>
      <c r="F69" s="299" t="s">
        <v>714</v>
      </c>
      <c r="G69" s="297">
        <v>1</v>
      </c>
      <c r="H69" s="299" t="s">
        <v>722</v>
      </c>
      <c r="I69" s="299" t="s">
        <v>731</v>
      </c>
      <c r="J69" s="299" t="s">
        <v>740</v>
      </c>
      <c r="K69" s="297">
        <v>2</v>
      </c>
      <c r="L69" s="299" t="s">
        <v>701</v>
      </c>
      <c r="M69" s="299" t="s">
        <v>48</v>
      </c>
      <c r="N69" s="302">
        <v>44119</v>
      </c>
      <c r="O69" s="322">
        <v>44225</v>
      </c>
      <c r="P69" s="351">
        <v>0.5</v>
      </c>
      <c r="Q69" s="296" t="s">
        <v>582</v>
      </c>
      <c r="R69" s="348"/>
      <c r="T69" s="346"/>
    </row>
    <row r="70" spans="1:25" s="304" customFormat="1" ht="105">
      <c r="A70" s="268"/>
      <c r="B70" s="296">
        <v>2020</v>
      </c>
      <c r="C70" s="297">
        <v>55</v>
      </c>
      <c r="D70" s="297" t="s">
        <v>707</v>
      </c>
      <c r="E70" s="301" t="s">
        <v>4</v>
      </c>
      <c r="F70" s="299" t="s">
        <v>715</v>
      </c>
      <c r="G70" s="297">
        <v>1</v>
      </c>
      <c r="H70" s="299" t="s">
        <v>723</v>
      </c>
      <c r="I70" s="299" t="s">
        <v>732</v>
      </c>
      <c r="J70" s="299" t="s">
        <v>741</v>
      </c>
      <c r="K70" s="297">
        <v>4</v>
      </c>
      <c r="L70" s="299" t="s">
        <v>744</v>
      </c>
      <c r="M70" s="299" t="s">
        <v>700</v>
      </c>
      <c r="N70" s="302">
        <v>44119</v>
      </c>
      <c r="O70" s="302">
        <v>44196</v>
      </c>
      <c r="P70" s="351">
        <v>1</v>
      </c>
      <c r="Q70" s="296" t="s">
        <v>50</v>
      </c>
      <c r="R70" s="348"/>
      <c r="S70" s="346"/>
      <c r="T70" s="346"/>
      <c r="Y70" s="350"/>
    </row>
    <row r="71" spans="1:20" s="304" customFormat="1" ht="105">
      <c r="A71" s="268"/>
      <c r="B71" s="296">
        <v>2020</v>
      </c>
      <c r="C71" s="297">
        <v>55</v>
      </c>
      <c r="D71" s="297" t="s">
        <v>708</v>
      </c>
      <c r="E71" s="301" t="s">
        <v>4</v>
      </c>
      <c r="F71" s="299" t="s">
        <v>716</v>
      </c>
      <c r="G71" s="297">
        <v>1</v>
      </c>
      <c r="H71" s="299" t="s">
        <v>724</v>
      </c>
      <c r="I71" s="300" t="s">
        <v>733</v>
      </c>
      <c r="J71" s="321" t="s">
        <v>742</v>
      </c>
      <c r="K71" s="297">
        <v>1</v>
      </c>
      <c r="L71" s="299" t="s">
        <v>744</v>
      </c>
      <c r="M71" s="299" t="s">
        <v>700</v>
      </c>
      <c r="N71" s="302">
        <v>44119</v>
      </c>
      <c r="O71" s="302">
        <v>44196</v>
      </c>
      <c r="P71" s="351">
        <v>1</v>
      </c>
      <c r="Q71" s="296" t="s">
        <v>50</v>
      </c>
      <c r="R71" s="348"/>
      <c r="T71" s="346"/>
    </row>
    <row r="72" spans="1:20" s="304" customFormat="1" ht="105">
      <c r="A72" s="268"/>
      <c r="B72" s="296">
        <v>2020</v>
      </c>
      <c r="C72" s="297">
        <v>55</v>
      </c>
      <c r="D72" s="297" t="s">
        <v>709</v>
      </c>
      <c r="E72" s="298" t="s">
        <v>4</v>
      </c>
      <c r="F72" s="299" t="s">
        <v>717</v>
      </c>
      <c r="G72" s="297">
        <v>1</v>
      </c>
      <c r="H72" s="299" t="s">
        <v>725</v>
      </c>
      <c r="I72" s="321" t="s">
        <v>734</v>
      </c>
      <c r="J72" s="321" t="s">
        <v>743</v>
      </c>
      <c r="K72" s="297">
        <v>1</v>
      </c>
      <c r="L72" s="299" t="s">
        <v>744</v>
      </c>
      <c r="M72" s="299" t="s">
        <v>700</v>
      </c>
      <c r="N72" s="302">
        <v>44119</v>
      </c>
      <c r="O72" s="302">
        <v>44196</v>
      </c>
      <c r="P72" s="351">
        <v>1</v>
      </c>
      <c r="Q72" s="296" t="s">
        <v>50</v>
      </c>
      <c r="R72" s="348"/>
      <c r="T72" s="346"/>
    </row>
    <row r="73" spans="1:20" s="304" customFormat="1" ht="105">
      <c r="A73" s="268"/>
      <c r="B73" s="296">
        <v>2020</v>
      </c>
      <c r="C73" s="297">
        <v>55</v>
      </c>
      <c r="D73" s="297" t="s">
        <v>709</v>
      </c>
      <c r="E73" s="298" t="s">
        <v>4</v>
      </c>
      <c r="F73" s="299" t="s">
        <v>717</v>
      </c>
      <c r="G73" s="297">
        <v>2</v>
      </c>
      <c r="H73" s="299" t="s">
        <v>726</v>
      </c>
      <c r="I73" s="299" t="s">
        <v>735</v>
      </c>
      <c r="J73" s="299" t="s">
        <v>737</v>
      </c>
      <c r="K73" s="297">
        <v>1</v>
      </c>
      <c r="L73" s="321" t="s">
        <v>701</v>
      </c>
      <c r="M73" s="321" t="s">
        <v>48</v>
      </c>
      <c r="N73" s="302">
        <v>44119</v>
      </c>
      <c r="O73" s="362">
        <v>44165</v>
      </c>
      <c r="P73" s="351">
        <v>1</v>
      </c>
      <c r="Q73" s="296" t="s">
        <v>50</v>
      </c>
      <c r="R73" s="346"/>
      <c r="T73" s="346"/>
    </row>
    <row r="74" spans="1:18" s="304" customFormat="1" ht="12">
      <c r="A74" s="268"/>
      <c r="B74" s="307"/>
      <c r="C74" s="308"/>
      <c r="D74" s="308"/>
      <c r="E74" s="309"/>
      <c r="F74" s="310"/>
      <c r="H74" s="310"/>
      <c r="J74" s="308"/>
      <c r="K74" s="308"/>
      <c r="L74" s="308"/>
      <c r="M74" s="308"/>
      <c r="N74" s="308"/>
      <c r="O74" s="308"/>
      <c r="R74" s="353"/>
    </row>
    <row r="77" ht="18">
      <c r="D77" s="295" t="s">
        <v>244</v>
      </c>
    </row>
    <row r="78" spans="4:10" ht="15.75">
      <c r="D78" s="366" t="s">
        <v>695</v>
      </c>
      <c r="E78" s="367" t="s">
        <v>750</v>
      </c>
      <c r="F78" s="384">
        <v>23</v>
      </c>
      <c r="G78" s="369"/>
      <c r="H78" s="370"/>
      <c r="I78" s="369"/>
      <c r="J78" s="371"/>
    </row>
    <row r="79" spans="4:10" ht="15.75">
      <c r="D79" s="366" t="s">
        <v>696</v>
      </c>
      <c r="E79" s="367" t="s">
        <v>750</v>
      </c>
      <c r="F79" s="384">
        <v>6</v>
      </c>
      <c r="G79" s="369"/>
      <c r="H79" s="370"/>
      <c r="I79" s="369"/>
      <c r="J79" s="371"/>
    </row>
    <row r="80" spans="4:10" ht="15.75">
      <c r="D80" s="366" t="s">
        <v>697</v>
      </c>
      <c r="E80" s="367" t="s">
        <v>750</v>
      </c>
      <c r="F80" s="384">
        <v>2</v>
      </c>
      <c r="G80" s="369"/>
      <c r="H80" s="370"/>
      <c r="I80" s="369"/>
      <c r="J80" s="371"/>
    </row>
    <row r="81" spans="4:10" ht="15.75">
      <c r="D81" s="366" t="s">
        <v>698</v>
      </c>
      <c r="E81" s="367" t="s">
        <v>750</v>
      </c>
      <c r="F81" s="384">
        <v>29</v>
      </c>
      <c r="G81" s="369"/>
      <c r="H81" s="370"/>
      <c r="I81" s="369"/>
      <c r="J81" s="371"/>
    </row>
    <row r="82" spans="4:10" ht="40.5" customHeight="1" thickBot="1">
      <c r="D82" s="372" t="s">
        <v>746</v>
      </c>
      <c r="E82" s="372"/>
      <c r="F82" s="368">
        <v>9</v>
      </c>
      <c r="G82" s="369"/>
      <c r="H82" s="370"/>
      <c r="I82" s="369"/>
      <c r="J82" s="371"/>
    </row>
    <row r="83" spans="4:10" ht="16.5" thickBot="1">
      <c r="D83" s="373" t="s">
        <v>702</v>
      </c>
      <c r="E83" s="374"/>
      <c r="F83" s="374"/>
      <c r="G83" s="374"/>
      <c r="H83" s="374"/>
      <c r="I83" s="374"/>
      <c r="J83" s="375"/>
    </row>
    <row r="84" spans="4:10" ht="16.5" thickBot="1">
      <c r="D84" s="371"/>
      <c r="E84" s="376"/>
      <c r="F84" s="370"/>
      <c r="G84" s="369"/>
      <c r="H84" s="370"/>
      <c r="I84" s="369"/>
      <c r="J84" s="371"/>
    </row>
    <row r="85" spans="4:10" ht="16.5" thickBot="1">
      <c r="D85" s="373" t="s">
        <v>754</v>
      </c>
      <c r="E85" s="374"/>
      <c r="F85" s="374"/>
      <c r="G85" s="374"/>
      <c r="H85" s="374"/>
      <c r="I85" s="374"/>
      <c r="J85" s="375"/>
    </row>
    <row r="86" spans="4:10" ht="16.5" thickBot="1">
      <c r="D86" s="371"/>
      <c r="E86" s="376"/>
      <c r="F86" s="370"/>
      <c r="G86" s="369"/>
      <c r="H86" s="370" t="s">
        <v>244</v>
      </c>
      <c r="I86" s="369"/>
      <c r="J86" s="371"/>
    </row>
    <row r="87" spans="4:10" ht="16.5" thickBot="1">
      <c r="D87" s="377" t="s">
        <v>749</v>
      </c>
      <c r="E87" s="378"/>
      <c r="F87" s="379"/>
      <c r="G87" s="369"/>
      <c r="H87" s="370"/>
      <c r="I87" s="369"/>
      <c r="J87" s="371"/>
    </row>
    <row r="88" spans="4:10" ht="16.5" thickBot="1">
      <c r="D88" s="377" t="s">
        <v>747</v>
      </c>
      <c r="E88" s="378"/>
      <c r="F88" s="379"/>
      <c r="G88" s="369"/>
      <c r="H88" s="370"/>
      <c r="I88" s="369"/>
      <c r="J88" s="371"/>
    </row>
    <row r="89" spans="4:10" ht="16.5" thickBot="1">
      <c r="D89" s="380" t="s">
        <v>748</v>
      </c>
      <c r="E89" s="381"/>
      <c r="F89" s="382"/>
      <c r="G89" s="369"/>
      <c r="H89" s="383"/>
      <c r="I89" s="369"/>
      <c r="J89" s="371"/>
    </row>
    <row r="90" spans="4:8" ht="18">
      <c r="D90" s="295"/>
      <c r="E90" s="295"/>
      <c r="H90" s="349"/>
    </row>
    <row r="91" spans="4:8" ht="18">
      <c r="D91" s="295"/>
      <c r="E91" s="295"/>
      <c r="F91" s="273" t="s">
        <v>244</v>
      </c>
      <c r="H91" s="349"/>
    </row>
    <row r="106" spans="5:6" ht="15">
      <c r="E106" s="349"/>
      <c r="F106" s="349"/>
    </row>
  </sheetData>
  <sheetProtection selectLockedCells="1" selectUnlockedCells="1"/>
  <mergeCells count="7">
    <mergeCell ref="P61:Q61"/>
    <mergeCell ref="D89:F89"/>
    <mergeCell ref="D83:J83"/>
    <mergeCell ref="D85:J85"/>
    <mergeCell ref="D82:E82"/>
    <mergeCell ref="D88:F88"/>
    <mergeCell ref="D87:F87"/>
  </mergeCells>
  <dataValidations count="8">
    <dataValidation type="textLength" allowBlank="1" showInputMessage="1" showErrorMessage="1" promptTitle="Cualquier contenido Maximo 500 Caracteres" errorTitle="Entrada no válida" error="Escriba un texto  Maximo 500 Caracteres" sqref="G6 H5 F28 H28 H30:H33 G28:G33 F34 G35 F36:F73 H36:H73">
      <formula1>0</formula1>
      <formula2>500</formula2>
    </dataValidation>
    <dataValidation type="decimal" allowBlank="1" showInputMessage="1" showErrorMessage="1" promptTitle="Escriba un número en esta casilla" errorTitle="Entrada no válida" error="Por favor escriba un número" sqref="K5 K28 K30 K32:K33 K35:K73">
      <formula1>-999999</formula1>
      <formula2>999999</formula2>
    </dataValidation>
    <dataValidation type="textLength" allowBlank="1" showInputMessage="1" showErrorMessage="1" promptTitle="Cualquier contenido Maximo 20 Caracteres" errorTitle="Entrada no válida" error="Escriba un texto  Maximo 20 Caracteres" sqref="D28:D34 D36:D73">
      <formula1>0</formula1>
      <formula2>20</formula2>
    </dataValidation>
    <dataValidation type="textLength" allowBlank="1" showInputMessage="1" showErrorMessage="1" promptTitle="Cualquier contenido Maximo 100 Caracteres" errorTitle="Entrada no válida" error="Escriba un texto  Maximo 100 Caracteres" sqref="I28 I30:J30 L28:L33 M55:M62 M21 M5:M8 M10 L36:L73 I36:I73 M65:M73 M36 M40:M43">
      <formula1>0</formula1>
      <formula2>100</formula2>
    </dataValidation>
    <dataValidation type="textLength" allowBlank="1" showInputMessage="1" showErrorMessage="1" promptTitle="Cualquier contenido Maximo 200 Caracteres" errorTitle="Entrada no válida" error="Escriba un texto  Maximo 200 Caracteres" sqref="J28 J36:J73">
      <formula1>0</formula1>
      <formula2>200</formula2>
    </dataValidation>
    <dataValidation type="date" allowBlank="1" showInputMessage="1" promptTitle="Ingrese una fecha (AAAA/MM/DD)" errorTitle="Entrada no válida" error="Por favor escriba una fecha válida (AAAA/MM/DD)" sqref="N28:O33 N37:O73">
      <formula1>1</formula1>
      <formula2>401769</formula2>
    </dataValidation>
    <dataValidation type="decimal" allowBlank="1" showInputMessage="1" showErrorMessage="1" promptTitle="Escriba un número en esta casilla" errorTitle="Entrada no válida" error="Por favor escriba un número" sqref="C34 C36:C73">
      <formula1>-9223372036854770000</formula1>
      <formula2>9223372036854770000</formula2>
    </dataValidation>
    <dataValidation type="whole" allowBlank="1" showInputMessage="1" showErrorMessage="1" promptTitle="Escriba un número entero en esta casilla" errorTitle="Entrada no válida" error="Por favor escriba un número entero" sqref="G36:G73">
      <formula1>-999</formula1>
      <formula2>999</formula2>
    </dataValidation>
  </dataValidations>
  <printOptions horizontalCentered="1" verticalCentered="1"/>
  <pageMargins left="0.2362204724409449" right="0.2362204724409449" top="0.7480314960629921" bottom="0.7480314960629921" header="0.5118110236220472" footer="0.5118110236220472"/>
  <pageSetup horizontalDpi="300" verticalDpi="300" orientation="landscape" paperSize="5" scale="65" r:id="rId2"/>
  <drawing r:id="rId1"/>
</worksheet>
</file>

<file path=xl/worksheets/sheet4.xml><?xml version="1.0" encoding="utf-8"?>
<worksheet xmlns="http://schemas.openxmlformats.org/spreadsheetml/2006/main" xmlns:r="http://schemas.openxmlformats.org/officeDocument/2006/relationships">
  <dimension ref="A2:G68"/>
  <sheetViews>
    <sheetView showGridLines="0" zoomScalePageLayoutView="0" workbookViewId="0" topLeftCell="B1">
      <selection activeCell="F22" sqref="F22"/>
    </sheetView>
  </sheetViews>
  <sheetFormatPr defaultColWidth="11.421875" defaultRowHeight="15"/>
  <cols>
    <col min="1" max="1" width="38.7109375" style="0" bestFit="1" customWidth="1"/>
    <col min="2" max="2" width="34.57421875" style="0" customWidth="1"/>
    <col min="3" max="3" width="12.57421875" style="0" bestFit="1" customWidth="1"/>
    <col min="4" max="4" width="12.57421875" style="0" customWidth="1"/>
    <col min="5" max="5" width="19.421875" style="0" customWidth="1"/>
  </cols>
  <sheetData>
    <row r="2" spans="1:4" ht="15">
      <c r="A2" s="258" t="s">
        <v>468</v>
      </c>
      <c r="B2" s="258"/>
      <c r="C2" s="258"/>
      <c r="D2" s="258"/>
    </row>
    <row r="3" spans="1:7" ht="15">
      <c r="A3" s="125"/>
      <c r="B3" s="125"/>
      <c r="C3" s="126"/>
      <c r="D3" s="126"/>
      <c r="E3" s="126"/>
      <c r="F3" s="126"/>
      <c r="G3" s="127"/>
    </row>
    <row r="4" spans="1:7" ht="15">
      <c r="A4" s="128" t="s">
        <v>467</v>
      </c>
      <c r="B4" s="281"/>
      <c r="C4" s="282"/>
      <c r="D4" s="282"/>
      <c r="E4" s="282"/>
      <c r="F4" s="282"/>
      <c r="G4" s="283"/>
    </row>
    <row r="5" spans="1:7" ht="15">
      <c r="A5" s="257" t="s">
        <v>48</v>
      </c>
      <c r="B5" s="125"/>
      <c r="C5" s="126"/>
      <c r="D5" s="126"/>
      <c r="E5" s="126"/>
      <c r="F5" s="126"/>
      <c r="G5" s="127"/>
    </row>
    <row r="6" spans="1:7" ht="30">
      <c r="A6" s="256" t="s">
        <v>387</v>
      </c>
      <c r="B6" s="281"/>
      <c r="C6" s="282"/>
      <c r="D6" s="282"/>
      <c r="E6" s="282"/>
      <c r="F6" s="282"/>
      <c r="G6" s="283"/>
    </row>
    <row r="7" spans="1:7" ht="15">
      <c r="A7" s="256" t="s">
        <v>322</v>
      </c>
      <c r="B7" s="281"/>
      <c r="C7" s="282"/>
      <c r="D7" s="282"/>
      <c r="E7" s="282"/>
      <c r="F7" s="282"/>
      <c r="G7" s="283"/>
    </row>
    <row r="8" spans="1:7" ht="15">
      <c r="A8" s="130" t="s">
        <v>327</v>
      </c>
      <c r="B8" s="284"/>
      <c r="C8" s="285"/>
      <c r="D8" s="285"/>
      <c r="E8" s="285"/>
      <c r="F8" s="285"/>
      <c r="G8" s="286"/>
    </row>
    <row r="22" spans="1:4" ht="15">
      <c r="A22" s="258" t="s">
        <v>469</v>
      </c>
      <c r="B22" s="258"/>
      <c r="C22" s="258"/>
      <c r="D22" s="258"/>
    </row>
    <row r="24" spans="1:3" ht="15">
      <c r="A24" s="125"/>
      <c r="B24" s="128" t="s">
        <v>0</v>
      </c>
      <c r="C24" s="127"/>
    </row>
    <row r="25" spans="1:3" ht="15">
      <c r="A25" s="128" t="s">
        <v>467</v>
      </c>
      <c r="B25" s="125">
        <v>2018</v>
      </c>
      <c r="C25" s="249" t="s">
        <v>327</v>
      </c>
    </row>
    <row r="26" spans="1:3" ht="15">
      <c r="A26" s="257" t="s">
        <v>48</v>
      </c>
      <c r="B26" s="125"/>
      <c r="C26" s="127"/>
    </row>
    <row r="27" spans="1:3" ht="30">
      <c r="A27" s="256" t="s">
        <v>387</v>
      </c>
      <c r="B27" s="281"/>
      <c r="C27" s="283"/>
    </row>
    <row r="28" spans="1:3" ht="15">
      <c r="A28" s="256" t="s">
        <v>322</v>
      </c>
      <c r="B28" s="281"/>
      <c r="C28" s="283"/>
    </row>
    <row r="29" spans="1:3" ht="15">
      <c r="A29" s="130" t="s">
        <v>327</v>
      </c>
      <c r="B29" s="284"/>
      <c r="C29" s="286"/>
    </row>
    <row r="45" spans="1:5" ht="15">
      <c r="A45" s="354" t="s">
        <v>470</v>
      </c>
      <c r="B45" s="354"/>
      <c r="C45" s="354"/>
      <c r="D45" s="354"/>
      <c r="E45" s="354"/>
    </row>
    <row r="46" spans="1:5" s="227" customFormat="1" ht="15">
      <c r="A46" s="259"/>
      <c r="B46" s="259"/>
      <c r="C46" s="259"/>
      <c r="D46" s="259"/>
      <c r="E46" s="259"/>
    </row>
    <row r="48" spans="1:3" ht="15">
      <c r="A48" s="128" t="s">
        <v>431</v>
      </c>
      <c r="B48" s="128" t="s">
        <v>0</v>
      </c>
      <c r="C48" s="127"/>
    </row>
    <row r="49" spans="1:3" ht="15">
      <c r="A49" s="128" t="s">
        <v>467</v>
      </c>
      <c r="B49" s="125">
        <v>2018</v>
      </c>
      <c r="C49" s="249" t="s">
        <v>327</v>
      </c>
    </row>
    <row r="50" spans="1:3" ht="15">
      <c r="A50" s="257" t="s">
        <v>48</v>
      </c>
      <c r="B50" s="253">
        <v>0.75</v>
      </c>
      <c r="C50" s="250">
        <v>0.75</v>
      </c>
    </row>
    <row r="51" spans="1:3" ht="30">
      <c r="A51" s="256" t="s">
        <v>387</v>
      </c>
      <c r="B51" s="254">
        <v>1</v>
      </c>
      <c r="C51" s="251">
        <v>1</v>
      </c>
    </row>
    <row r="52" spans="1:3" ht="15">
      <c r="A52" s="256" t="s">
        <v>322</v>
      </c>
      <c r="B52" s="254">
        <v>0.41500000000000004</v>
      </c>
      <c r="C52" s="251">
        <v>0.41500000000000004</v>
      </c>
    </row>
    <row r="53" spans="1:3" ht="15">
      <c r="A53" s="130" t="s">
        <v>327</v>
      </c>
      <c r="B53" s="255">
        <v>0.833</v>
      </c>
      <c r="C53" s="252">
        <v>0.833</v>
      </c>
    </row>
    <row r="55" spans="1:5" ht="15">
      <c r="A55" s="260"/>
      <c r="B55" s="261"/>
      <c r="C55" s="261"/>
      <c r="D55" s="261"/>
      <c r="E55" s="261"/>
    </row>
    <row r="56" spans="1:5" ht="15">
      <c r="A56" s="260"/>
      <c r="B56" s="261"/>
      <c r="C56" s="261"/>
      <c r="D56" s="261"/>
      <c r="E56" s="261"/>
    </row>
    <row r="57" spans="1:5" ht="15">
      <c r="A57" s="260"/>
      <c r="B57" s="261"/>
      <c r="C57" s="261"/>
      <c r="D57" s="261"/>
      <c r="E57" s="261"/>
    </row>
    <row r="58" spans="1:5" ht="15">
      <c r="A58" s="260"/>
      <c r="B58" s="261"/>
      <c r="C58" s="261"/>
      <c r="D58" s="261"/>
      <c r="E58" s="261"/>
    </row>
    <row r="59" spans="1:5" ht="15">
      <c r="A59" s="260"/>
      <c r="B59" s="261"/>
      <c r="C59" s="261"/>
      <c r="D59" s="261"/>
      <c r="E59" s="261"/>
    </row>
    <row r="61" spans="1:5" ht="15">
      <c r="A61" s="354" t="s">
        <v>471</v>
      </c>
      <c r="B61" s="354"/>
      <c r="C61" s="354"/>
      <c r="D61" s="354"/>
      <c r="E61" s="354"/>
    </row>
    <row r="63" spans="1:3" ht="15">
      <c r="A63" s="125"/>
      <c r="B63" s="128" t="s">
        <v>0</v>
      </c>
      <c r="C63" s="127"/>
    </row>
    <row r="64" spans="1:3" ht="15">
      <c r="A64" s="128" t="s">
        <v>467</v>
      </c>
      <c r="B64" s="125">
        <v>2018</v>
      </c>
      <c r="C64" s="249" t="s">
        <v>327</v>
      </c>
    </row>
    <row r="65" spans="1:3" ht="15">
      <c r="A65" s="257" t="s">
        <v>48</v>
      </c>
      <c r="B65" s="125"/>
      <c r="C65" s="127"/>
    </row>
    <row r="66" spans="1:3" ht="30">
      <c r="A66" s="256" t="s">
        <v>387</v>
      </c>
      <c r="B66" s="281"/>
      <c r="C66" s="283"/>
    </row>
    <row r="67" spans="1:3" ht="15">
      <c r="A67" s="256" t="s">
        <v>322</v>
      </c>
      <c r="B67" s="281"/>
      <c r="C67" s="283"/>
    </row>
    <row r="68" spans="1:3" ht="15">
      <c r="A68" s="130" t="s">
        <v>327</v>
      </c>
      <c r="B68" s="284"/>
      <c r="C68" s="286"/>
    </row>
  </sheetData>
  <sheetProtection/>
  <mergeCells count="2">
    <mergeCell ref="A45:E45"/>
    <mergeCell ref="A61:E6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E88"/>
  <sheetViews>
    <sheetView showGridLines="0" zoomScale="86" zoomScaleNormal="86" zoomScaleSheetLayoutView="73" zoomScalePageLayoutView="0" workbookViewId="0" topLeftCell="O3">
      <selection activeCell="W6" sqref="W6"/>
    </sheetView>
  </sheetViews>
  <sheetFormatPr defaultColWidth="7.8515625" defaultRowHeight="15" customHeight="1"/>
  <cols>
    <col min="1" max="1" width="8.421875" style="0" customWidth="1"/>
    <col min="2" max="2" width="11.140625" style="0" customWidth="1"/>
    <col min="3" max="3" width="13.140625" style="0" customWidth="1"/>
    <col min="4" max="4" width="14.140625" style="0" customWidth="1"/>
    <col min="5" max="5" width="17.140625" style="1" customWidth="1"/>
    <col min="6" max="6" width="40.00390625" style="208" customWidth="1"/>
    <col min="7" max="7" width="10.00390625" style="0" customWidth="1"/>
    <col min="8" max="8" width="43.28125" style="0" customWidth="1"/>
    <col min="9" max="9" width="33.00390625" style="0" customWidth="1"/>
    <col min="10" max="10" width="25.421875" style="0" customWidth="1"/>
    <col min="11" max="11" width="8.28125" style="0" customWidth="1"/>
    <col min="12" max="12" width="14.28125" style="0" hidden="1" customWidth="1"/>
    <col min="13" max="13" width="14.7109375" style="0" customWidth="1"/>
    <col min="14" max="14" width="16.140625" style="0" customWidth="1"/>
    <col min="15" max="15" width="17.8515625" style="0" customWidth="1"/>
    <col min="16" max="16" width="13.28125" style="0" hidden="1" customWidth="1"/>
    <col min="17" max="17" width="12.8515625" style="0" hidden="1" customWidth="1"/>
    <col min="18" max="18" width="12.140625" style="0" hidden="1" customWidth="1"/>
    <col min="19" max="19" width="12.28125" style="0" hidden="1" customWidth="1"/>
    <col min="20" max="20" width="13.8515625" style="0" hidden="1" customWidth="1"/>
    <col min="21" max="21" width="16.28125" style="0" hidden="1" customWidth="1"/>
    <col min="22" max="22" width="0" style="0" hidden="1" customWidth="1"/>
    <col min="23" max="23" width="116.7109375" style="0" customWidth="1"/>
    <col min="24" max="24" width="17.00390625" style="2" hidden="1" customWidth="1"/>
    <col min="25" max="25" width="16.00390625" style="3" hidden="1" customWidth="1"/>
    <col min="26" max="28" width="16.8515625" style="0" hidden="1" customWidth="1"/>
    <col min="29" max="29" width="22.8515625" style="182" hidden="1" customWidth="1"/>
    <col min="30" max="30" width="21.57421875" style="182" hidden="1" customWidth="1"/>
    <col min="31" max="31" width="18.57421875" style="182" hidden="1" customWidth="1"/>
    <col min="32" max="33" width="16.57421875" style="182" hidden="1" customWidth="1"/>
    <col min="34" max="35" width="16.57421875" style="182" customWidth="1"/>
    <col min="36" max="36" width="22.8515625" style="0" customWidth="1"/>
  </cols>
  <sheetData>
    <row r="1" spans="1:25" ht="69.75" customHeight="1">
      <c r="A1" s="4"/>
      <c r="B1" s="5"/>
      <c r="C1" s="6" t="s">
        <v>16</v>
      </c>
      <c r="D1" s="7"/>
      <c r="E1" s="8"/>
      <c r="F1" s="7"/>
      <c r="G1" s="7"/>
      <c r="H1" s="7"/>
      <c r="I1" s="7"/>
      <c r="J1" s="7"/>
      <c r="K1" s="7"/>
      <c r="L1" s="7"/>
      <c r="M1" s="9"/>
      <c r="N1" s="10"/>
      <c r="O1" s="10"/>
      <c r="P1" s="10"/>
      <c r="Q1" s="10"/>
      <c r="R1" s="10"/>
      <c r="S1" s="10"/>
      <c r="T1" s="11"/>
      <c r="U1" s="10"/>
      <c r="X1" s="12" t="s">
        <v>438</v>
      </c>
      <c r="Y1" s="13" t="s">
        <v>18</v>
      </c>
    </row>
    <row r="2" spans="1:25" ht="44.25" customHeight="1">
      <c r="A2" s="4"/>
      <c r="B2" s="14"/>
      <c r="C2" s="15" t="s">
        <v>19</v>
      </c>
      <c r="D2" s="16"/>
      <c r="E2" s="17"/>
      <c r="F2" s="16"/>
      <c r="G2" s="16"/>
      <c r="H2" s="16"/>
      <c r="I2" s="16"/>
      <c r="J2" s="16"/>
      <c r="K2" s="16"/>
      <c r="L2" s="16"/>
      <c r="M2" s="18"/>
      <c r="N2" s="10"/>
      <c r="O2" s="10"/>
      <c r="P2" s="10"/>
      <c r="Q2" s="10"/>
      <c r="R2" s="10"/>
      <c r="S2" s="10"/>
      <c r="T2" s="11"/>
      <c r="U2" s="10"/>
      <c r="Y2"/>
    </row>
    <row r="3" spans="1:25" ht="12.75" customHeight="1">
      <c r="A3" s="19"/>
      <c r="B3" s="19"/>
      <c r="C3" s="19"/>
      <c r="D3" s="19"/>
      <c r="E3"/>
      <c r="G3" s="19"/>
      <c r="H3" s="19"/>
      <c r="I3" s="19"/>
      <c r="J3" s="19"/>
      <c r="K3" s="19"/>
      <c r="L3" s="19"/>
      <c r="M3" s="19"/>
      <c r="N3" s="20"/>
      <c r="O3" s="20"/>
      <c r="P3" s="20"/>
      <c r="Q3" s="20"/>
      <c r="R3" s="20"/>
      <c r="S3" s="20"/>
      <c r="T3" s="21"/>
      <c r="U3" s="20"/>
      <c r="Y3"/>
    </row>
    <row r="4" spans="1:39" ht="122.25" customHeight="1">
      <c r="A4" s="22" t="s">
        <v>20</v>
      </c>
      <c r="B4" s="22" t="s">
        <v>0</v>
      </c>
      <c r="C4" s="22" t="s">
        <v>21</v>
      </c>
      <c r="D4" s="23" t="s">
        <v>22</v>
      </c>
      <c r="E4" s="23" t="s">
        <v>1</v>
      </c>
      <c r="F4" s="23" t="s">
        <v>23</v>
      </c>
      <c r="G4" s="23" t="s">
        <v>24</v>
      </c>
      <c r="H4" s="23" t="s">
        <v>25</v>
      </c>
      <c r="I4" s="23" t="s">
        <v>26</v>
      </c>
      <c r="J4" s="23" t="s">
        <v>27</v>
      </c>
      <c r="K4" s="24" t="s">
        <v>28</v>
      </c>
      <c r="L4" s="23" t="s">
        <v>29</v>
      </c>
      <c r="M4" s="23" t="s">
        <v>8</v>
      </c>
      <c r="N4" s="23" t="s">
        <v>30</v>
      </c>
      <c r="O4" s="23" t="s">
        <v>31</v>
      </c>
      <c r="P4" s="25" t="s">
        <v>32</v>
      </c>
      <c r="Q4" s="25" t="s">
        <v>33</v>
      </c>
      <c r="R4" s="26" t="s">
        <v>34</v>
      </c>
      <c r="S4" s="26" t="s">
        <v>35</v>
      </c>
      <c r="T4" s="27" t="s">
        <v>36</v>
      </c>
      <c r="U4" s="28" t="s">
        <v>37</v>
      </c>
      <c r="V4" s="28" t="s">
        <v>38</v>
      </c>
      <c r="W4" s="29" t="s">
        <v>39</v>
      </c>
      <c r="X4" s="29" t="s">
        <v>40</v>
      </c>
      <c r="Y4" s="29" t="s">
        <v>7</v>
      </c>
      <c r="Z4" s="29" t="s">
        <v>41</v>
      </c>
      <c r="AA4" s="29" t="s">
        <v>360</v>
      </c>
      <c r="AB4" s="29" t="s">
        <v>376</v>
      </c>
      <c r="AC4" s="29" t="s">
        <v>397</v>
      </c>
      <c r="AD4" s="29" t="s">
        <v>409</v>
      </c>
      <c r="AE4" s="29" t="s">
        <v>414</v>
      </c>
      <c r="AF4" s="29" t="s">
        <v>428</v>
      </c>
      <c r="AG4" s="29" t="s">
        <v>430</v>
      </c>
      <c r="AH4" s="29" t="s">
        <v>433</v>
      </c>
      <c r="AI4" s="29" t="s">
        <v>458</v>
      </c>
      <c r="AJ4" s="30" t="s">
        <v>459</v>
      </c>
      <c r="AK4" s="3"/>
      <c r="AM4" t="s">
        <v>42</v>
      </c>
    </row>
    <row r="5" spans="1:39" ht="409.5" customHeight="1">
      <c r="A5" s="31">
        <v>104</v>
      </c>
      <c r="B5" s="32" t="s">
        <v>2</v>
      </c>
      <c r="C5" s="32">
        <v>28</v>
      </c>
      <c r="D5" s="33" t="s">
        <v>43</v>
      </c>
      <c r="E5" s="34" t="s">
        <v>4</v>
      </c>
      <c r="F5" s="35" t="s">
        <v>44</v>
      </c>
      <c r="G5" s="36">
        <v>1</v>
      </c>
      <c r="H5" s="37" t="s">
        <v>45</v>
      </c>
      <c r="I5" s="38" t="s">
        <v>46</v>
      </c>
      <c r="J5" s="39" t="s">
        <v>47</v>
      </c>
      <c r="K5" s="40">
        <v>4</v>
      </c>
      <c r="L5" s="41" t="s">
        <v>48</v>
      </c>
      <c r="M5" s="42" t="s">
        <v>10</v>
      </c>
      <c r="N5" s="43">
        <v>42931</v>
      </c>
      <c r="O5" s="43">
        <v>43273</v>
      </c>
      <c r="P5" s="44">
        <v>0.25</v>
      </c>
      <c r="Q5" s="44">
        <v>0.25</v>
      </c>
      <c r="R5" s="44">
        <v>0.5</v>
      </c>
      <c r="S5" s="44">
        <v>0.5</v>
      </c>
      <c r="T5" s="44">
        <v>0.75</v>
      </c>
      <c r="U5" s="45" t="s">
        <v>49</v>
      </c>
      <c r="V5" s="46">
        <v>82</v>
      </c>
      <c r="W5" s="47" t="s">
        <v>439</v>
      </c>
      <c r="X5" s="44">
        <v>0.75</v>
      </c>
      <c r="Y5" s="48">
        <v>1</v>
      </c>
      <c r="Z5" s="48">
        <v>1</v>
      </c>
      <c r="AA5" s="48">
        <v>1</v>
      </c>
      <c r="AB5" s="48">
        <v>1</v>
      </c>
      <c r="AC5" s="48">
        <v>1</v>
      </c>
      <c r="AD5" s="48">
        <v>1</v>
      </c>
      <c r="AE5" s="48">
        <v>1</v>
      </c>
      <c r="AF5" s="48">
        <v>1</v>
      </c>
      <c r="AG5" s="48"/>
      <c r="AH5" s="48"/>
      <c r="AI5" s="48"/>
      <c r="AJ5" s="49" t="s">
        <v>50</v>
      </c>
      <c r="AK5" s="3"/>
      <c r="AM5" t="str">
        <f>VLOOKUP(D5,'[1]Sheet0'!$H:$H,1,0)</f>
        <v>2.1.1.2.1</v>
      </c>
    </row>
    <row r="6" spans="1:39" ht="60">
      <c r="A6" s="31">
        <v>104</v>
      </c>
      <c r="B6" s="31" t="s">
        <v>2</v>
      </c>
      <c r="C6" s="31">
        <v>28</v>
      </c>
      <c r="D6" s="50" t="s">
        <v>51</v>
      </c>
      <c r="E6" s="34" t="s">
        <v>4</v>
      </c>
      <c r="F6" s="51" t="s">
        <v>52</v>
      </c>
      <c r="G6" s="31">
        <v>1</v>
      </c>
      <c r="H6" s="52" t="s">
        <v>53</v>
      </c>
      <c r="I6" s="38" t="s">
        <v>54</v>
      </c>
      <c r="J6" s="38" t="s">
        <v>55</v>
      </c>
      <c r="K6" s="53">
        <v>1</v>
      </c>
      <c r="L6" s="54" t="s">
        <v>48</v>
      </c>
      <c r="M6" s="42" t="s">
        <v>10</v>
      </c>
      <c r="N6" s="55">
        <v>42913</v>
      </c>
      <c r="O6" s="55">
        <v>43273</v>
      </c>
      <c r="P6" s="44">
        <v>0.5</v>
      </c>
      <c r="Q6" s="44">
        <v>1</v>
      </c>
      <c r="R6" s="56">
        <v>1</v>
      </c>
      <c r="S6" s="56">
        <v>1</v>
      </c>
      <c r="T6" s="56">
        <v>1</v>
      </c>
      <c r="U6" s="45" t="s">
        <v>56</v>
      </c>
      <c r="V6" s="46">
        <v>83</v>
      </c>
      <c r="W6" s="57" t="s">
        <v>440</v>
      </c>
      <c r="X6" s="58">
        <v>1</v>
      </c>
      <c r="Y6" s="58">
        <v>1</v>
      </c>
      <c r="Z6" s="58">
        <v>1</v>
      </c>
      <c r="AA6" s="58">
        <v>1</v>
      </c>
      <c r="AB6" s="58">
        <v>1</v>
      </c>
      <c r="AC6" s="58">
        <v>1</v>
      </c>
      <c r="AD6" s="58">
        <v>1</v>
      </c>
      <c r="AE6" s="58">
        <v>1</v>
      </c>
      <c r="AF6" s="58">
        <v>1</v>
      </c>
      <c r="AG6" s="58"/>
      <c r="AH6" s="58"/>
      <c r="AI6" s="58"/>
      <c r="AJ6" s="49" t="s">
        <v>50</v>
      </c>
      <c r="AK6" s="3"/>
      <c r="AM6" t="str">
        <f>VLOOKUP(D6,'[1]Sheet0'!$H:$H,1,0)</f>
        <v>2.1.1.2.2</v>
      </c>
    </row>
    <row r="7" spans="1:39" ht="249.75" customHeight="1">
      <c r="A7" s="31">
        <v>104</v>
      </c>
      <c r="B7" s="32" t="s">
        <v>2</v>
      </c>
      <c r="C7" s="32">
        <v>28</v>
      </c>
      <c r="D7" s="33" t="s">
        <v>57</v>
      </c>
      <c r="E7" s="34" t="s">
        <v>4</v>
      </c>
      <c r="F7" s="35" t="s">
        <v>58</v>
      </c>
      <c r="G7" s="32">
        <v>1</v>
      </c>
      <c r="H7" s="37" t="s">
        <v>59</v>
      </c>
      <c r="I7" s="38" t="s">
        <v>60</v>
      </c>
      <c r="J7" s="39" t="s">
        <v>61</v>
      </c>
      <c r="K7" s="40">
        <v>1</v>
      </c>
      <c r="L7" s="41" t="s">
        <v>62</v>
      </c>
      <c r="M7" s="42" t="s">
        <v>13</v>
      </c>
      <c r="N7" s="59">
        <v>42931</v>
      </c>
      <c r="O7" s="59">
        <v>43273</v>
      </c>
      <c r="P7" s="60">
        <v>0.15</v>
      </c>
      <c r="Q7" s="60">
        <v>0.15</v>
      </c>
      <c r="R7" s="60">
        <v>0.35</v>
      </c>
      <c r="S7" s="60">
        <v>0.35</v>
      </c>
      <c r="T7" s="60">
        <v>0.35</v>
      </c>
      <c r="U7" s="45" t="s">
        <v>49</v>
      </c>
      <c r="V7" s="46">
        <v>89</v>
      </c>
      <c r="W7" s="61" t="s">
        <v>441</v>
      </c>
      <c r="X7" s="62">
        <v>1</v>
      </c>
      <c r="Y7" s="62">
        <v>1</v>
      </c>
      <c r="Z7" s="62">
        <v>1</v>
      </c>
      <c r="AA7" s="62">
        <v>1</v>
      </c>
      <c r="AB7" s="62">
        <v>1</v>
      </c>
      <c r="AC7" s="62">
        <v>1</v>
      </c>
      <c r="AD7" s="62">
        <v>1</v>
      </c>
      <c r="AE7" s="62">
        <v>1</v>
      </c>
      <c r="AF7" s="62">
        <v>1</v>
      </c>
      <c r="AG7" s="62"/>
      <c r="AH7" s="62"/>
      <c r="AI7" s="62"/>
      <c r="AJ7" s="49" t="s">
        <v>50</v>
      </c>
      <c r="AK7" s="3"/>
      <c r="AM7" t="str">
        <f>VLOOKUP(D7,'[1]Sheet0'!$H:$H,1,0)</f>
        <v>2.1.1.2.5</v>
      </c>
    </row>
    <row r="8" spans="1:39" ht="84">
      <c r="A8" s="31">
        <v>104</v>
      </c>
      <c r="B8" s="31" t="s">
        <v>2</v>
      </c>
      <c r="C8" s="31">
        <v>28</v>
      </c>
      <c r="D8" s="50" t="s">
        <v>63</v>
      </c>
      <c r="E8" s="34" t="s">
        <v>4</v>
      </c>
      <c r="F8" s="51" t="s">
        <v>64</v>
      </c>
      <c r="G8" s="31">
        <v>1</v>
      </c>
      <c r="H8" s="52" t="s">
        <v>65</v>
      </c>
      <c r="I8" s="38" t="s">
        <v>66</v>
      </c>
      <c r="J8" s="38" t="s">
        <v>67</v>
      </c>
      <c r="K8" s="53">
        <v>1</v>
      </c>
      <c r="L8" s="54" t="s">
        <v>48</v>
      </c>
      <c r="M8" s="42" t="s">
        <v>10</v>
      </c>
      <c r="N8" s="55">
        <v>42913</v>
      </c>
      <c r="O8" s="55">
        <v>43273</v>
      </c>
      <c r="P8" s="44">
        <v>0.5</v>
      </c>
      <c r="Q8" s="44">
        <v>1</v>
      </c>
      <c r="R8" s="56">
        <v>1</v>
      </c>
      <c r="S8" s="56">
        <v>1</v>
      </c>
      <c r="T8" s="56">
        <v>1</v>
      </c>
      <c r="U8" s="45" t="s">
        <v>56</v>
      </c>
      <c r="V8" s="46">
        <v>90</v>
      </c>
      <c r="W8" s="57" t="s">
        <v>442</v>
      </c>
      <c r="X8" s="58">
        <v>1</v>
      </c>
      <c r="Y8" s="58">
        <v>1</v>
      </c>
      <c r="Z8" s="58">
        <v>1</v>
      </c>
      <c r="AA8" s="58">
        <v>1</v>
      </c>
      <c r="AB8" s="58">
        <v>1</v>
      </c>
      <c r="AC8" s="58">
        <v>1</v>
      </c>
      <c r="AD8" s="58">
        <v>1</v>
      </c>
      <c r="AE8" s="58">
        <v>1</v>
      </c>
      <c r="AF8" s="58">
        <v>1</v>
      </c>
      <c r="AG8" s="58"/>
      <c r="AH8" s="58"/>
      <c r="AI8" s="58"/>
      <c r="AJ8" s="49" t="s">
        <v>50</v>
      </c>
      <c r="AK8" s="3"/>
      <c r="AM8" t="str">
        <f>VLOOKUP(D8,'[1]Sheet0'!$H:$H,1,0)</f>
        <v>2.1.1.2.6</v>
      </c>
    </row>
    <row r="9" spans="1:39" s="67" customFormat="1" ht="409.5" customHeight="1">
      <c r="A9" s="63">
        <v>104</v>
      </c>
      <c r="B9" s="32" t="s">
        <v>2</v>
      </c>
      <c r="C9" s="32">
        <v>28</v>
      </c>
      <c r="D9" s="33" t="s">
        <v>63</v>
      </c>
      <c r="E9" s="34" t="s">
        <v>4</v>
      </c>
      <c r="F9" s="35" t="s">
        <v>64</v>
      </c>
      <c r="G9" s="32">
        <v>2</v>
      </c>
      <c r="H9" s="37" t="s">
        <v>68</v>
      </c>
      <c r="I9" s="64" t="s">
        <v>69</v>
      </c>
      <c r="J9" s="39" t="s">
        <v>70</v>
      </c>
      <c r="K9" s="40">
        <v>100</v>
      </c>
      <c r="L9" s="41" t="s">
        <v>48</v>
      </c>
      <c r="M9" s="65" t="s">
        <v>10</v>
      </c>
      <c r="N9" s="43">
        <v>42913</v>
      </c>
      <c r="O9" s="43">
        <v>43273</v>
      </c>
      <c r="P9" s="44">
        <v>0.6000000000000001</v>
      </c>
      <c r="Q9" s="44">
        <v>0.6000000000000001</v>
      </c>
      <c r="R9" s="44">
        <v>0.7</v>
      </c>
      <c r="S9" s="44">
        <v>0.7</v>
      </c>
      <c r="T9" s="44">
        <v>0.83</v>
      </c>
      <c r="U9" s="45" t="s">
        <v>49</v>
      </c>
      <c r="V9" s="46">
        <v>91</v>
      </c>
      <c r="W9" s="131" t="s">
        <v>443</v>
      </c>
      <c r="X9" s="48">
        <v>0.92</v>
      </c>
      <c r="Y9" s="48">
        <v>1</v>
      </c>
      <c r="Z9" s="48">
        <v>1</v>
      </c>
      <c r="AA9" s="48">
        <v>1</v>
      </c>
      <c r="AB9" s="48">
        <v>1</v>
      </c>
      <c r="AC9" s="48">
        <v>1</v>
      </c>
      <c r="AD9" s="48">
        <v>1</v>
      </c>
      <c r="AE9" s="48">
        <v>1</v>
      </c>
      <c r="AF9" s="48">
        <v>1</v>
      </c>
      <c r="AG9" s="48"/>
      <c r="AH9" s="48"/>
      <c r="AI9" s="48"/>
      <c r="AJ9" s="49" t="s">
        <v>50</v>
      </c>
      <c r="AK9" s="66"/>
      <c r="AM9" s="67" t="str">
        <f>VLOOKUP(D9,'[1]Sheet0'!$H:$H,1,0)</f>
        <v>2.1.1.2.6</v>
      </c>
    </row>
    <row r="10" spans="1:39" ht="371.25" customHeight="1">
      <c r="A10" s="31">
        <v>104</v>
      </c>
      <c r="B10" s="32" t="s">
        <v>2</v>
      </c>
      <c r="C10" s="32">
        <v>28</v>
      </c>
      <c r="D10" s="33" t="s">
        <v>72</v>
      </c>
      <c r="E10" s="34" t="s">
        <v>4</v>
      </c>
      <c r="F10" s="35" t="s">
        <v>73</v>
      </c>
      <c r="G10" s="32">
        <v>1</v>
      </c>
      <c r="H10" s="37" t="s">
        <v>74</v>
      </c>
      <c r="I10" s="38" t="s">
        <v>75</v>
      </c>
      <c r="J10" s="39" t="s">
        <v>76</v>
      </c>
      <c r="K10" s="40">
        <v>100</v>
      </c>
      <c r="L10" s="41" t="s">
        <v>15</v>
      </c>
      <c r="M10" s="54" t="s">
        <v>15</v>
      </c>
      <c r="N10" s="43">
        <v>42948</v>
      </c>
      <c r="O10" s="43">
        <v>43159</v>
      </c>
      <c r="P10" s="44">
        <v>0.25</v>
      </c>
      <c r="Q10" s="44">
        <v>0.26</v>
      </c>
      <c r="R10" s="44">
        <v>0.5</v>
      </c>
      <c r="S10" s="68">
        <v>0.5800000000000001</v>
      </c>
      <c r="T10" s="68">
        <v>0.5800000000000001</v>
      </c>
      <c r="U10" s="45" t="s">
        <v>71</v>
      </c>
      <c r="V10" s="46">
        <v>100</v>
      </c>
      <c r="W10" s="47" t="s">
        <v>444</v>
      </c>
      <c r="X10" s="69">
        <v>0.5800000000000001</v>
      </c>
      <c r="Y10" s="69">
        <v>0.5800000000000001</v>
      </c>
      <c r="Z10" s="69">
        <v>0.5800000000000001</v>
      </c>
      <c r="AA10" s="118">
        <v>1</v>
      </c>
      <c r="AB10" s="118">
        <v>1</v>
      </c>
      <c r="AC10" s="118">
        <v>1</v>
      </c>
      <c r="AD10" s="118">
        <v>1</v>
      </c>
      <c r="AE10" s="118">
        <v>1</v>
      </c>
      <c r="AF10" s="118">
        <v>1</v>
      </c>
      <c r="AG10" s="118"/>
      <c r="AH10" s="118"/>
      <c r="AI10" s="118"/>
      <c r="AJ10" s="49" t="s">
        <v>50</v>
      </c>
      <c r="AK10" s="3"/>
      <c r="AM10" t="str">
        <f>VLOOKUP(D10,'[1]Sheet0'!$H:$H,1,0)</f>
        <v>2.1.1.2.9</v>
      </c>
    </row>
    <row r="11" spans="1:39" ht="60">
      <c r="A11" s="31">
        <v>104</v>
      </c>
      <c r="B11" s="31" t="s">
        <v>2</v>
      </c>
      <c r="C11" s="31">
        <v>28</v>
      </c>
      <c r="D11" s="50" t="s">
        <v>72</v>
      </c>
      <c r="E11" s="34" t="s">
        <v>4</v>
      </c>
      <c r="F11" s="51" t="s">
        <v>73</v>
      </c>
      <c r="G11" s="31">
        <v>2</v>
      </c>
      <c r="H11" s="52" t="s">
        <v>77</v>
      </c>
      <c r="I11" s="38" t="s">
        <v>78</v>
      </c>
      <c r="J11" s="38" t="s">
        <v>79</v>
      </c>
      <c r="K11" s="53">
        <v>100</v>
      </c>
      <c r="L11" s="54" t="s">
        <v>15</v>
      </c>
      <c r="M11" s="54" t="s">
        <v>15</v>
      </c>
      <c r="N11" s="55">
        <v>42948</v>
      </c>
      <c r="O11" s="55">
        <v>43159</v>
      </c>
      <c r="P11" s="56">
        <v>1</v>
      </c>
      <c r="Q11" s="56">
        <v>1</v>
      </c>
      <c r="R11" s="56">
        <v>1</v>
      </c>
      <c r="S11" s="56">
        <v>1</v>
      </c>
      <c r="T11" s="56">
        <v>1</v>
      </c>
      <c r="U11" s="45" t="s">
        <v>56</v>
      </c>
      <c r="V11" s="46">
        <v>101</v>
      </c>
      <c r="W11" s="57" t="s">
        <v>80</v>
      </c>
      <c r="X11" s="58">
        <v>1</v>
      </c>
      <c r="Y11" s="58">
        <v>1</v>
      </c>
      <c r="Z11" s="58">
        <v>1</v>
      </c>
      <c r="AA11" s="58">
        <v>1</v>
      </c>
      <c r="AB11" s="58">
        <v>1</v>
      </c>
      <c r="AC11" s="58">
        <v>1</v>
      </c>
      <c r="AD11" s="58">
        <v>1</v>
      </c>
      <c r="AE11" s="58">
        <v>1</v>
      </c>
      <c r="AF11" s="58">
        <v>1</v>
      </c>
      <c r="AG11" s="58"/>
      <c r="AH11" s="58"/>
      <c r="AI11" s="58"/>
      <c r="AJ11" s="49" t="s">
        <v>50</v>
      </c>
      <c r="AK11" s="3"/>
      <c r="AM11" t="str">
        <f>VLOOKUP(D11,'[1]Sheet0'!$H:$H,1,0)</f>
        <v>2.1.1.2.9</v>
      </c>
    </row>
    <row r="12" spans="1:39" ht="60">
      <c r="A12" s="31">
        <v>104</v>
      </c>
      <c r="B12" s="31" t="s">
        <v>2</v>
      </c>
      <c r="C12" s="31">
        <v>28</v>
      </c>
      <c r="D12" s="50" t="s">
        <v>72</v>
      </c>
      <c r="E12" s="34" t="s">
        <v>4</v>
      </c>
      <c r="F12" s="51" t="s">
        <v>73</v>
      </c>
      <c r="G12" s="31">
        <v>3</v>
      </c>
      <c r="H12" s="52" t="s">
        <v>81</v>
      </c>
      <c r="I12" s="38" t="s">
        <v>82</v>
      </c>
      <c r="J12" s="38" t="s">
        <v>83</v>
      </c>
      <c r="K12" s="53">
        <v>100</v>
      </c>
      <c r="L12" s="54" t="s">
        <v>15</v>
      </c>
      <c r="M12" s="54" t="s">
        <v>15</v>
      </c>
      <c r="N12" s="55">
        <v>42948</v>
      </c>
      <c r="O12" s="55">
        <v>43159</v>
      </c>
      <c r="P12" s="44">
        <v>0.88</v>
      </c>
      <c r="Q12" s="44">
        <v>1</v>
      </c>
      <c r="R12" s="56">
        <v>1</v>
      </c>
      <c r="S12" s="56">
        <v>1</v>
      </c>
      <c r="T12" s="56">
        <v>1</v>
      </c>
      <c r="U12" s="45" t="s">
        <v>56</v>
      </c>
      <c r="V12" s="46">
        <v>102</v>
      </c>
      <c r="W12" s="57" t="s">
        <v>84</v>
      </c>
      <c r="X12" s="58">
        <v>1</v>
      </c>
      <c r="Y12" s="58">
        <v>1</v>
      </c>
      <c r="Z12" s="58">
        <v>1</v>
      </c>
      <c r="AA12" s="58">
        <v>1</v>
      </c>
      <c r="AB12" s="58">
        <v>1</v>
      </c>
      <c r="AC12" s="58">
        <v>1</v>
      </c>
      <c r="AD12" s="58">
        <v>1</v>
      </c>
      <c r="AE12" s="58">
        <v>1</v>
      </c>
      <c r="AF12" s="58">
        <v>1</v>
      </c>
      <c r="AG12" s="58"/>
      <c r="AH12" s="58"/>
      <c r="AI12" s="58"/>
      <c r="AJ12" s="49" t="s">
        <v>50</v>
      </c>
      <c r="AK12" s="3"/>
      <c r="AM12" t="str">
        <f>VLOOKUP(D12,'[1]Sheet0'!$H:$H,1,0)</f>
        <v>2.1.1.2.9</v>
      </c>
    </row>
    <row r="13" spans="1:39" ht="228">
      <c r="A13" s="31">
        <v>104</v>
      </c>
      <c r="B13" s="32" t="s">
        <v>2</v>
      </c>
      <c r="C13" s="32">
        <v>28</v>
      </c>
      <c r="D13" s="33" t="s">
        <v>72</v>
      </c>
      <c r="E13" s="34" t="s">
        <v>4</v>
      </c>
      <c r="F13" s="35" t="s">
        <v>73</v>
      </c>
      <c r="G13" s="32">
        <v>4</v>
      </c>
      <c r="H13" s="37" t="s">
        <v>85</v>
      </c>
      <c r="I13" s="38" t="s">
        <v>86</v>
      </c>
      <c r="J13" s="39" t="s">
        <v>87</v>
      </c>
      <c r="K13" s="40">
        <v>100</v>
      </c>
      <c r="L13" s="41" t="s">
        <v>15</v>
      </c>
      <c r="M13" s="54" t="s">
        <v>15</v>
      </c>
      <c r="N13" s="43">
        <v>42948</v>
      </c>
      <c r="O13" s="43">
        <v>43159</v>
      </c>
      <c r="P13" s="70">
        <v>0</v>
      </c>
      <c r="Q13" s="44">
        <v>0.8</v>
      </c>
      <c r="R13" s="68">
        <v>0.9</v>
      </c>
      <c r="S13" s="68">
        <v>0.9</v>
      </c>
      <c r="T13" s="68">
        <v>0.9</v>
      </c>
      <c r="U13" s="45" t="s">
        <v>71</v>
      </c>
      <c r="V13" s="46">
        <v>103</v>
      </c>
      <c r="W13" s="47" t="s">
        <v>445</v>
      </c>
      <c r="X13" s="175">
        <v>1</v>
      </c>
      <c r="Y13" s="175">
        <v>1</v>
      </c>
      <c r="Z13" s="175">
        <v>1</v>
      </c>
      <c r="AA13" s="176">
        <v>1</v>
      </c>
      <c r="AB13" s="176">
        <v>1</v>
      </c>
      <c r="AC13" s="183">
        <v>1</v>
      </c>
      <c r="AD13" s="183">
        <v>1</v>
      </c>
      <c r="AE13" s="183">
        <v>1</v>
      </c>
      <c r="AF13" s="183">
        <v>1</v>
      </c>
      <c r="AG13" s="183"/>
      <c r="AH13" s="183"/>
      <c r="AI13" s="183"/>
      <c r="AJ13" s="49" t="s">
        <v>50</v>
      </c>
      <c r="AK13" s="3"/>
      <c r="AM13" t="str">
        <f>VLOOKUP(D13,'[1]Sheet0'!$H:$H,1,0)</f>
        <v>2.1.1.2.9</v>
      </c>
    </row>
    <row r="14" spans="1:39" ht="409.5" customHeight="1">
      <c r="A14" s="31">
        <v>104</v>
      </c>
      <c r="B14" s="32" t="s">
        <v>2</v>
      </c>
      <c r="C14" s="32">
        <v>28</v>
      </c>
      <c r="D14" s="33" t="s">
        <v>72</v>
      </c>
      <c r="E14" s="34" t="s">
        <v>4</v>
      </c>
      <c r="F14" s="35" t="s">
        <v>73</v>
      </c>
      <c r="G14" s="32">
        <v>5</v>
      </c>
      <c r="H14" s="37" t="s">
        <v>88</v>
      </c>
      <c r="I14" s="38" t="s">
        <v>89</v>
      </c>
      <c r="J14" s="39" t="s">
        <v>90</v>
      </c>
      <c r="K14" s="40">
        <v>100</v>
      </c>
      <c r="L14" s="41" t="s">
        <v>15</v>
      </c>
      <c r="M14" s="54" t="s">
        <v>15</v>
      </c>
      <c r="N14" s="43">
        <v>42948</v>
      </c>
      <c r="O14" s="43">
        <v>43159</v>
      </c>
      <c r="P14" s="44">
        <v>0.25</v>
      </c>
      <c r="Q14" s="44">
        <v>0.5</v>
      </c>
      <c r="R14" s="44">
        <v>0.6000000000000001</v>
      </c>
      <c r="S14" s="68">
        <v>0.6000000000000001</v>
      </c>
      <c r="T14" s="68">
        <v>0.75</v>
      </c>
      <c r="U14" s="45" t="s">
        <v>71</v>
      </c>
      <c r="V14" s="46">
        <v>104</v>
      </c>
      <c r="W14" s="61" t="s">
        <v>446</v>
      </c>
      <c r="X14" s="118">
        <v>0.75</v>
      </c>
      <c r="Y14" s="118">
        <v>1</v>
      </c>
      <c r="Z14" s="118">
        <v>1</v>
      </c>
      <c r="AA14" s="176">
        <v>1</v>
      </c>
      <c r="AB14" s="176">
        <v>1</v>
      </c>
      <c r="AC14" s="183">
        <v>1</v>
      </c>
      <c r="AD14" s="183">
        <v>1</v>
      </c>
      <c r="AE14" s="183">
        <v>1</v>
      </c>
      <c r="AF14" s="183">
        <v>1</v>
      </c>
      <c r="AG14" s="183"/>
      <c r="AH14" s="183"/>
      <c r="AI14" s="183"/>
      <c r="AJ14" s="49" t="s">
        <v>50</v>
      </c>
      <c r="AK14" s="3"/>
      <c r="AM14" t="str">
        <f>VLOOKUP(D14,'[1]Sheet0'!$H:$H,1,0)</f>
        <v>2.1.1.2.9</v>
      </c>
    </row>
    <row r="15" spans="1:83" ht="363" customHeight="1">
      <c r="A15" s="31">
        <v>104</v>
      </c>
      <c r="B15" s="32" t="s">
        <v>2</v>
      </c>
      <c r="C15" s="32">
        <v>28</v>
      </c>
      <c r="D15" s="33" t="s">
        <v>91</v>
      </c>
      <c r="E15" s="34" t="s">
        <v>4</v>
      </c>
      <c r="F15" s="35" t="s">
        <v>92</v>
      </c>
      <c r="G15" s="32">
        <v>1</v>
      </c>
      <c r="H15" s="37" t="s">
        <v>93</v>
      </c>
      <c r="I15" s="38" t="s">
        <v>94</v>
      </c>
      <c r="J15" s="39" t="s">
        <v>95</v>
      </c>
      <c r="K15" s="40">
        <v>1</v>
      </c>
      <c r="L15" s="41" t="s">
        <v>62</v>
      </c>
      <c r="M15" s="42" t="s">
        <v>13</v>
      </c>
      <c r="N15" s="43">
        <v>42931</v>
      </c>
      <c r="O15" s="43">
        <v>43273</v>
      </c>
      <c r="P15" s="44">
        <v>0.2</v>
      </c>
      <c r="Q15" s="44">
        <v>0.4</v>
      </c>
      <c r="R15" s="44">
        <v>0.7</v>
      </c>
      <c r="S15" s="44">
        <v>0.8</v>
      </c>
      <c r="T15" s="44">
        <v>0.8</v>
      </c>
      <c r="U15" s="45" t="s">
        <v>49</v>
      </c>
      <c r="V15" s="46">
        <v>108</v>
      </c>
      <c r="W15" s="61" t="s">
        <v>447</v>
      </c>
      <c r="X15" s="44">
        <v>0.8</v>
      </c>
      <c r="Y15" s="48">
        <v>1</v>
      </c>
      <c r="Z15" s="48">
        <v>1</v>
      </c>
      <c r="AA15" s="176">
        <v>1</v>
      </c>
      <c r="AB15" s="176">
        <v>1</v>
      </c>
      <c r="AC15" s="183">
        <v>1</v>
      </c>
      <c r="AD15" s="183">
        <v>1</v>
      </c>
      <c r="AE15" s="183">
        <v>1</v>
      </c>
      <c r="AF15" s="183">
        <v>1</v>
      </c>
      <c r="AG15" s="183"/>
      <c r="AH15" s="183"/>
      <c r="AI15" s="183"/>
      <c r="AJ15" s="49" t="s">
        <v>50</v>
      </c>
      <c r="AK15" s="3"/>
      <c r="AM15" t="str">
        <f>VLOOKUP(D15,'[1]Sheet0'!$H:$H,1,0)</f>
        <v>2.1.2.1</v>
      </c>
      <c r="CC15" t="s">
        <v>96</v>
      </c>
      <c r="CE15" t="s">
        <v>97</v>
      </c>
    </row>
    <row r="16" spans="1:39" ht="120">
      <c r="A16" s="31">
        <v>104</v>
      </c>
      <c r="B16" s="31" t="s">
        <v>2</v>
      </c>
      <c r="C16" s="31">
        <v>28</v>
      </c>
      <c r="D16" s="50" t="s">
        <v>98</v>
      </c>
      <c r="E16" s="71" t="s">
        <v>6</v>
      </c>
      <c r="F16" s="51" t="s">
        <v>99</v>
      </c>
      <c r="G16" s="31">
        <v>1</v>
      </c>
      <c r="H16" s="52" t="s">
        <v>65</v>
      </c>
      <c r="I16" s="38" t="s">
        <v>66</v>
      </c>
      <c r="J16" s="38" t="s">
        <v>100</v>
      </c>
      <c r="K16" s="53">
        <v>1</v>
      </c>
      <c r="L16" s="54" t="s">
        <v>48</v>
      </c>
      <c r="M16" s="42" t="s">
        <v>10</v>
      </c>
      <c r="N16" s="55">
        <v>42913</v>
      </c>
      <c r="O16" s="55">
        <v>43273</v>
      </c>
      <c r="P16" s="44">
        <v>0.5</v>
      </c>
      <c r="Q16" s="44">
        <v>1</v>
      </c>
      <c r="R16" s="56">
        <v>1</v>
      </c>
      <c r="S16" s="56">
        <v>1</v>
      </c>
      <c r="T16" s="56">
        <v>1</v>
      </c>
      <c r="U16" s="45" t="s">
        <v>56</v>
      </c>
      <c r="V16" s="46">
        <v>109</v>
      </c>
      <c r="W16" s="57" t="s">
        <v>448</v>
      </c>
      <c r="X16" s="62">
        <v>1</v>
      </c>
      <c r="Y16" s="62">
        <v>1</v>
      </c>
      <c r="Z16" s="62">
        <v>1</v>
      </c>
      <c r="AA16" s="62">
        <v>1</v>
      </c>
      <c r="AB16" s="62">
        <v>1</v>
      </c>
      <c r="AC16" s="62">
        <v>1</v>
      </c>
      <c r="AD16" s="62">
        <v>1</v>
      </c>
      <c r="AE16" s="62">
        <v>1</v>
      </c>
      <c r="AF16" s="62">
        <v>1</v>
      </c>
      <c r="AG16" s="62"/>
      <c r="AH16" s="62"/>
      <c r="AI16" s="62"/>
      <c r="AJ16" s="49" t="s">
        <v>50</v>
      </c>
      <c r="AK16" s="3"/>
      <c r="AM16" t="str">
        <f>VLOOKUP(D16,'[1]Sheet0'!$H:$H,1,0)</f>
        <v>2.1.3.1</v>
      </c>
    </row>
    <row r="17" spans="1:39" ht="330" customHeight="1">
      <c r="A17" s="31">
        <v>104</v>
      </c>
      <c r="B17" s="32" t="s">
        <v>2</v>
      </c>
      <c r="C17" s="32">
        <v>28</v>
      </c>
      <c r="D17" s="33" t="s">
        <v>101</v>
      </c>
      <c r="E17" s="34" t="s">
        <v>4</v>
      </c>
      <c r="F17" s="35" t="s">
        <v>102</v>
      </c>
      <c r="G17" s="32">
        <v>1</v>
      </c>
      <c r="H17" s="37" t="s">
        <v>103</v>
      </c>
      <c r="I17" s="38" t="s">
        <v>104</v>
      </c>
      <c r="J17" s="39" t="s">
        <v>105</v>
      </c>
      <c r="K17" s="40">
        <v>1</v>
      </c>
      <c r="L17" s="41" t="s">
        <v>48</v>
      </c>
      <c r="M17" s="42" t="s">
        <v>10</v>
      </c>
      <c r="N17" s="43">
        <v>42913</v>
      </c>
      <c r="O17" s="43">
        <v>43273</v>
      </c>
      <c r="P17" s="44">
        <v>0.5</v>
      </c>
      <c r="Q17" s="44">
        <v>0.5</v>
      </c>
      <c r="R17" s="44">
        <v>0.7</v>
      </c>
      <c r="S17" s="44">
        <v>0.8</v>
      </c>
      <c r="T17" s="44">
        <v>0.8</v>
      </c>
      <c r="U17" s="45" t="s">
        <v>49</v>
      </c>
      <c r="V17" s="46">
        <v>110</v>
      </c>
      <c r="W17" s="47" t="s">
        <v>449</v>
      </c>
      <c r="X17" s="62">
        <v>0.8</v>
      </c>
      <c r="Y17" s="62">
        <v>1</v>
      </c>
      <c r="Z17" s="62">
        <v>1</v>
      </c>
      <c r="AA17" s="62">
        <v>1</v>
      </c>
      <c r="AB17" s="62">
        <v>1</v>
      </c>
      <c r="AC17" s="62">
        <v>1</v>
      </c>
      <c r="AD17" s="62">
        <v>1</v>
      </c>
      <c r="AE17" s="62">
        <v>1</v>
      </c>
      <c r="AF17" s="62">
        <v>1</v>
      </c>
      <c r="AG17" s="62"/>
      <c r="AH17" s="62"/>
      <c r="AI17" s="62"/>
      <c r="AJ17" s="49" t="s">
        <v>50</v>
      </c>
      <c r="AK17" s="3"/>
      <c r="AM17" t="str">
        <f>VLOOKUP(D17,'[1]Sheet0'!$H:$H,1,0)</f>
        <v>2.1.3.2</v>
      </c>
    </row>
    <row r="18" spans="1:39" ht="144.75" customHeight="1">
      <c r="A18" s="31">
        <v>104</v>
      </c>
      <c r="B18" s="31" t="s">
        <v>2</v>
      </c>
      <c r="C18" s="31">
        <v>28</v>
      </c>
      <c r="D18" s="50" t="s">
        <v>106</v>
      </c>
      <c r="E18" s="34" t="s">
        <v>4</v>
      </c>
      <c r="F18" s="51" t="s">
        <v>107</v>
      </c>
      <c r="G18" s="31">
        <v>1</v>
      </c>
      <c r="H18" s="52" t="s">
        <v>108</v>
      </c>
      <c r="I18" s="38" t="s">
        <v>109</v>
      </c>
      <c r="J18" s="38" t="s">
        <v>67</v>
      </c>
      <c r="K18" s="53">
        <v>1</v>
      </c>
      <c r="L18" s="54" t="s">
        <v>48</v>
      </c>
      <c r="M18" s="42" t="s">
        <v>10</v>
      </c>
      <c r="N18" s="55">
        <v>42913</v>
      </c>
      <c r="O18" s="55">
        <v>43273</v>
      </c>
      <c r="P18" s="44">
        <v>0.8</v>
      </c>
      <c r="Q18" s="44">
        <v>1</v>
      </c>
      <c r="R18" s="56">
        <v>1</v>
      </c>
      <c r="S18" s="56">
        <v>1</v>
      </c>
      <c r="T18" s="56">
        <v>1</v>
      </c>
      <c r="U18" s="45" t="s">
        <v>56</v>
      </c>
      <c r="V18" s="46">
        <v>111</v>
      </c>
      <c r="W18" s="57" t="s">
        <v>450</v>
      </c>
      <c r="X18" s="62">
        <v>1</v>
      </c>
      <c r="Y18" s="62">
        <v>1</v>
      </c>
      <c r="Z18" s="62">
        <v>1</v>
      </c>
      <c r="AA18" s="62">
        <v>1</v>
      </c>
      <c r="AB18" s="62">
        <v>1</v>
      </c>
      <c r="AC18" s="62">
        <v>1</v>
      </c>
      <c r="AD18" s="62">
        <v>1</v>
      </c>
      <c r="AE18" s="62">
        <v>1</v>
      </c>
      <c r="AF18" s="62">
        <v>1</v>
      </c>
      <c r="AG18" s="62"/>
      <c r="AH18" s="62"/>
      <c r="AI18" s="62"/>
      <c r="AJ18" s="49" t="s">
        <v>50</v>
      </c>
      <c r="AK18" s="3"/>
      <c r="AM18" t="str">
        <f>VLOOKUP(D18,'[1]Sheet1'!$H:$H,1,0)</f>
        <v>2.1.3.3</v>
      </c>
    </row>
    <row r="19" spans="1:39" ht="409.5">
      <c r="A19" s="31">
        <v>104</v>
      </c>
      <c r="B19" s="32" t="s">
        <v>2</v>
      </c>
      <c r="C19" s="32">
        <v>28</v>
      </c>
      <c r="D19" s="33" t="s">
        <v>110</v>
      </c>
      <c r="E19" s="71" t="s">
        <v>6</v>
      </c>
      <c r="F19" s="35" t="s">
        <v>111</v>
      </c>
      <c r="G19" s="36">
        <v>1</v>
      </c>
      <c r="H19" s="37" t="s">
        <v>45</v>
      </c>
      <c r="I19" s="38" t="s">
        <v>112</v>
      </c>
      <c r="J19" s="39" t="s">
        <v>113</v>
      </c>
      <c r="K19" s="40">
        <v>4</v>
      </c>
      <c r="L19" s="41" t="s">
        <v>48</v>
      </c>
      <c r="M19" s="42" t="s">
        <v>10</v>
      </c>
      <c r="N19" s="43">
        <v>42913</v>
      </c>
      <c r="O19" s="43">
        <v>43273</v>
      </c>
      <c r="P19" s="44">
        <v>0.8</v>
      </c>
      <c r="Q19" s="44">
        <v>0.25</v>
      </c>
      <c r="R19" s="44">
        <v>0.5</v>
      </c>
      <c r="S19" s="44">
        <v>0.5</v>
      </c>
      <c r="T19" s="44">
        <v>0.75</v>
      </c>
      <c r="U19" s="45" t="s">
        <v>49</v>
      </c>
      <c r="V19" s="46">
        <v>114</v>
      </c>
      <c r="W19" s="61" t="s">
        <v>451</v>
      </c>
      <c r="X19" s="62">
        <v>0.75</v>
      </c>
      <c r="Y19" s="62">
        <v>1</v>
      </c>
      <c r="Z19" s="62">
        <v>1</v>
      </c>
      <c r="AA19" s="62">
        <v>1</v>
      </c>
      <c r="AB19" s="62">
        <v>1</v>
      </c>
      <c r="AC19" s="62">
        <v>1</v>
      </c>
      <c r="AD19" s="62">
        <v>1</v>
      </c>
      <c r="AE19" s="62">
        <v>1</v>
      </c>
      <c r="AF19" s="62">
        <v>1</v>
      </c>
      <c r="AG19" s="62"/>
      <c r="AH19" s="62"/>
      <c r="AI19" s="62"/>
      <c r="AJ19" s="49" t="s">
        <v>50</v>
      </c>
      <c r="AK19" s="3"/>
      <c r="AM19" t="str">
        <f>VLOOKUP(D19,'[1]Sheet1'!$H:$H,1,0)</f>
        <v>2.1.3.6</v>
      </c>
    </row>
    <row r="20" spans="1:39" ht="366.75" customHeight="1">
      <c r="A20" s="31">
        <v>104</v>
      </c>
      <c r="B20" s="32" t="s">
        <v>2</v>
      </c>
      <c r="C20" s="32">
        <v>28</v>
      </c>
      <c r="D20" s="33" t="s">
        <v>114</v>
      </c>
      <c r="E20" s="34" t="s">
        <v>4</v>
      </c>
      <c r="F20" s="35" t="s">
        <v>115</v>
      </c>
      <c r="G20" s="32">
        <v>1</v>
      </c>
      <c r="H20" s="37" t="s">
        <v>116</v>
      </c>
      <c r="I20" s="38" t="s">
        <v>117</v>
      </c>
      <c r="J20" s="39" t="s">
        <v>118</v>
      </c>
      <c r="K20" s="40">
        <v>1</v>
      </c>
      <c r="L20" s="41" t="s">
        <v>48</v>
      </c>
      <c r="M20" s="42" t="s">
        <v>10</v>
      </c>
      <c r="N20" s="43">
        <v>42913</v>
      </c>
      <c r="O20" s="43">
        <v>43273</v>
      </c>
      <c r="P20" s="44">
        <v>0.5</v>
      </c>
      <c r="Q20" s="44">
        <v>0.5</v>
      </c>
      <c r="R20" s="44">
        <v>0.5</v>
      </c>
      <c r="S20" s="44">
        <v>0.5</v>
      </c>
      <c r="T20" s="44">
        <v>0.5</v>
      </c>
      <c r="U20" s="45" t="s">
        <v>49</v>
      </c>
      <c r="V20" s="46">
        <v>116</v>
      </c>
      <c r="W20" s="47" t="s">
        <v>452</v>
      </c>
      <c r="X20" s="62">
        <v>0.8</v>
      </c>
      <c r="Y20" s="62">
        <v>1</v>
      </c>
      <c r="Z20" s="62">
        <v>1</v>
      </c>
      <c r="AA20" s="62">
        <v>1</v>
      </c>
      <c r="AB20" s="62">
        <v>1</v>
      </c>
      <c r="AC20" s="62">
        <v>1</v>
      </c>
      <c r="AD20" s="62">
        <v>1</v>
      </c>
      <c r="AE20" s="62">
        <v>1</v>
      </c>
      <c r="AF20" s="62">
        <v>1</v>
      </c>
      <c r="AG20" s="62"/>
      <c r="AH20" s="62"/>
      <c r="AI20" s="62"/>
      <c r="AJ20" s="49" t="s">
        <v>50</v>
      </c>
      <c r="AK20" s="3"/>
      <c r="AM20" t="str">
        <f>VLOOKUP(D20,'[1]Sheet1'!$H:$H,1,0)</f>
        <v>2.1.3.7</v>
      </c>
    </row>
    <row r="21" spans="1:39" ht="96">
      <c r="A21" s="31">
        <v>104</v>
      </c>
      <c r="B21" s="31" t="s">
        <v>2</v>
      </c>
      <c r="C21" s="31">
        <v>28</v>
      </c>
      <c r="D21" s="50" t="s">
        <v>119</v>
      </c>
      <c r="E21" s="34" t="s">
        <v>4</v>
      </c>
      <c r="F21" s="51" t="s">
        <v>120</v>
      </c>
      <c r="G21" s="31">
        <v>1</v>
      </c>
      <c r="H21" s="52" t="s">
        <v>121</v>
      </c>
      <c r="I21" s="38" t="s">
        <v>66</v>
      </c>
      <c r="J21" s="38" t="s">
        <v>67</v>
      </c>
      <c r="K21" s="53">
        <v>1</v>
      </c>
      <c r="L21" s="54" t="s">
        <v>48</v>
      </c>
      <c r="M21" s="42" t="s">
        <v>10</v>
      </c>
      <c r="N21" s="55">
        <v>42913</v>
      </c>
      <c r="O21" s="55">
        <v>43273</v>
      </c>
      <c r="P21" s="44">
        <v>0.5</v>
      </c>
      <c r="Q21" s="44">
        <v>1</v>
      </c>
      <c r="R21" s="56">
        <v>1</v>
      </c>
      <c r="S21" s="56">
        <v>1</v>
      </c>
      <c r="T21" s="56">
        <v>1</v>
      </c>
      <c r="U21" s="45" t="s">
        <v>56</v>
      </c>
      <c r="V21" s="46">
        <v>117</v>
      </c>
      <c r="W21" s="57" t="s">
        <v>442</v>
      </c>
      <c r="X21" s="62">
        <v>1</v>
      </c>
      <c r="Y21" s="62">
        <v>1</v>
      </c>
      <c r="Z21" s="62">
        <v>1</v>
      </c>
      <c r="AA21" s="62">
        <v>1</v>
      </c>
      <c r="AB21" s="62">
        <v>1</v>
      </c>
      <c r="AC21" s="62">
        <v>1</v>
      </c>
      <c r="AD21" s="62">
        <v>1</v>
      </c>
      <c r="AE21" s="62">
        <v>1</v>
      </c>
      <c r="AF21" s="62">
        <v>1</v>
      </c>
      <c r="AG21" s="62"/>
      <c r="AH21" s="62"/>
      <c r="AI21" s="62"/>
      <c r="AJ21" s="49" t="s">
        <v>50</v>
      </c>
      <c r="AK21" s="3"/>
      <c r="AM21" t="str">
        <f>VLOOKUP(D21,'[1]Sheet1'!$H:$H,1,0)</f>
        <v>2.1.3.8</v>
      </c>
    </row>
    <row r="22" spans="1:39" ht="339" customHeight="1">
      <c r="A22" s="31">
        <v>104</v>
      </c>
      <c r="B22" s="32" t="s">
        <v>2</v>
      </c>
      <c r="C22" s="32">
        <v>28</v>
      </c>
      <c r="D22" s="33" t="s">
        <v>122</v>
      </c>
      <c r="E22" s="34" t="s">
        <v>4</v>
      </c>
      <c r="F22" s="35" t="s">
        <v>453</v>
      </c>
      <c r="G22" s="32">
        <v>1</v>
      </c>
      <c r="H22" s="37" t="s">
        <v>454</v>
      </c>
      <c r="I22" s="38" t="s">
        <v>123</v>
      </c>
      <c r="J22" s="39" t="s">
        <v>124</v>
      </c>
      <c r="K22" s="40">
        <v>100</v>
      </c>
      <c r="L22" s="41" t="s">
        <v>11</v>
      </c>
      <c r="M22" s="54" t="s">
        <v>11</v>
      </c>
      <c r="N22" s="43">
        <v>42913</v>
      </c>
      <c r="O22" s="43">
        <v>43273</v>
      </c>
      <c r="P22" s="44">
        <v>0.2</v>
      </c>
      <c r="Q22" s="44">
        <v>0.8</v>
      </c>
      <c r="R22" s="44">
        <v>0.8</v>
      </c>
      <c r="S22" s="44">
        <v>0.9</v>
      </c>
      <c r="T22" s="44">
        <v>0.9</v>
      </c>
      <c r="U22" s="45" t="s">
        <v>49</v>
      </c>
      <c r="V22" s="46">
        <v>118</v>
      </c>
      <c r="W22" s="61" t="s">
        <v>455</v>
      </c>
      <c r="X22" s="62">
        <v>1</v>
      </c>
      <c r="Y22" s="62">
        <v>1</v>
      </c>
      <c r="Z22" s="62">
        <v>1</v>
      </c>
      <c r="AA22" s="62">
        <v>1</v>
      </c>
      <c r="AB22" s="62">
        <v>1</v>
      </c>
      <c r="AC22" s="62">
        <v>1</v>
      </c>
      <c r="AD22" s="62">
        <v>1</v>
      </c>
      <c r="AE22" s="62">
        <v>1</v>
      </c>
      <c r="AF22" s="62">
        <v>1</v>
      </c>
      <c r="AG22" s="62"/>
      <c r="AH22" s="62"/>
      <c r="AI22" s="62"/>
      <c r="AJ22" s="49" t="s">
        <v>50</v>
      </c>
      <c r="AK22" s="3"/>
      <c r="AM22" t="str">
        <f>VLOOKUP(D22,'[1]Sheet1'!$H:$H,1,0)</f>
        <v>2.1.3.9</v>
      </c>
    </row>
    <row r="23" spans="1:39" ht="96">
      <c r="A23" s="31">
        <v>104</v>
      </c>
      <c r="B23" s="31" t="s">
        <v>2</v>
      </c>
      <c r="C23" s="31">
        <v>28</v>
      </c>
      <c r="D23" s="50" t="s">
        <v>125</v>
      </c>
      <c r="E23" s="71" t="s">
        <v>6</v>
      </c>
      <c r="F23" s="51" t="s">
        <v>126</v>
      </c>
      <c r="G23" s="31">
        <v>1</v>
      </c>
      <c r="H23" s="52" t="s">
        <v>127</v>
      </c>
      <c r="I23" s="38" t="s">
        <v>128</v>
      </c>
      <c r="J23" s="38" t="s">
        <v>129</v>
      </c>
      <c r="K23" s="53">
        <v>1</v>
      </c>
      <c r="L23" s="54" t="s">
        <v>48</v>
      </c>
      <c r="M23" s="42" t="s">
        <v>10</v>
      </c>
      <c r="N23" s="55">
        <v>42913</v>
      </c>
      <c r="O23" s="55">
        <v>43273</v>
      </c>
      <c r="P23" s="44">
        <v>0.5</v>
      </c>
      <c r="Q23" s="44">
        <v>1</v>
      </c>
      <c r="R23" s="56">
        <v>1</v>
      </c>
      <c r="S23" s="56">
        <v>1</v>
      </c>
      <c r="T23" s="56">
        <v>1</v>
      </c>
      <c r="U23" s="45" t="s">
        <v>56</v>
      </c>
      <c r="V23" s="46">
        <v>119</v>
      </c>
      <c r="W23" s="57" t="s">
        <v>130</v>
      </c>
      <c r="X23" s="62">
        <v>1</v>
      </c>
      <c r="Y23" s="62">
        <v>1</v>
      </c>
      <c r="Z23" s="62">
        <v>1</v>
      </c>
      <c r="AA23" s="62">
        <v>1</v>
      </c>
      <c r="AB23" s="62">
        <v>1</v>
      </c>
      <c r="AC23" s="62">
        <v>1</v>
      </c>
      <c r="AD23" s="62">
        <v>1</v>
      </c>
      <c r="AE23" s="62">
        <v>1</v>
      </c>
      <c r="AF23" s="62">
        <v>1</v>
      </c>
      <c r="AG23" s="62"/>
      <c r="AH23" s="62"/>
      <c r="AI23" s="62"/>
      <c r="AJ23" s="49" t="s">
        <v>50</v>
      </c>
      <c r="AK23" s="3"/>
      <c r="AM23" t="str">
        <f>VLOOKUP(D23,'[1]Sheet0'!$H:$H,1,0)</f>
        <v>2.1.3.10</v>
      </c>
    </row>
    <row r="24" spans="1:39" ht="308.25" customHeight="1">
      <c r="A24" s="31">
        <v>104</v>
      </c>
      <c r="B24" s="32" t="s">
        <v>2</v>
      </c>
      <c r="C24" s="32">
        <v>28</v>
      </c>
      <c r="D24" s="33" t="s">
        <v>131</v>
      </c>
      <c r="E24" s="71" t="s">
        <v>6</v>
      </c>
      <c r="F24" s="35" t="s">
        <v>92</v>
      </c>
      <c r="G24" s="32">
        <v>1</v>
      </c>
      <c r="H24" s="37" t="s">
        <v>132</v>
      </c>
      <c r="I24" s="38" t="s">
        <v>133</v>
      </c>
      <c r="J24" s="39" t="s">
        <v>134</v>
      </c>
      <c r="K24" s="40">
        <v>1</v>
      </c>
      <c r="L24" s="41" t="s">
        <v>48</v>
      </c>
      <c r="M24" s="42" t="s">
        <v>10</v>
      </c>
      <c r="N24" s="43">
        <v>42917</v>
      </c>
      <c r="O24" s="43">
        <v>43273</v>
      </c>
      <c r="P24" s="70">
        <v>0</v>
      </c>
      <c r="Q24" s="44">
        <v>0.5</v>
      </c>
      <c r="R24" s="44">
        <v>0.7</v>
      </c>
      <c r="S24" s="44">
        <v>0.7</v>
      </c>
      <c r="T24" s="44">
        <v>0.7</v>
      </c>
      <c r="U24" s="45" t="s">
        <v>49</v>
      </c>
      <c r="V24" s="46">
        <v>120</v>
      </c>
      <c r="W24" s="61" t="s">
        <v>330</v>
      </c>
      <c r="X24" s="62">
        <v>0.8</v>
      </c>
      <c r="Y24" s="62">
        <v>1</v>
      </c>
      <c r="Z24" s="62">
        <v>1</v>
      </c>
      <c r="AA24" s="62">
        <v>1</v>
      </c>
      <c r="AB24" s="62">
        <v>1</v>
      </c>
      <c r="AC24" s="62">
        <v>1</v>
      </c>
      <c r="AD24" s="62">
        <v>1</v>
      </c>
      <c r="AE24" s="62">
        <v>1</v>
      </c>
      <c r="AF24" s="62">
        <v>1</v>
      </c>
      <c r="AG24" s="62"/>
      <c r="AH24" s="62"/>
      <c r="AI24" s="62"/>
      <c r="AJ24" s="49" t="s">
        <v>50</v>
      </c>
      <c r="AK24" s="3"/>
      <c r="AM24" t="str">
        <f>VLOOKUP(D24,'[1]Sheet0'!$H:$H,1,0)</f>
        <v>2.1.3.11</v>
      </c>
    </row>
    <row r="25" spans="1:39" ht="84">
      <c r="A25" s="31">
        <v>104</v>
      </c>
      <c r="B25" s="31" t="s">
        <v>2</v>
      </c>
      <c r="C25" s="31">
        <v>28</v>
      </c>
      <c r="D25" s="50" t="s">
        <v>135</v>
      </c>
      <c r="E25" s="71" t="s">
        <v>6</v>
      </c>
      <c r="F25" s="51" t="s">
        <v>136</v>
      </c>
      <c r="G25" s="31">
        <v>1</v>
      </c>
      <c r="H25" s="52" t="s">
        <v>137</v>
      </c>
      <c r="I25" s="38" t="s">
        <v>109</v>
      </c>
      <c r="J25" s="38" t="s">
        <v>138</v>
      </c>
      <c r="K25" s="53">
        <v>1</v>
      </c>
      <c r="L25" s="54" t="s">
        <v>48</v>
      </c>
      <c r="M25" s="42" t="s">
        <v>10</v>
      </c>
      <c r="N25" s="55">
        <v>42913</v>
      </c>
      <c r="O25" s="55">
        <v>43273</v>
      </c>
      <c r="P25" s="44">
        <v>0.8</v>
      </c>
      <c r="Q25" s="44">
        <v>1</v>
      </c>
      <c r="R25" s="56">
        <v>1</v>
      </c>
      <c r="S25" s="56">
        <v>1</v>
      </c>
      <c r="T25" s="56">
        <v>1</v>
      </c>
      <c r="U25" s="45" t="s">
        <v>56</v>
      </c>
      <c r="V25" s="46">
        <v>121</v>
      </c>
      <c r="W25" s="57" t="s">
        <v>139</v>
      </c>
      <c r="X25" s="62">
        <v>1</v>
      </c>
      <c r="Y25" s="62">
        <v>1</v>
      </c>
      <c r="Z25" s="62">
        <v>1</v>
      </c>
      <c r="AA25" s="62">
        <v>1</v>
      </c>
      <c r="AB25" s="62">
        <v>1</v>
      </c>
      <c r="AC25" s="62">
        <v>1</v>
      </c>
      <c r="AD25" s="62">
        <v>1</v>
      </c>
      <c r="AE25" s="62">
        <v>1</v>
      </c>
      <c r="AF25" s="62">
        <v>1</v>
      </c>
      <c r="AG25" s="62"/>
      <c r="AH25" s="62"/>
      <c r="AI25" s="62"/>
      <c r="AJ25" s="49" t="s">
        <v>50</v>
      </c>
      <c r="AK25" s="3"/>
      <c r="AM25" t="str">
        <f>VLOOKUP(D25,'[1]Sheet0'!$H:$H,1,0)</f>
        <v>2.1.3.12</v>
      </c>
    </row>
    <row r="26" spans="1:39" ht="284.25" customHeight="1">
      <c r="A26" s="31">
        <v>104</v>
      </c>
      <c r="B26" s="32" t="s">
        <v>2</v>
      </c>
      <c r="C26" s="32">
        <v>28</v>
      </c>
      <c r="D26" s="33" t="s">
        <v>140</v>
      </c>
      <c r="E26" s="71" t="s">
        <v>6</v>
      </c>
      <c r="F26" s="35" t="s">
        <v>92</v>
      </c>
      <c r="G26" s="32">
        <v>1</v>
      </c>
      <c r="H26" s="37" t="s">
        <v>93</v>
      </c>
      <c r="I26" s="38" t="s">
        <v>141</v>
      </c>
      <c r="J26" s="39" t="s">
        <v>95</v>
      </c>
      <c r="K26" s="40">
        <v>1</v>
      </c>
      <c r="L26" s="41" t="s">
        <v>62</v>
      </c>
      <c r="M26" s="42" t="s">
        <v>13</v>
      </c>
      <c r="N26" s="43">
        <v>42931</v>
      </c>
      <c r="O26" s="43">
        <v>43273</v>
      </c>
      <c r="P26" s="44">
        <v>0.2</v>
      </c>
      <c r="Q26" s="44">
        <v>0.4</v>
      </c>
      <c r="R26" s="44">
        <v>0.7</v>
      </c>
      <c r="S26" s="44">
        <v>0.8</v>
      </c>
      <c r="T26" s="44">
        <v>0.8</v>
      </c>
      <c r="U26" s="45" t="s">
        <v>49</v>
      </c>
      <c r="V26" s="46">
        <v>126</v>
      </c>
      <c r="W26" s="61" t="s">
        <v>329</v>
      </c>
      <c r="X26" s="62">
        <v>0.8</v>
      </c>
      <c r="Y26" s="48">
        <v>1</v>
      </c>
      <c r="Z26" s="48">
        <v>1</v>
      </c>
      <c r="AA26" s="48">
        <v>1</v>
      </c>
      <c r="AB26" s="62">
        <v>1</v>
      </c>
      <c r="AC26" s="62">
        <v>1</v>
      </c>
      <c r="AD26" s="62">
        <v>1</v>
      </c>
      <c r="AE26" s="62">
        <v>1</v>
      </c>
      <c r="AF26" s="62">
        <v>1</v>
      </c>
      <c r="AG26" s="62"/>
      <c r="AH26" s="62"/>
      <c r="AI26" s="62"/>
      <c r="AJ26" s="49" t="s">
        <v>50</v>
      </c>
      <c r="AK26" s="3"/>
      <c r="AM26" t="str">
        <f>VLOOKUP(D26,'[1]Sheet1'!$H:$H,1,0)</f>
        <v>2.2.1.1</v>
      </c>
    </row>
    <row r="27" spans="1:39" ht="192">
      <c r="A27" s="31">
        <v>104</v>
      </c>
      <c r="B27" s="32" t="s">
        <v>2</v>
      </c>
      <c r="C27" s="32">
        <v>28</v>
      </c>
      <c r="D27" s="33" t="s">
        <v>142</v>
      </c>
      <c r="E27" s="34" t="s">
        <v>4</v>
      </c>
      <c r="F27" s="35" t="s">
        <v>143</v>
      </c>
      <c r="G27" s="32">
        <v>1</v>
      </c>
      <c r="H27" s="37" t="s">
        <v>144</v>
      </c>
      <c r="I27" s="38" t="s">
        <v>145</v>
      </c>
      <c r="J27" s="39" t="s">
        <v>67</v>
      </c>
      <c r="K27" s="40">
        <v>1</v>
      </c>
      <c r="L27" s="41" t="s">
        <v>62</v>
      </c>
      <c r="M27" s="42" t="s">
        <v>13</v>
      </c>
      <c r="N27" s="43">
        <v>42931</v>
      </c>
      <c r="O27" s="43">
        <v>43273</v>
      </c>
      <c r="P27" s="44">
        <v>0.30000000000000004</v>
      </c>
      <c r="Q27" s="72">
        <v>0.6000000000000001</v>
      </c>
      <c r="R27" s="56">
        <v>1</v>
      </c>
      <c r="S27" s="56">
        <v>1</v>
      </c>
      <c r="T27" s="56">
        <v>1</v>
      </c>
      <c r="U27" s="45" t="s">
        <v>56</v>
      </c>
      <c r="V27" s="46">
        <v>127</v>
      </c>
      <c r="W27" s="47" t="s">
        <v>146</v>
      </c>
      <c r="X27" s="62">
        <v>1</v>
      </c>
      <c r="Y27" s="62">
        <v>1</v>
      </c>
      <c r="Z27" s="62">
        <v>1</v>
      </c>
      <c r="AA27" s="62">
        <v>1</v>
      </c>
      <c r="AB27" s="62">
        <v>1</v>
      </c>
      <c r="AC27" s="62">
        <v>1</v>
      </c>
      <c r="AD27" s="62">
        <v>1</v>
      </c>
      <c r="AE27" s="62">
        <v>1</v>
      </c>
      <c r="AF27" s="62">
        <v>1</v>
      </c>
      <c r="AG27" s="62"/>
      <c r="AH27" s="62"/>
      <c r="AI27" s="62"/>
      <c r="AJ27" s="49" t="s">
        <v>50</v>
      </c>
      <c r="AK27" s="3"/>
      <c r="AM27" t="str">
        <f>VLOOKUP(D27,'[1]Sheet1'!$H:$H,1,0)</f>
        <v>2.2.1.2</v>
      </c>
    </row>
    <row r="28" spans="1:39" ht="165" customHeight="1">
      <c r="A28" s="31">
        <v>104</v>
      </c>
      <c r="B28" s="32" t="s">
        <v>2</v>
      </c>
      <c r="C28" s="32">
        <v>28</v>
      </c>
      <c r="D28" s="33" t="s">
        <v>147</v>
      </c>
      <c r="E28" s="34" t="s">
        <v>4</v>
      </c>
      <c r="F28" s="35" t="s">
        <v>148</v>
      </c>
      <c r="G28" s="32">
        <v>1</v>
      </c>
      <c r="H28" s="37" t="s">
        <v>144</v>
      </c>
      <c r="I28" s="38" t="s">
        <v>149</v>
      </c>
      <c r="J28" s="39" t="s">
        <v>150</v>
      </c>
      <c r="K28" s="40">
        <v>1</v>
      </c>
      <c r="L28" s="41" t="s">
        <v>62</v>
      </c>
      <c r="M28" s="42" t="s">
        <v>13</v>
      </c>
      <c r="N28" s="43">
        <v>42931</v>
      </c>
      <c r="O28" s="43">
        <v>43273</v>
      </c>
      <c r="P28" s="44">
        <v>0.30000000000000004</v>
      </c>
      <c r="Q28" s="72">
        <v>0.6000000000000001</v>
      </c>
      <c r="R28" s="56">
        <v>1</v>
      </c>
      <c r="S28" s="56">
        <v>1</v>
      </c>
      <c r="T28" s="56">
        <v>1</v>
      </c>
      <c r="U28" s="45" t="s">
        <v>56</v>
      </c>
      <c r="V28" s="46">
        <v>130</v>
      </c>
      <c r="W28" s="47" t="s">
        <v>151</v>
      </c>
      <c r="X28" s="62">
        <v>1</v>
      </c>
      <c r="Y28" s="62">
        <v>1</v>
      </c>
      <c r="Z28" s="62">
        <v>1</v>
      </c>
      <c r="AA28" s="62">
        <v>1</v>
      </c>
      <c r="AB28" s="62">
        <v>1</v>
      </c>
      <c r="AC28" s="62">
        <v>1</v>
      </c>
      <c r="AD28" s="62">
        <v>1</v>
      </c>
      <c r="AE28" s="62">
        <v>1</v>
      </c>
      <c r="AF28" s="62">
        <v>1</v>
      </c>
      <c r="AG28" s="62"/>
      <c r="AH28" s="62"/>
      <c r="AI28" s="62"/>
      <c r="AJ28" s="49" t="s">
        <v>50</v>
      </c>
      <c r="AK28" s="3"/>
      <c r="AM28" t="str">
        <f>VLOOKUP(D28,'[1]Sheet1'!$H:$H,1,0)</f>
        <v>2.2.1.5</v>
      </c>
    </row>
    <row r="29" spans="1:39" ht="195" customHeight="1">
      <c r="A29" s="31">
        <v>104</v>
      </c>
      <c r="B29" s="32" t="s">
        <v>2</v>
      </c>
      <c r="C29" s="32">
        <v>28</v>
      </c>
      <c r="D29" s="33" t="s">
        <v>152</v>
      </c>
      <c r="E29" s="34" t="s">
        <v>4</v>
      </c>
      <c r="F29" s="35" t="s">
        <v>153</v>
      </c>
      <c r="G29" s="32">
        <v>1</v>
      </c>
      <c r="H29" s="37" t="s">
        <v>154</v>
      </c>
      <c r="I29" s="38" t="s">
        <v>149</v>
      </c>
      <c r="J29" s="39" t="s">
        <v>67</v>
      </c>
      <c r="K29" s="40">
        <v>1</v>
      </c>
      <c r="L29" s="41" t="s">
        <v>62</v>
      </c>
      <c r="M29" s="42" t="s">
        <v>13</v>
      </c>
      <c r="N29" s="43">
        <v>42931</v>
      </c>
      <c r="O29" s="43">
        <v>43273</v>
      </c>
      <c r="P29" s="44">
        <v>0.30000000000000004</v>
      </c>
      <c r="Q29" s="72">
        <v>0.6000000000000001</v>
      </c>
      <c r="R29" s="56">
        <v>1</v>
      </c>
      <c r="S29" s="56">
        <v>1</v>
      </c>
      <c r="T29" s="56">
        <v>1</v>
      </c>
      <c r="U29" s="45" t="s">
        <v>56</v>
      </c>
      <c r="V29" s="46">
        <v>131</v>
      </c>
      <c r="W29" s="47" t="s">
        <v>155</v>
      </c>
      <c r="X29" s="62">
        <v>1</v>
      </c>
      <c r="Y29" s="62">
        <v>1</v>
      </c>
      <c r="Z29" s="62">
        <v>1</v>
      </c>
      <c r="AA29" s="62">
        <v>1</v>
      </c>
      <c r="AB29" s="62">
        <v>1</v>
      </c>
      <c r="AC29" s="62">
        <v>1</v>
      </c>
      <c r="AD29" s="62">
        <v>1</v>
      </c>
      <c r="AE29" s="62">
        <v>1</v>
      </c>
      <c r="AF29" s="62">
        <v>1</v>
      </c>
      <c r="AG29" s="62"/>
      <c r="AH29" s="62"/>
      <c r="AI29" s="62"/>
      <c r="AJ29" s="49" t="s">
        <v>50</v>
      </c>
      <c r="AK29" s="3"/>
      <c r="AM29" t="str">
        <f>VLOOKUP(D29,'[1]Sheet1'!$H:$H,1,0)</f>
        <v>2.2.1.6</v>
      </c>
    </row>
    <row r="30" spans="1:39" ht="409.5" customHeight="1">
      <c r="A30" s="31">
        <v>104</v>
      </c>
      <c r="B30" s="32" t="s">
        <v>2</v>
      </c>
      <c r="C30" s="32">
        <v>28</v>
      </c>
      <c r="D30" s="33" t="s">
        <v>156</v>
      </c>
      <c r="E30" s="34" t="s">
        <v>4</v>
      </c>
      <c r="F30" s="35" t="s">
        <v>157</v>
      </c>
      <c r="G30" s="32">
        <v>1</v>
      </c>
      <c r="H30" s="37" t="s">
        <v>93</v>
      </c>
      <c r="I30" s="38" t="s">
        <v>141</v>
      </c>
      <c r="J30" s="39" t="s">
        <v>158</v>
      </c>
      <c r="K30" s="40">
        <v>1</v>
      </c>
      <c r="L30" s="41" t="s">
        <v>62</v>
      </c>
      <c r="M30" s="42" t="s">
        <v>13</v>
      </c>
      <c r="N30" s="43">
        <v>42931</v>
      </c>
      <c r="O30" s="43">
        <v>43273</v>
      </c>
      <c r="P30" s="44">
        <v>0.30000000000000004</v>
      </c>
      <c r="Q30" s="44">
        <v>0.6000000000000001</v>
      </c>
      <c r="R30" s="44">
        <v>0.7</v>
      </c>
      <c r="S30" s="44">
        <v>0.8</v>
      </c>
      <c r="T30" s="44">
        <v>0.8</v>
      </c>
      <c r="U30" s="45" t="s">
        <v>49</v>
      </c>
      <c r="V30" s="46">
        <v>132</v>
      </c>
      <c r="W30" s="61" t="s">
        <v>328</v>
      </c>
      <c r="X30" s="44">
        <v>0.8</v>
      </c>
      <c r="Y30" s="62">
        <v>1</v>
      </c>
      <c r="Z30" s="62">
        <v>1</v>
      </c>
      <c r="AA30" s="62">
        <v>1</v>
      </c>
      <c r="AB30" s="62">
        <v>1</v>
      </c>
      <c r="AC30" s="62">
        <v>1</v>
      </c>
      <c r="AD30" s="62">
        <v>1</v>
      </c>
      <c r="AE30" s="62">
        <v>1</v>
      </c>
      <c r="AF30" s="62">
        <v>1</v>
      </c>
      <c r="AG30" s="62"/>
      <c r="AH30" s="62"/>
      <c r="AI30" s="62"/>
      <c r="AJ30" s="49" t="s">
        <v>50</v>
      </c>
      <c r="AK30" s="3"/>
      <c r="AM30" t="str">
        <f>VLOOKUP(D30,'[1]Sheet1'!$H:$H,1,0)</f>
        <v>2.2.1.7</v>
      </c>
    </row>
    <row r="31" spans="1:39" s="227" customFormat="1" ht="87" customHeight="1">
      <c r="A31" s="211">
        <v>104</v>
      </c>
      <c r="B31" s="211" t="s">
        <v>2</v>
      </c>
      <c r="C31" s="211">
        <v>28</v>
      </c>
      <c r="D31" s="212" t="s">
        <v>159</v>
      </c>
      <c r="E31" s="213" t="s">
        <v>4</v>
      </c>
      <c r="F31" s="214" t="s">
        <v>160</v>
      </c>
      <c r="G31" s="211">
        <v>1</v>
      </c>
      <c r="H31" s="215" t="s">
        <v>161</v>
      </c>
      <c r="I31" s="216" t="s">
        <v>162</v>
      </c>
      <c r="J31" s="216" t="s">
        <v>163</v>
      </c>
      <c r="K31" s="217">
        <v>100</v>
      </c>
      <c r="L31" s="218" t="s">
        <v>48</v>
      </c>
      <c r="M31" s="219" t="s">
        <v>10</v>
      </c>
      <c r="N31" s="220">
        <v>42913</v>
      </c>
      <c r="O31" s="220">
        <v>43124</v>
      </c>
      <c r="P31" s="221">
        <v>0.8</v>
      </c>
      <c r="Q31" s="221">
        <v>1</v>
      </c>
      <c r="R31" s="222">
        <v>1</v>
      </c>
      <c r="S31" s="222">
        <v>1</v>
      </c>
      <c r="T31" s="222">
        <v>1</v>
      </c>
      <c r="U31" s="223" t="s">
        <v>56</v>
      </c>
      <c r="V31" s="224">
        <v>134</v>
      </c>
      <c r="W31" s="225" t="s">
        <v>164</v>
      </c>
      <c r="X31" s="228">
        <v>1</v>
      </c>
      <c r="Y31" s="228">
        <v>1</v>
      </c>
      <c r="Z31" s="228">
        <v>1</v>
      </c>
      <c r="AA31" s="228">
        <v>1</v>
      </c>
      <c r="AB31" s="228">
        <v>1</v>
      </c>
      <c r="AC31" s="228">
        <v>1</v>
      </c>
      <c r="AD31" s="228">
        <v>1</v>
      </c>
      <c r="AE31" s="228">
        <v>1</v>
      </c>
      <c r="AF31" s="228">
        <v>1</v>
      </c>
      <c r="AG31" s="228"/>
      <c r="AH31" s="228"/>
      <c r="AI31" s="228"/>
      <c r="AJ31" s="229" t="s">
        <v>50</v>
      </c>
      <c r="AK31" s="226"/>
      <c r="AM31" s="227" t="str">
        <f>VLOOKUP(D31,'[1]Sheet1'!$H:$H,1,0)</f>
        <v>2.3.1.1.2</v>
      </c>
    </row>
    <row r="32" spans="1:39" ht="93" customHeight="1">
      <c r="A32" s="31">
        <v>104</v>
      </c>
      <c r="B32" s="31" t="s">
        <v>2</v>
      </c>
      <c r="C32" s="31">
        <v>514</v>
      </c>
      <c r="D32" s="50" t="s">
        <v>165</v>
      </c>
      <c r="E32" s="71" t="s">
        <v>6</v>
      </c>
      <c r="F32" s="51" t="s">
        <v>166</v>
      </c>
      <c r="G32" s="31">
        <v>1</v>
      </c>
      <c r="H32" s="52" t="s">
        <v>167</v>
      </c>
      <c r="I32" s="38" t="s">
        <v>168</v>
      </c>
      <c r="J32" s="38" t="s">
        <v>169</v>
      </c>
      <c r="K32" s="53">
        <v>1</v>
      </c>
      <c r="L32" s="54" t="s">
        <v>170</v>
      </c>
      <c r="M32" s="54" t="s">
        <v>14</v>
      </c>
      <c r="N32" s="55">
        <v>43040</v>
      </c>
      <c r="O32" s="55">
        <v>43131</v>
      </c>
      <c r="P32" s="70">
        <v>0</v>
      </c>
      <c r="Q32" s="70">
        <v>1</v>
      </c>
      <c r="R32" s="56">
        <v>1</v>
      </c>
      <c r="S32" s="56">
        <v>1</v>
      </c>
      <c r="T32" s="56">
        <v>1</v>
      </c>
      <c r="U32" s="45" t="s">
        <v>56</v>
      </c>
      <c r="V32" s="46">
        <v>141</v>
      </c>
      <c r="W32" s="57" t="s">
        <v>171</v>
      </c>
      <c r="X32" s="62">
        <v>1</v>
      </c>
      <c r="Y32" s="62">
        <v>1</v>
      </c>
      <c r="Z32" s="62">
        <v>1</v>
      </c>
      <c r="AA32" s="62">
        <v>1</v>
      </c>
      <c r="AB32" s="62">
        <v>1</v>
      </c>
      <c r="AC32" s="62">
        <v>1</v>
      </c>
      <c r="AD32" s="62">
        <v>1</v>
      </c>
      <c r="AE32" s="62">
        <v>1</v>
      </c>
      <c r="AF32" s="62">
        <v>1</v>
      </c>
      <c r="AG32" s="62"/>
      <c r="AH32" s="62"/>
      <c r="AI32" s="62"/>
      <c r="AJ32" s="49" t="s">
        <v>50</v>
      </c>
      <c r="AK32" s="3"/>
      <c r="AM32" t="str">
        <f>VLOOKUP(D32,'[1]Sheet2'!$H:$H,1,0)</f>
        <v>3.1.1</v>
      </c>
    </row>
    <row r="33" spans="1:39" ht="72" customHeight="1">
      <c r="A33" s="31">
        <v>104</v>
      </c>
      <c r="B33" s="31" t="s">
        <v>2</v>
      </c>
      <c r="C33" s="31">
        <v>514</v>
      </c>
      <c r="D33" s="50" t="s">
        <v>165</v>
      </c>
      <c r="E33" s="71" t="s">
        <v>6</v>
      </c>
      <c r="F33" s="51" t="s">
        <v>166</v>
      </c>
      <c r="G33" s="31">
        <v>2</v>
      </c>
      <c r="H33" s="52" t="s">
        <v>172</v>
      </c>
      <c r="I33" s="38" t="s">
        <v>173</v>
      </c>
      <c r="J33" s="38" t="s">
        <v>169</v>
      </c>
      <c r="K33" s="53">
        <v>1</v>
      </c>
      <c r="L33" s="54" t="s">
        <v>170</v>
      </c>
      <c r="M33" s="54" t="s">
        <v>14</v>
      </c>
      <c r="N33" s="55">
        <v>43120</v>
      </c>
      <c r="O33" s="55">
        <v>43190</v>
      </c>
      <c r="P33" s="70">
        <v>0</v>
      </c>
      <c r="Q33" s="70">
        <v>1</v>
      </c>
      <c r="R33" s="56">
        <v>1</v>
      </c>
      <c r="S33" s="56">
        <v>1</v>
      </c>
      <c r="T33" s="56">
        <v>1</v>
      </c>
      <c r="U33" s="45" t="s">
        <v>56</v>
      </c>
      <c r="V33" s="46">
        <v>142</v>
      </c>
      <c r="W33" s="57" t="s">
        <v>171</v>
      </c>
      <c r="X33" s="62">
        <v>1</v>
      </c>
      <c r="Y33" s="62">
        <v>1</v>
      </c>
      <c r="Z33" s="62">
        <v>1</v>
      </c>
      <c r="AA33" s="62">
        <v>1</v>
      </c>
      <c r="AB33" s="62">
        <v>1</v>
      </c>
      <c r="AC33" s="62">
        <v>1</v>
      </c>
      <c r="AD33" s="62">
        <v>1</v>
      </c>
      <c r="AE33" s="62">
        <v>1</v>
      </c>
      <c r="AF33" s="62">
        <v>1</v>
      </c>
      <c r="AG33" s="62"/>
      <c r="AH33" s="62"/>
      <c r="AI33" s="62"/>
      <c r="AJ33" s="49" t="s">
        <v>50</v>
      </c>
      <c r="AK33" s="3"/>
      <c r="AM33" t="str">
        <f>VLOOKUP(D33,'[1]Sheet2'!$H:$H,1,0)</f>
        <v>3.1.1</v>
      </c>
    </row>
    <row r="34" spans="1:39" ht="78.75" customHeight="1">
      <c r="A34" s="31">
        <v>104</v>
      </c>
      <c r="B34" s="31" t="s">
        <v>2</v>
      </c>
      <c r="C34" s="31">
        <v>514</v>
      </c>
      <c r="D34" s="50" t="s">
        <v>165</v>
      </c>
      <c r="E34" s="71" t="s">
        <v>6</v>
      </c>
      <c r="F34" s="51" t="s">
        <v>166</v>
      </c>
      <c r="G34" s="31">
        <v>3</v>
      </c>
      <c r="H34" s="52" t="s">
        <v>174</v>
      </c>
      <c r="I34" s="73" t="s">
        <v>175</v>
      </c>
      <c r="J34" s="38" t="s">
        <v>176</v>
      </c>
      <c r="K34" s="53">
        <v>100</v>
      </c>
      <c r="L34" s="54" t="s">
        <v>170</v>
      </c>
      <c r="M34" s="54" t="s">
        <v>14</v>
      </c>
      <c r="N34" s="55">
        <v>43009</v>
      </c>
      <c r="O34" s="55">
        <v>43280</v>
      </c>
      <c r="P34" s="70">
        <v>0</v>
      </c>
      <c r="Q34" s="70">
        <v>1</v>
      </c>
      <c r="R34" s="56">
        <v>1</v>
      </c>
      <c r="S34" s="56">
        <v>1</v>
      </c>
      <c r="T34" s="56">
        <v>1</v>
      </c>
      <c r="U34" s="45" t="s">
        <v>56</v>
      </c>
      <c r="V34" s="46">
        <v>143</v>
      </c>
      <c r="W34" s="57" t="s">
        <v>177</v>
      </c>
      <c r="X34" s="62">
        <v>1</v>
      </c>
      <c r="Y34" s="62">
        <v>1</v>
      </c>
      <c r="Z34" s="62">
        <v>1</v>
      </c>
      <c r="AA34" s="62">
        <v>1</v>
      </c>
      <c r="AB34" s="62">
        <v>1</v>
      </c>
      <c r="AC34" s="62">
        <v>1</v>
      </c>
      <c r="AD34" s="62">
        <v>1</v>
      </c>
      <c r="AE34" s="62">
        <v>1</v>
      </c>
      <c r="AF34" s="62">
        <v>1</v>
      </c>
      <c r="AG34" s="62"/>
      <c r="AH34" s="62"/>
      <c r="AI34" s="62"/>
      <c r="AJ34" s="49" t="s">
        <v>50</v>
      </c>
      <c r="AK34" s="3"/>
      <c r="AM34" t="str">
        <f>VLOOKUP(D34,'[1]Sheet2'!$H:$H,1,0)</f>
        <v>3.1.1</v>
      </c>
    </row>
    <row r="35" spans="1:39" ht="409.5" customHeight="1">
      <c r="A35" s="31">
        <v>104</v>
      </c>
      <c r="B35" s="31" t="s">
        <v>2</v>
      </c>
      <c r="C35" s="31">
        <v>514</v>
      </c>
      <c r="D35" s="50" t="s">
        <v>165</v>
      </c>
      <c r="E35" s="71" t="s">
        <v>6</v>
      </c>
      <c r="F35" s="51" t="s">
        <v>166</v>
      </c>
      <c r="G35" s="31">
        <v>4</v>
      </c>
      <c r="H35" s="52" t="s">
        <v>178</v>
      </c>
      <c r="I35" s="38" t="s">
        <v>179</v>
      </c>
      <c r="J35" s="38" t="s">
        <v>180</v>
      </c>
      <c r="K35" s="53">
        <v>100</v>
      </c>
      <c r="L35" s="54" t="s">
        <v>181</v>
      </c>
      <c r="M35" s="54" t="s">
        <v>9</v>
      </c>
      <c r="N35" s="55">
        <v>43282</v>
      </c>
      <c r="O35" s="55">
        <v>43391</v>
      </c>
      <c r="P35" s="70">
        <v>0</v>
      </c>
      <c r="Q35" s="70">
        <v>0</v>
      </c>
      <c r="R35" s="44">
        <v>0</v>
      </c>
      <c r="S35" s="44">
        <v>0</v>
      </c>
      <c r="T35" s="44">
        <v>0</v>
      </c>
      <c r="U35" s="45" t="s">
        <v>49</v>
      </c>
      <c r="V35" s="46">
        <v>144</v>
      </c>
      <c r="W35" s="47" t="s">
        <v>361</v>
      </c>
      <c r="X35" s="44">
        <v>0</v>
      </c>
      <c r="Y35" s="44">
        <v>0</v>
      </c>
      <c r="Z35" s="44">
        <v>0.1</v>
      </c>
      <c r="AA35" s="138">
        <v>1</v>
      </c>
      <c r="AB35" s="138">
        <v>1</v>
      </c>
      <c r="AC35" s="138">
        <v>1</v>
      </c>
      <c r="AD35" s="138">
        <v>1</v>
      </c>
      <c r="AE35" s="138">
        <v>1</v>
      </c>
      <c r="AF35" s="138">
        <v>1</v>
      </c>
      <c r="AG35" s="138"/>
      <c r="AH35" s="138"/>
      <c r="AI35" s="138"/>
      <c r="AJ35" s="49" t="s">
        <v>50</v>
      </c>
      <c r="AK35" s="3"/>
      <c r="AM35" t="str">
        <f>VLOOKUP(D35,'[1]Sheet2'!$H:$H,1,0)</f>
        <v>3.1.1</v>
      </c>
    </row>
    <row r="36" spans="1:39" ht="192" customHeight="1">
      <c r="A36" s="31">
        <v>104</v>
      </c>
      <c r="B36" s="31" t="s">
        <v>2</v>
      </c>
      <c r="C36" s="31">
        <v>514</v>
      </c>
      <c r="D36" s="50" t="s">
        <v>165</v>
      </c>
      <c r="E36" s="71" t="s">
        <v>6</v>
      </c>
      <c r="F36" s="51" t="s">
        <v>166</v>
      </c>
      <c r="G36" s="31">
        <v>5</v>
      </c>
      <c r="H36" s="52" t="s">
        <v>183</v>
      </c>
      <c r="I36" s="38" t="s">
        <v>184</v>
      </c>
      <c r="J36" s="38" t="s">
        <v>185</v>
      </c>
      <c r="K36" s="53">
        <v>100</v>
      </c>
      <c r="L36" s="54" t="s">
        <v>170</v>
      </c>
      <c r="M36" s="54" t="s">
        <v>14</v>
      </c>
      <c r="N36" s="55">
        <v>43282</v>
      </c>
      <c r="O36" s="55">
        <v>43391</v>
      </c>
      <c r="P36" s="70">
        <v>0</v>
      </c>
      <c r="Q36" s="70">
        <v>0</v>
      </c>
      <c r="R36" s="44">
        <v>0.7</v>
      </c>
      <c r="S36" s="44">
        <v>0.8</v>
      </c>
      <c r="T36" s="44">
        <v>0.8</v>
      </c>
      <c r="U36" s="45" t="s">
        <v>49</v>
      </c>
      <c r="V36" s="46">
        <v>145</v>
      </c>
      <c r="W36" s="47" t="s">
        <v>186</v>
      </c>
      <c r="X36" s="44">
        <v>0.8</v>
      </c>
      <c r="Y36" s="48">
        <v>1</v>
      </c>
      <c r="Z36" s="48">
        <v>1</v>
      </c>
      <c r="AA36" s="48">
        <v>1</v>
      </c>
      <c r="AB36" s="48">
        <v>1</v>
      </c>
      <c r="AC36" s="48">
        <v>1</v>
      </c>
      <c r="AD36" s="48">
        <v>1</v>
      </c>
      <c r="AE36" s="48">
        <v>1</v>
      </c>
      <c r="AF36" s="48">
        <v>1</v>
      </c>
      <c r="AG36" s="48"/>
      <c r="AH36" s="48"/>
      <c r="AI36" s="48"/>
      <c r="AJ36" s="49" t="s">
        <v>50</v>
      </c>
      <c r="AK36" s="3"/>
      <c r="AM36" t="str">
        <f>VLOOKUP(D36,'[1]Sheet2'!$H:$H,1,0)</f>
        <v>3.1.1</v>
      </c>
    </row>
    <row r="37" spans="1:39" ht="363.75" customHeight="1">
      <c r="A37" s="31">
        <v>104</v>
      </c>
      <c r="B37" s="31" t="s">
        <v>2</v>
      </c>
      <c r="C37" s="31">
        <v>514</v>
      </c>
      <c r="D37" s="50" t="s">
        <v>165</v>
      </c>
      <c r="E37" s="71" t="s">
        <v>6</v>
      </c>
      <c r="F37" s="51" t="s">
        <v>166</v>
      </c>
      <c r="G37" s="31">
        <v>6</v>
      </c>
      <c r="H37" s="52" t="s">
        <v>187</v>
      </c>
      <c r="I37" s="38" t="s">
        <v>188</v>
      </c>
      <c r="J37" s="38" t="s">
        <v>189</v>
      </c>
      <c r="K37" s="53">
        <v>2</v>
      </c>
      <c r="L37" s="54" t="s">
        <v>170</v>
      </c>
      <c r="M37" s="54" t="s">
        <v>14</v>
      </c>
      <c r="N37" s="55">
        <v>43282</v>
      </c>
      <c r="O37" s="55">
        <v>43391</v>
      </c>
      <c r="P37" s="70">
        <v>0</v>
      </c>
      <c r="Q37" s="70">
        <v>0</v>
      </c>
      <c r="R37" s="44">
        <v>0</v>
      </c>
      <c r="S37" s="44">
        <v>0.1</v>
      </c>
      <c r="T37" s="44">
        <v>0.1</v>
      </c>
      <c r="U37" s="45" t="s">
        <v>49</v>
      </c>
      <c r="V37" s="46">
        <v>146</v>
      </c>
      <c r="W37" s="47" t="s">
        <v>366</v>
      </c>
      <c r="X37" s="44">
        <v>0.1</v>
      </c>
      <c r="Y37" s="44">
        <v>0.5</v>
      </c>
      <c r="Z37" s="44">
        <v>0.6</v>
      </c>
      <c r="AA37" s="138">
        <v>1</v>
      </c>
      <c r="AB37" s="138">
        <v>1</v>
      </c>
      <c r="AC37" s="138">
        <v>1</v>
      </c>
      <c r="AD37" s="138">
        <v>1</v>
      </c>
      <c r="AE37" s="138">
        <v>1</v>
      </c>
      <c r="AF37" s="138">
        <v>1</v>
      </c>
      <c r="AG37" s="138"/>
      <c r="AH37" s="138"/>
      <c r="AI37" s="138"/>
      <c r="AJ37" s="49" t="s">
        <v>50</v>
      </c>
      <c r="AK37" s="3"/>
      <c r="AM37" t="str">
        <f>VLOOKUP(D37,'[1]Sheet2'!$H:$H,1,0)</f>
        <v>3.1.1</v>
      </c>
    </row>
    <row r="38" spans="1:39" ht="333" customHeight="1">
      <c r="A38" s="31">
        <v>104</v>
      </c>
      <c r="B38" s="31" t="s">
        <v>2</v>
      </c>
      <c r="C38" s="31">
        <v>514</v>
      </c>
      <c r="D38" s="50" t="s">
        <v>165</v>
      </c>
      <c r="E38" s="71" t="s">
        <v>6</v>
      </c>
      <c r="F38" s="51" t="s">
        <v>166</v>
      </c>
      <c r="G38" s="31">
        <v>7</v>
      </c>
      <c r="H38" s="52" t="s">
        <v>190</v>
      </c>
      <c r="I38" s="38" t="s">
        <v>191</v>
      </c>
      <c r="J38" s="38" t="s">
        <v>192</v>
      </c>
      <c r="K38" s="53">
        <v>100</v>
      </c>
      <c r="L38" s="54" t="s">
        <v>170</v>
      </c>
      <c r="M38" s="54" t="s">
        <v>14</v>
      </c>
      <c r="N38" s="55">
        <v>43101</v>
      </c>
      <c r="O38" s="55">
        <v>43391</v>
      </c>
      <c r="P38" s="70">
        <v>0</v>
      </c>
      <c r="Q38" s="70">
        <v>0</v>
      </c>
      <c r="R38" s="44">
        <v>0.4</v>
      </c>
      <c r="S38" s="44">
        <v>0.4</v>
      </c>
      <c r="T38" s="44">
        <v>0.4</v>
      </c>
      <c r="U38" s="45" t="s">
        <v>49</v>
      </c>
      <c r="V38" s="46">
        <v>147</v>
      </c>
      <c r="W38" s="61" t="s">
        <v>406</v>
      </c>
      <c r="X38" s="44">
        <v>0.4</v>
      </c>
      <c r="Y38" s="44">
        <v>0.4</v>
      </c>
      <c r="Z38" s="44">
        <v>0.45</v>
      </c>
      <c r="AA38" s="44">
        <v>0.72</v>
      </c>
      <c r="AB38" s="44">
        <v>0.74</v>
      </c>
      <c r="AC38" s="138">
        <v>1</v>
      </c>
      <c r="AD38" s="138">
        <v>1</v>
      </c>
      <c r="AE38" s="138">
        <v>1</v>
      </c>
      <c r="AF38" s="138">
        <v>1</v>
      </c>
      <c r="AG38" s="138"/>
      <c r="AH38" s="138"/>
      <c r="AI38" s="138"/>
      <c r="AJ38" s="170" t="s">
        <v>50</v>
      </c>
      <c r="AK38" s="3"/>
      <c r="AM38" t="str">
        <f>VLOOKUP(D38,'[1]Sheet2'!$H:$H,1,0)</f>
        <v>3.1.1</v>
      </c>
    </row>
    <row r="39" spans="1:39" ht="409.5" customHeight="1">
      <c r="A39" s="31">
        <v>104</v>
      </c>
      <c r="B39" s="31" t="s">
        <v>2</v>
      </c>
      <c r="C39" s="31">
        <v>514</v>
      </c>
      <c r="D39" s="50" t="s">
        <v>165</v>
      </c>
      <c r="E39" s="71" t="s">
        <v>6</v>
      </c>
      <c r="F39" s="51" t="s">
        <v>166</v>
      </c>
      <c r="G39" s="31">
        <v>8</v>
      </c>
      <c r="H39" s="52" t="s">
        <v>193</v>
      </c>
      <c r="I39" s="38" t="s">
        <v>194</v>
      </c>
      <c r="J39" s="38" t="s">
        <v>195</v>
      </c>
      <c r="K39" s="53">
        <v>100</v>
      </c>
      <c r="L39" s="54" t="s">
        <v>170</v>
      </c>
      <c r="M39" s="54" t="s">
        <v>14</v>
      </c>
      <c r="N39" s="59">
        <v>43285</v>
      </c>
      <c r="O39" s="59">
        <v>43286</v>
      </c>
      <c r="P39" s="70">
        <v>0</v>
      </c>
      <c r="Q39" s="44">
        <v>0</v>
      </c>
      <c r="R39" s="44">
        <v>0.4</v>
      </c>
      <c r="S39" s="44">
        <v>0.45</v>
      </c>
      <c r="T39" s="44">
        <v>0.68</v>
      </c>
      <c r="U39" s="45" t="s">
        <v>49</v>
      </c>
      <c r="V39" s="46">
        <v>148</v>
      </c>
      <c r="W39" s="61" t="s">
        <v>407</v>
      </c>
      <c r="X39" s="44">
        <v>0.68</v>
      </c>
      <c r="Y39" s="44">
        <v>0.62</v>
      </c>
      <c r="Z39" s="44">
        <v>0.62</v>
      </c>
      <c r="AA39" s="44">
        <v>0.72</v>
      </c>
      <c r="AB39" s="147">
        <v>0.75</v>
      </c>
      <c r="AC39" s="138">
        <v>1</v>
      </c>
      <c r="AD39" s="138">
        <v>1</v>
      </c>
      <c r="AE39" s="138">
        <v>1</v>
      </c>
      <c r="AF39" s="138">
        <v>1</v>
      </c>
      <c r="AG39" s="138"/>
      <c r="AH39" s="138"/>
      <c r="AI39" s="138"/>
      <c r="AJ39" s="177" t="s">
        <v>50</v>
      </c>
      <c r="AK39" s="3"/>
      <c r="AM39" t="str">
        <f>VLOOKUP(D39,'[1]Sheet2'!$H:$H,1,0)</f>
        <v>3.1.1</v>
      </c>
    </row>
    <row r="40" spans="1:39" ht="409.5" customHeight="1">
      <c r="A40" s="31">
        <v>104</v>
      </c>
      <c r="B40" s="31" t="s">
        <v>2</v>
      </c>
      <c r="C40" s="31">
        <v>514</v>
      </c>
      <c r="D40" s="50" t="s">
        <v>165</v>
      </c>
      <c r="E40" s="71" t="s">
        <v>6</v>
      </c>
      <c r="F40" s="51" t="s">
        <v>166</v>
      </c>
      <c r="G40" s="31">
        <v>9</v>
      </c>
      <c r="H40" s="52" t="s">
        <v>196</v>
      </c>
      <c r="I40" s="38" t="s">
        <v>197</v>
      </c>
      <c r="J40" s="38" t="s">
        <v>198</v>
      </c>
      <c r="K40" s="53">
        <v>100</v>
      </c>
      <c r="L40" s="54" t="s">
        <v>199</v>
      </c>
      <c r="M40" s="54" t="s">
        <v>12</v>
      </c>
      <c r="N40" s="55">
        <v>43101</v>
      </c>
      <c r="O40" s="55">
        <v>43391</v>
      </c>
      <c r="P40" s="70">
        <v>0</v>
      </c>
      <c r="Q40" s="70">
        <v>0</v>
      </c>
      <c r="R40" s="44">
        <v>0.02</v>
      </c>
      <c r="S40" s="44">
        <v>0.12</v>
      </c>
      <c r="T40" s="44">
        <v>0.19</v>
      </c>
      <c r="U40" s="45" t="s">
        <v>49</v>
      </c>
      <c r="V40" s="46">
        <v>149</v>
      </c>
      <c r="W40" s="132" t="s">
        <v>398</v>
      </c>
      <c r="X40" s="44">
        <v>0.2</v>
      </c>
      <c r="Y40" s="44">
        <v>0.4</v>
      </c>
      <c r="Z40" s="44">
        <v>0.5</v>
      </c>
      <c r="AA40" s="44">
        <v>0.72</v>
      </c>
      <c r="AB40" s="44">
        <v>0.74</v>
      </c>
      <c r="AC40" s="138">
        <v>1</v>
      </c>
      <c r="AD40" s="138">
        <v>1</v>
      </c>
      <c r="AE40" s="138">
        <v>1</v>
      </c>
      <c r="AF40" s="138">
        <v>1</v>
      </c>
      <c r="AG40" s="138"/>
      <c r="AH40" s="138"/>
      <c r="AI40" s="138"/>
      <c r="AJ40" s="170" t="s">
        <v>50</v>
      </c>
      <c r="AK40" s="3"/>
      <c r="AM40" t="str">
        <f>VLOOKUP(D40,'[1]Sheet2'!$H:$H,1,0)</f>
        <v>3.1.1</v>
      </c>
    </row>
    <row r="41" spans="1:39" ht="409.5" customHeight="1" thickBot="1">
      <c r="A41" s="31">
        <v>104</v>
      </c>
      <c r="B41" s="31" t="s">
        <v>2</v>
      </c>
      <c r="C41" s="31">
        <v>514</v>
      </c>
      <c r="D41" s="50" t="s">
        <v>165</v>
      </c>
      <c r="E41" s="71" t="s">
        <v>6</v>
      </c>
      <c r="F41" s="51" t="s">
        <v>166</v>
      </c>
      <c r="G41" s="31">
        <v>10</v>
      </c>
      <c r="H41" s="52" t="s">
        <v>200</v>
      </c>
      <c r="I41" s="38" t="s">
        <v>201</v>
      </c>
      <c r="J41" s="38" t="s">
        <v>202</v>
      </c>
      <c r="K41" s="53">
        <v>100</v>
      </c>
      <c r="L41" s="54" t="s">
        <v>181</v>
      </c>
      <c r="M41" s="54" t="s">
        <v>9</v>
      </c>
      <c r="N41" s="55">
        <v>43282</v>
      </c>
      <c r="O41" s="55">
        <v>43391</v>
      </c>
      <c r="P41" s="70">
        <v>0</v>
      </c>
      <c r="Q41" s="70">
        <v>0</v>
      </c>
      <c r="R41" s="44">
        <v>0</v>
      </c>
      <c r="S41" s="44">
        <v>0</v>
      </c>
      <c r="T41" s="44">
        <v>0.65</v>
      </c>
      <c r="U41" s="45" t="s">
        <v>49</v>
      </c>
      <c r="V41" s="46">
        <v>150</v>
      </c>
      <c r="W41" s="61" t="s">
        <v>399</v>
      </c>
      <c r="X41" s="74">
        <v>0.725</v>
      </c>
      <c r="Y41" s="74">
        <v>0.8</v>
      </c>
      <c r="Z41" s="74">
        <v>0.83</v>
      </c>
      <c r="AA41" s="74">
        <v>0.83</v>
      </c>
      <c r="AB41" s="74">
        <v>0.85</v>
      </c>
      <c r="AC41" s="138">
        <v>1</v>
      </c>
      <c r="AD41" s="138">
        <v>1</v>
      </c>
      <c r="AE41" s="138">
        <v>1</v>
      </c>
      <c r="AF41" s="138">
        <v>1</v>
      </c>
      <c r="AG41" s="138"/>
      <c r="AH41" s="138"/>
      <c r="AI41" s="138"/>
      <c r="AJ41" s="170" t="s">
        <v>50</v>
      </c>
      <c r="AK41" s="3"/>
      <c r="AM41" t="str">
        <f>VLOOKUP(D41,'[1]Sheet2'!$H:$H,1,0)</f>
        <v>3.1.1</v>
      </c>
    </row>
    <row r="42" spans="1:37" s="88" customFormat="1" ht="348.75" customHeight="1" thickBot="1">
      <c r="A42" s="75">
        <v>104</v>
      </c>
      <c r="B42" s="76" t="s">
        <v>3</v>
      </c>
      <c r="C42" s="77">
        <v>38</v>
      </c>
      <c r="D42" s="78" t="s">
        <v>203</v>
      </c>
      <c r="E42" s="71" t="s">
        <v>6</v>
      </c>
      <c r="F42" s="79" t="s">
        <v>204</v>
      </c>
      <c r="G42" s="77">
        <v>1</v>
      </c>
      <c r="H42" s="80" t="s">
        <v>205</v>
      </c>
      <c r="I42" s="80" t="s">
        <v>206</v>
      </c>
      <c r="J42" s="80" t="s">
        <v>207</v>
      </c>
      <c r="K42" s="77">
        <v>1</v>
      </c>
      <c r="L42" s="80" t="s">
        <v>15</v>
      </c>
      <c r="M42" s="80" t="s">
        <v>15</v>
      </c>
      <c r="N42" s="81">
        <v>43106</v>
      </c>
      <c r="O42" s="82">
        <v>43465</v>
      </c>
      <c r="P42" s="83"/>
      <c r="Q42" s="83"/>
      <c r="R42" s="84"/>
      <c r="S42" s="84"/>
      <c r="T42" s="84"/>
      <c r="U42" s="85"/>
      <c r="V42" s="34"/>
      <c r="W42" s="120" t="s">
        <v>326</v>
      </c>
      <c r="X42" s="121">
        <v>0</v>
      </c>
      <c r="Y42" s="121">
        <v>0</v>
      </c>
      <c r="Z42" s="121">
        <v>1</v>
      </c>
      <c r="AA42" s="141">
        <v>1</v>
      </c>
      <c r="AB42" s="141">
        <v>1</v>
      </c>
      <c r="AC42" s="184">
        <v>1</v>
      </c>
      <c r="AD42" s="184">
        <v>1</v>
      </c>
      <c r="AE42" s="184">
        <v>1</v>
      </c>
      <c r="AF42" s="184">
        <v>1</v>
      </c>
      <c r="AG42" s="184"/>
      <c r="AH42" s="184"/>
      <c r="AI42" s="184"/>
      <c r="AJ42" s="49" t="s">
        <v>50</v>
      </c>
      <c r="AK42" s="87"/>
    </row>
    <row r="43" spans="1:37" ht="409.5" customHeight="1" thickBot="1">
      <c r="A43" s="75">
        <v>104</v>
      </c>
      <c r="B43" s="75" t="s">
        <v>3</v>
      </c>
      <c r="C43" s="89">
        <v>38</v>
      </c>
      <c r="D43" s="78" t="s">
        <v>208</v>
      </c>
      <c r="E43" s="34" t="s">
        <v>4</v>
      </c>
      <c r="F43" s="79" t="s">
        <v>209</v>
      </c>
      <c r="G43" s="77">
        <v>1</v>
      </c>
      <c r="H43" s="80" t="s">
        <v>210</v>
      </c>
      <c r="I43" s="80" t="s">
        <v>211</v>
      </c>
      <c r="J43" s="80" t="s">
        <v>212</v>
      </c>
      <c r="K43" s="80">
        <v>7</v>
      </c>
      <c r="L43" s="80" t="s">
        <v>15</v>
      </c>
      <c r="M43" s="80" t="s">
        <v>15</v>
      </c>
      <c r="N43" s="81">
        <v>43106</v>
      </c>
      <c r="O43" s="82">
        <v>43465</v>
      </c>
      <c r="P43" s="83"/>
      <c r="Q43" s="83"/>
      <c r="R43" s="84"/>
      <c r="S43" s="84"/>
      <c r="T43" s="84"/>
      <c r="U43" s="85"/>
      <c r="V43" s="34"/>
      <c r="W43" s="143" t="s">
        <v>418</v>
      </c>
      <c r="X43" s="38">
        <v>0</v>
      </c>
      <c r="Y43" s="121">
        <v>0.14</v>
      </c>
      <c r="Z43" s="121">
        <v>0.28</v>
      </c>
      <c r="AA43" s="121">
        <v>0.42</v>
      </c>
      <c r="AB43" s="121">
        <v>0.56</v>
      </c>
      <c r="AC43" s="185">
        <v>0.72</v>
      </c>
      <c r="AD43" s="185">
        <v>0.86</v>
      </c>
      <c r="AE43" s="184">
        <v>1</v>
      </c>
      <c r="AF43" s="184">
        <v>1</v>
      </c>
      <c r="AG43" s="184"/>
      <c r="AH43" s="184"/>
      <c r="AI43" s="184"/>
      <c r="AJ43" s="145" t="s">
        <v>50</v>
      </c>
      <c r="AK43" s="87"/>
    </row>
    <row r="44" spans="1:37" ht="409.5" customHeight="1" thickBot="1">
      <c r="A44" s="75">
        <v>104</v>
      </c>
      <c r="B44" s="75" t="s">
        <v>3</v>
      </c>
      <c r="C44" s="89">
        <v>38</v>
      </c>
      <c r="D44" s="78" t="s">
        <v>208</v>
      </c>
      <c r="E44" s="34" t="s">
        <v>4</v>
      </c>
      <c r="F44" s="79" t="s">
        <v>213</v>
      </c>
      <c r="G44" s="77">
        <v>2</v>
      </c>
      <c r="H44" s="80" t="s">
        <v>214</v>
      </c>
      <c r="I44" s="80" t="s">
        <v>215</v>
      </c>
      <c r="J44" s="80" t="s">
        <v>216</v>
      </c>
      <c r="K44" s="80">
        <v>100</v>
      </c>
      <c r="L44" s="80" t="s">
        <v>217</v>
      </c>
      <c r="M44" s="80" t="s">
        <v>217</v>
      </c>
      <c r="N44" s="81">
        <v>43252</v>
      </c>
      <c r="O44" s="82">
        <v>43465</v>
      </c>
      <c r="P44" s="90"/>
      <c r="Q44" s="90"/>
      <c r="R44" s="90"/>
      <c r="S44" s="90"/>
      <c r="T44" s="90"/>
      <c r="U44" s="90"/>
      <c r="V44" s="90"/>
      <c r="W44" s="171" t="s">
        <v>420</v>
      </c>
      <c r="X44" s="92">
        <v>0</v>
      </c>
      <c r="Y44" s="92">
        <v>0.05</v>
      </c>
      <c r="Z44" s="114">
        <v>0.2</v>
      </c>
      <c r="AA44" s="114">
        <v>1</v>
      </c>
      <c r="AB44" s="114">
        <v>0.612</v>
      </c>
      <c r="AC44" s="115">
        <v>0.675</v>
      </c>
      <c r="AD44" s="115">
        <v>0.8</v>
      </c>
      <c r="AE44" s="142">
        <v>1</v>
      </c>
      <c r="AF44" s="142">
        <v>1</v>
      </c>
      <c r="AG44" s="142"/>
      <c r="AH44" s="142"/>
      <c r="AI44" s="142"/>
      <c r="AJ44" s="145" t="s">
        <v>50</v>
      </c>
      <c r="AK44" s="87"/>
    </row>
    <row r="45" spans="1:37" ht="234.75" customHeight="1" thickBot="1">
      <c r="A45" s="75">
        <v>104</v>
      </c>
      <c r="B45" s="75" t="s">
        <v>3</v>
      </c>
      <c r="C45" s="89">
        <v>38</v>
      </c>
      <c r="D45" s="78" t="s">
        <v>208</v>
      </c>
      <c r="E45" s="34" t="s">
        <v>4</v>
      </c>
      <c r="F45" s="79" t="s">
        <v>218</v>
      </c>
      <c r="G45" s="77">
        <v>3</v>
      </c>
      <c r="H45" s="80" t="s">
        <v>219</v>
      </c>
      <c r="I45" s="80" t="s">
        <v>220</v>
      </c>
      <c r="J45" s="80" t="s">
        <v>221</v>
      </c>
      <c r="K45" s="77">
        <v>1</v>
      </c>
      <c r="L45" s="80" t="s">
        <v>222</v>
      </c>
      <c r="M45" s="80" t="s">
        <v>222</v>
      </c>
      <c r="N45" s="81">
        <v>43262</v>
      </c>
      <c r="O45" s="82">
        <v>43434</v>
      </c>
      <c r="P45" s="90"/>
      <c r="Q45" s="90"/>
      <c r="R45" s="90"/>
      <c r="S45" s="90"/>
      <c r="T45" s="90"/>
      <c r="U45" s="90"/>
      <c r="V45" s="90"/>
      <c r="W45" s="119" t="s">
        <v>370</v>
      </c>
      <c r="X45" s="92">
        <v>0</v>
      </c>
      <c r="Y45" s="92">
        <v>0</v>
      </c>
      <c r="Z45" s="114">
        <v>0.25</v>
      </c>
      <c r="AA45" s="124">
        <v>1</v>
      </c>
      <c r="AB45" s="124">
        <v>1</v>
      </c>
      <c r="AC45" s="142">
        <v>1</v>
      </c>
      <c r="AD45" s="142">
        <v>1</v>
      </c>
      <c r="AE45" s="142">
        <v>1</v>
      </c>
      <c r="AF45" s="142">
        <v>1</v>
      </c>
      <c r="AG45" s="142"/>
      <c r="AH45" s="142"/>
      <c r="AI45" s="142"/>
      <c r="AJ45" s="49" t="s">
        <v>50</v>
      </c>
      <c r="AK45" s="87"/>
    </row>
    <row r="46" spans="1:37" ht="168.75" customHeight="1" thickBot="1">
      <c r="A46" s="75">
        <v>104</v>
      </c>
      <c r="B46" s="75" t="s">
        <v>3</v>
      </c>
      <c r="C46" s="89">
        <v>38</v>
      </c>
      <c r="D46" s="78" t="s">
        <v>208</v>
      </c>
      <c r="E46" s="34" t="s">
        <v>4</v>
      </c>
      <c r="F46" s="79" t="s">
        <v>223</v>
      </c>
      <c r="G46" s="77">
        <v>4</v>
      </c>
      <c r="H46" s="80" t="s">
        <v>224</v>
      </c>
      <c r="I46" s="80" t="s">
        <v>225</v>
      </c>
      <c r="J46" s="80" t="s">
        <v>226</v>
      </c>
      <c r="K46" s="77">
        <v>1</v>
      </c>
      <c r="L46" s="80" t="s">
        <v>222</v>
      </c>
      <c r="M46" s="80" t="s">
        <v>222</v>
      </c>
      <c r="N46" s="81">
        <v>43262</v>
      </c>
      <c r="O46" s="82">
        <v>43264</v>
      </c>
      <c r="P46" s="90"/>
      <c r="Q46" s="90"/>
      <c r="R46" s="90"/>
      <c r="S46" s="90"/>
      <c r="T46" s="90"/>
      <c r="U46" s="90"/>
      <c r="V46" s="90"/>
      <c r="W46" s="122" t="s">
        <v>371</v>
      </c>
      <c r="X46" s="34">
        <v>0</v>
      </c>
      <c r="Y46" s="112">
        <v>0</v>
      </c>
      <c r="Z46" s="115">
        <v>0</v>
      </c>
      <c r="AA46" s="142">
        <v>1</v>
      </c>
      <c r="AB46" s="142">
        <v>1</v>
      </c>
      <c r="AC46" s="142">
        <v>1</v>
      </c>
      <c r="AD46" s="142">
        <v>1</v>
      </c>
      <c r="AE46" s="142">
        <v>1</v>
      </c>
      <c r="AF46" s="142">
        <v>1</v>
      </c>
      <c r="AG46" s="142"/>
      <c r="AH46" s="142"/>
      <c r="AI46" s="142"/>
      <c r="AJ46" s="49" t="s">
        <v>50</v>
      </c>
      <c r="AK46" s="87"/>
    </row>
    <row r="47" spans="1:37" ht="279" customHeight="1" thickBot="1">
      <c r="A47" s="75">
        <v>104</v>
      </c>
      <c r="B47" s="75" t="s">
        <v>3</v>
      </c>
      <c r="C47" s="89">
        <v>38</v>
      </c>
      <c r="D47" s="78" t="s">
        <v>208</v>
      </c>
      <c r="E47" s="34" t="s">
        <v>4</v>
      </c>
      <c r="F47" s="79" t="s">
        <v>218</v>
      </c>
      <c r="G47" s="77">
        <v>5</v>
      </c>
      <c r="H47" s="80" t="s">
        <v>227</v>
      </c>
      <c r="I47" s="80" t="s">
        <v>228</v>
      </c>
      <c r="J47" s="80" t="s">
        <v>229</v>
      </c>
      <c r="K47" s="80">
        <v>100</v>
      </c>
      <c r="L47" s="80" t="s">
        <v>222</v>
      </c>
      <c r="M47" s="80" t="s">
        <v>222</v>
      </c>
      <c r="N47" s="81">
        <v>43262</v>
      </c>
      <c r="O47" s="82">
        <v>43434</v>
      </c>
      <c r="P47" s="90"/>
      <c r="Q47" s="90"/>
      <c r="R47" s="90"/>
      <c r="S47" s="90"/>
      <c r="T47" s="90"/>
      <c r="U47" s="90"/>
      <c r="V47" s="90"/>
      <c r="W47" s="190" t="s">
        <v>413</v>
      </c>
      <c r="X47" s="34">
        <v>0</v>
      </c>
      <c r="Y47" s="112">
        <v>0.16</v>
      </c>
      <c r="Z47" s="115">
        <v>0.33</v>
      </c>
      <c r="AA47" s="115">
        <v>0.49</v>
      </c>
      <c r="AB47" s="115">
        <v>0.66</v>
      </c>
      <c r="AC47" s="185">
        <v>0.83</v>
      </c>
      <c r="AD47" s="184">
        <v>1</v>
      </c>
      <c r="AE47" s="184">
        <v>1</v>
      </c>
      <c r="AF47" s="142">
        <v>1</v>
      </c>
      <c r="AG47" s="142"/>
      <c r="AH47" s="142"/>
      <c r="AI47" s="142"/>
      <c r="AJ47" s="145" t="s">
        <v>50</v>
      </c>
      <c r="AK47" s="87"/>
    </row>
    <row r="48" spans="1:37" ht="267.75" customHeight="1" thickBot="1">
      <c r="A48" s="75">
        <v>104</v>
      </c>
      <c r="B48" s="75" t="s">
        <v>3</v>
      </c>
      <c r="C48" s="89">
        <v>38</v>
      </c>
      <c r="D48" s="78" t="s">
        <v>230</v>
      </c>
      <c r="E48" s="34" t="s">
        <v>4</v>
      </c>
      <c r="F48" s="79" t="s">
        <v>231</v>
      </c>
      <c r="G48" s="77">
        <v>1</v>
      </c>
      <c r="H48" s="80" t="s">
        <v>232</v>
      </c>
      <c r="I48" s="80" t="s">
        <v>233</v>
      </c>
      <c r="J48" s="80" t="s">
        <v>234</v>
      </c>
      <c r="K48" s="80">
        <v>100</v>
      </c>
      <c r="L48" s="80" t="s">
        <v>15</v>
      </c>
      <c r="M48" s="80" t="s">
        <v>15</v>
      </c>
      <c r="N48" s="81">
        <v>43106</v>
      </c>
      <c r="O48" s="82">
        <v>43465</v>
      </c>
      <c r="P48" s="90"/>
      <c r="Q48" s="90"/>
      <c r="R48" s="90"/>
      <c r="S48" s="90"/>
      <c r="T48" s="90"/>
      <c r="U48" s="90"/>
      <c r="V48" s="90"/>
      <c r="W48" s="119" t="s">
        <v>404</v>
      </c>
      <c r="X48" s="92">
        <v>0</v>
      </c>
      <c r="Y48" s="92">
        <v>0</v>
      </c>
      <c r="Z48" s="114">
        <v>0</v>
      </c>
      <c r="AA48" s="114">
        <v>0.5</v>
      </c>
      <c r="AB48" s="114">
        <v>0.5</v>
      </c>
      <c r="AC48" s="184">
        <v>1</v>
      </c>
      <c r="AD48" s="184">
        <v>1</v>
      </c>
      <c r="AE48" s="184">
        <v>1</v>
      </c>
      <c r="AF48" s="142">
        <v>1</v>
      </c>
      <c r="AG48" s="142"/>
      <c r="AH48" s="142"/>
      <c r="AI48" s="142"/>
      <c r="AJ48" s="145" t="s">
        <v>50</v>
      </c>
      <c r="AK48" s="87"/>
    </row>
    <row r="49" spans="1:37" ht="293.25" customHeight="1" thickBot="1">
      <c r="A49" s="75">
        <v>104</v>
      </c>
      <c r="B49" s="75" t="s">
        <v>3</v>
      </c>
      <c r="C49" s="89">
        <v>38</v>
      </c>
      <c r="D49" s="78" t="s">
        <v>230</v>
      </c>
      <c r="E49" s="34" t="s">
        <v>4</v>
      </c>
      <c r="F49" s="79" t="s">
        <v>235</v>
      </c>
      <c r="G49" s="77">
        <v>2</v>
      </c>
      <c r="H49" s="80" t="s">
        <v>236</v>
      </c>
      <c r="I49" s="80" t="s">
        <v>237</v>
      </c>
      <c r="J49" s="80" t="s">
        <v>238</v>
      </c>
      <c r="K49" s="80">
        <v>100</v>
      </c>
      <c r="L49" s="80" t="s">
        <v>217</v>
      </c>
      <c r="M49" s="80" t="s">
        <v>217</v>
      </c>
      <c r="N49" s="81">
        <v>43252</v>
      </c>
      <c r="O49" s="82">
        <v>43465</v>
      </c>
      <c r="P49" s="90"/>
      <c r="Q49" s="90"/>
      <c r="R49" s="90"/>
      <c r="S49" s="90"/>
      <c r="T49" s="90"/>
      <c r="U49" s="90"/>
      <c r="V49" s="90"/>
      <c r="W49" s="91" t="s">
        <v>373</v>
      </c>
      <c r="X49" s="92">
        <v>0</v>
      </c>
      <c r="Y49" s="92">
        <v>0.2</v>
      </c>
      <c r="Z49" s="114">
        <v>0.2</v>
      </c>
      <c r="AA49" s="114">
        <v>0.5</v>
      </c>
      <c r="AB49" s="124">
        <v>1</v>
      </c>
      <c r="AC49" s="142">
        <v>1</v>
      </c>
      <c r="AD49" s="142">
        <v>1</v>
      </c>
      <c r="AE49" s="142">
        <v>1</v>
      </c>
      <c r="AF49" s="142">
        <v>1</v>
      </c>
      <c r="AG49" s="142"/>
      <c r="AH49" s="142"/>
      <c r="AI49" s="142"/>
      <c r="AJ49" s="145" t="s">
        <v>50</v>
      </c>
      <c r="AK49" s="87"/>
    </row>
    <row r="50" spans="1:37" ht="224.25" customHeight="1" thickBot="1">
      <c r="A50" s="75">
        <v>104</v>
      </c>
      <c r="B50" s="75" t="s">
        <v>3</v>
      </c>
      <c r="C50" s="89">
        <v>38</v>
      </c>
      <c r="D50" s="78" t="s">
        <v>239</v>
      </c>
      <c r="E50" s="34" t="s">
        <v>4</v>
      </c>
      <c r="F50" s="79" t="s">
        <v>240</v>
      </c>
      <c r="G50" s="77">
        <v>1</v>
      </c>
      <c r="H50" s="80" t="s">
        <v>241</v>
      </c>
      <c r="I50" s="80" t="s">
        <v>242</v>
      </c>
      <c r="J50" s="80" t="s">
        <v>243</v>
      </c>
      <c r="K50" s="77">
        <v>1</v>
      </c>
      <c r="L50" s="80" t="s">
        <v>48</v>
      </c>
      <c r="M50" s="80" t="s">
        <v>48</v>
      </c>
      <c r="N50" s="81">
        <v>43252</v>
      </c>
      <c r="O50" s="82">
        <v>43465</v>
      </c>
      <c r="P50" s="90"/>
      <c r="Q50" s="90"/>
      <c r="R50" s="90"/>
      <c r="S50" s="90"/>
      <c r="T50" s="90"/>
      <c r="U50" s="90"/>
      <c r="V50" s="90"/>
      <c r="W50" s="93" t="s">
        <v>410</v>
      </c>
      <c r="X50" s="92">
        <v>0</v>
      </c>
      <c r="Y50" s="112">
        <v>0</v>
      </c>
      <c r="Z50" s="114">
        <v>0</v>
      </c>
      <c r="AA50" s="114">
        <v>0</v>
      </c>
      <c r="AB50" s="114">
        <v>0.1</v>
      </c>
      <c r="AC50" s="115">
        <v>0.5</v>
      </c>
      <c r="AD50" s="142">
        <v>1</v>
      </c>
      <c r="AE50" s="142">
        <v>1</v>
      </c>
      <c r="AF50" s="142">
        <v>1</v>
      </c>
      <c r="AG50" s="142"/>
      <c r="AH50" s="142"/>
      <c r="AI50" s="142"/>
      <c r="AJ50" s="145" t="s">
        <v>50</v>
      </c>
      <c r="AK50" s="87"/>
    </row>
    <row r="51" spans="1:37" ht="279.75" customHeight="1" thickBot="1">
      <c r="A51" s="75">
        <v>104</v>
      </c>
      <c r="B51" s="75" t="s">
        <v>3</v>
      </c>
      <c r="C51" s="89">
        <v>38</v>
      </c>
      <c r="D51" s="78" t="s">
        <v>245</v>
      </c>
      <c r="E51" s="34" t="s">
        <v>4</v>
      </c>
      <c r="F51" s="79" t="s">
        <v>246</v>
      </c>
      <c r="G51" s="77">
        <v>1</v>
      </c>
      <c r="H51" s="80" t="s">
        <v>247</v>
      </c>
      <c r="I51" s="80" t="s">
        <v>248</v>
      </c>
      <c r="J51" s="80" t="s">
        <v>249</v>
      </c>
      <c r="K51" s="77">
        <v>1</v>
      </c>
      <c r="L51" s="80" t="s">
        <v>48</v>
      </c>
      <c r="M51" s="80" t="s">
        <v>48</v>
      </c>
      <c r="N51" s="81">
        <v>43252</v>
      </c>
      <c r="O51" s="82">
        <v>43585</v>
      </c>
      <c r="P51" s="90"/>
      <c r="Q51" s="90"/>
      <c r="R51" s="90"/>
      <c r="S51" s="90"/>
      <c r="T51" s="90"/>
      <c r="U51" s="90"/>
      <c r="V51" s="90"/>
      <c r="W51" s="93" t="s">
        <v>435</v>
      </c>
      <c r="X51" s="34" t="s">
        <v>244</v>
      </c>
      <c r="Y51" s="34"/>
      <c r="Z51" s="114">
        <v>0</v>
      </c>
      <c r="AA51" s="114">
        <v>0</v>
      </c>
      <c r="AB51" s="114">
        <v>0.1</v>
      </c>
      <c r="AC51" s="115">
        <v>0.5</v>
      </c>
      <c r="AD51" s="115">
        <v>0.5</v>
      </c>
      <c r="AE51" s="115">
        <v>0.5</v>
      </c>
      <c r="AF51" s="115">
        <v>0.5</v>
      </c>
      <c r="AG51" s="115">
        <v>0.99</v>
      </c>
      <c r="AH51" s="115">
        <v>1</v>
      </c>
      <c r="AI51" s="115"/>
      <c r="AJ51" s="86" t="s">
        <v>50</v>
      </c>
      <c r="AK51" s="87"/>
    </row>
    <row r="52" spans="1:37" ht="150.75" customHeight="1" thickBot="1">
      <c r="A52" s="75">
        <v>104</v>
      </c>
      <c r="B52" s="75" t="s">
        <v>3</v>
      </c>
      <c r="C52" s="89">
        <v>38</v>
      </c>
      <c r="D52" s="78" t="s">
        <v>245</v>
      </c>
      <c r="E52" s="34" t="s">
        <v>4</v>
      </c>
      <c r="F52" s="79" t="s">
        <v>246</v>
      </c>
      <c r="G52" s="77">
        <v>2</v>
      </c>
      <c r="H52" s="80" t="s">
        <v>250</v>
      </c>
      <c r="I52" s="80" t="s">
        <v>251</v>
      </c>
      <c r="J52" s="80" t="s">
        <v>252</v>
      </c>
      <c r="K52" s="80">
        <v>100</v>
      </c>
      <c r="L52" s="80" t="s">
        <v>48</v>
      </c>
      <c r="M52" s="80" t="s">
        <v>48</v>
      </c>
      <c r="N52" s="81">
        <v>43252</v>
      </c>
      <c r="O52" s="82">
        <v>43585</v>
      </c>
      <c r="P52" s="90"/>
      <c r="Q52" s="90"/>
      <c r="R52" s="90"/>
      <c r="S52" s="90"/>
      <c r="T52" s="90"/>
      <c r="U52" s="90"/>
      <c r="V52" s="90"/>
      <c r="W52" s="93" t="s">
        <v>372</v>
      </c>
      <c r="X52" s="34" t="s">
        <v>244</v>
      </c>
      <c r="Y52" s="34"/>
      <c r="Z52" s="114">
        <v>0</v>
      </c>
      <c r="AA52" s="114">
        <v>0.5</v>
      </c>
      <c r="AB52" s="124">
        <v>1</v>
      </c>
      <c r="AC52" s="142">
        <v>1</v>
      </c>
      <c r="AD52" s="142">
        <v>1</v>
      </c>
      <c r="AE52" s="142">
        <v>1</v>
      </c>
      <c r="AF52" s="142">
        <v>1</v>
      </c>
      <c r="AG52" s="142"/>
      <c r="AH52" s="142"/>
      <c r="AI52" s="142"/>
      <c r="AJ52" s="145" t="s">
        <v>50</v>
      </c>
      <c r="AK52" s="87"/>
    </row>
    <row r="53" spans="1:37" ht="320.25" customHeight="1" thickBot="1">
      <c r="A53" s="75">
        <v>104</v>
      </c>
      <c r="B53" s="75" t="s">
        <v>3</v>
      </c>
      <c r="C53" s="89">
        <v>38</v>
      </c>
      <c r="D53" s="78" t="s">
        <v>253</v>
      </c>
      <c r="E53" s="34" t="s">
        <v>4</v>
      </c>
      <c r="F53" s="79" t="s">
        <v>254</v>
      </c>
      <c r="G53" s="77">
        <v>1</v>
      </c>
      <c r="H53" s="80" t="s">
        <v>247</v>
      </c>
      <c r="I53" s="80" t="s">
        <v>248</v>
      </c>
      <c r="J53" s="80" t="s">
        <v>249</v>
      </c>
      <c r="K53" s="80">
        <v>0</v>
      </c>
      <c r="L53" s="80" t="s">
        <v>48</v>
      </c>
      <c r="M53" s="80" t="s">
        <v>48</v>
      </c>
      <c r="N53" s="81">
        <v>43252</v>
      </c>
      <c r="O53" s="82">
        <v>43585</v>
      </c>
      <c r="P53" s="90"/>
      <c r="Q53" s="90"/>
      <c r="R53" s="90"/>
      <c r="S53" s="90"/>
      <c r="T53" s="90"/>
      <c r="U53" s="90"/>
      <c r="V53" s="90"/>
      <c r="W53" s="93" t="s">
        <v>434</v>
      </c>
      <c r="X53" s="34" t="s">
        <v>244</v>
      </c>
      <c r="Y53" s="34"/>
      <c r="Z53" s="114">
        <v>0</v>
      </c>
      <c r="AA53" s="114">
        <v>0</v>
      </c>
      <c r="AB53" s="114">
        <v>0.1</v>
      </c>
      <c r="AC53" s="115">
        <v>0.5</v>
      </c>
      <c r="AD53" s="115">
        <v>0.5</v>
      </c>
      <c r="AE53" s="115">
        <v>0.5</v>
      </c>
      <c r="AF53" s="115">
        <v>0.5</v>
      </c>
      <c r="AG53" s="115">
        <v>0.99</v>
      </c>
      <c r="AH53" s="115">
        <v>1</v>
      </c>
      <c r="AI53" s="115"/>
      <c r="AJ53" s="86" t="s">
        <v>50</v>
      </c>
      <c r="AK53" s="87"/>
    </row>
    <row r="54" spans="1:37" ht="207.75" customHeight="1" thickBot="1">
      <c r="A54" s="75">
        <v>104</v>
      </c>
      <c r="B54" s="75" t="s">
        <v>3</v>
      </c>
      <c r="C54" s="89">
        <v>38</v>
      </c>
      <c r="D54" s="78" t="s">
        <v>255</v>
      </c>
      <c r="E54" s="34" t="s">
        <v>5</v>
      </c>
      <c r="F54" s="79" t="s">
        <v>256</v>
      </c>
      <c r="G54" s="77">
        <v>1</v>
      </c>
      <c r="H54" s="80" t="s">
        <v>174</v>
      </c>
      <c r="I54" s="94" t="s">
        <v>175</v>
      </c>
      <c r="J54" s="80" t="s">
        <v>257</v>
      </c>
      <c r="K54" s="80">
        <v>100</v>
      </c>
      <c r="L54" s="80" t="s">
        <v>258</v>
      </c>
      <c r="M54" s="80" t="s">
        <v>14</v>
      </c>
      <c r="N54" s="81">
        <v>43009</v>
      </c>
      <c r="O54" s="82">
        <v>43280</v>
      </c>
      <c r="P54" s="90"/>
      <c r="Q54" s="90"/>
      <c r="R54" s="90"/>
      <c r="S54" s="90"/>
      <c r="T54" s="90"/>
      <c r="U54" s="90"/>
      <c r="V54" s="90"/>
      <c r="W54" s="95" t="s">
        <v>177</v>
      </c>
      <c r="X54" s="96">
        <v>1</v>
      </c>
      <c r="Y54" s="96">
        <v>1</v>
      </c>
      <c r="Z54" s="116">
        <v>1</v>
      </c>
      <c r="AA54" s="144">
        <v>1</v>
      </c>
      <c r="AB54" s="144">
        <v>1</v>
      </c>
      <c r="AC54" s="186">
        <v>1</v>
      </c>
      <c r="AD54" s="186">
        <v>1</v>
      </c>
      <c r="AE54" s="186">
        <v>1</v>
      </c>
      <c r="AF54" s="142">
        <v>1</v>
      </c>
      <c r="AG54" s="142"/>
      <c r="AH54" s="142"/>
      <c r="AI54" s="142"/>
      <c r="AJ54" s="49" t="s">
        <v>50</v>
      </c>
      <c r="AK54" s="87"/>
    </row>
    <row r="55" spans="1:37" ht="360" customHeight="1" thickBot="1">
      <c r="A55" s="75">
        <v>104</v>
      </c>
      <c r="B55" s="75" t="s">
        <v>3</v>
      </c>
      <c r="C55" s="89">
        <v>38</v>
      </c>
      <c r="D55" s="78" t="s">
        <v>255</v>
      </c>
      <c r="E55" s="34" t="s">
        <v>5</v>
      </c>
      <c r="F55" s="79" t="s">
        <v>256</v>
      </c>
      <c r="G55" s="77">
        <v>2</v>
      </c>
      <c r="H55" s="80" t="s">
        <v>178</v>
      </c>
      <c r="I55" s="80" t="s">
        <v>259</v>
      </c>
      <c r="J55" s="80" t="s">
        <v>260</v>
      </c>
      <c r="K55" s="80">
        <v>100</v>
      </c>
      <c r="L55" s="80" t="s">
        <v>258</v>
      </c>
      <c r="M55" s="80" t="s">
        <v>14</v>
      </c>
      <c r="N55" s="81">
        <v>43282</v>
      </c>
      <c r="O55" s="82">
        <v>43391</v>
      </c>
      <c r="P55" s="90"/>
      <c r="Q55" s="90"/>
      <c r="R55" s="90"/>
      <c r="S55" s="90"/>
      <c r="T55" s="90"/>
      <c r="U55" s="90"/>
      <c r="V55" s="90"/>
      <c r="W55" s="97" t="s">
        <v>367</v>
      </c>
      <c r="X55" s="92">
        <v>0</v>
      </c>
      <c r="Y55" s="92">
        <v>0.1</v>
      </c>
      <c r="Z55" s="114">
        <v>0.1</v>
      </c>
      <c r="AA55" s="144">
        <v>1</v>
      </c>
      <c r="AB55" s="144">
        <v>1</v>
      </c>
      <c r="AC55" s="186">
        <v>1</v>
      </c>
      <c r="AD55" s="186">
        <v>1</v>
      </c>
      <c r="AE55" s="186">
        <v>1</v>
      </c>
      <c r="AF55" s="142">
        <v>1</v>
      </c>
      <c r="AG55" s="142"/>
      <c r="AH55" s="142"/>
      <c r="AI55" s="142"/>
      <c r="AJ55" s="49" t="s">
        <v>50</v>
      </c>
      <c r="AK55" s="87"/>
    </row>
    <row r="56" spans="1:37" ht="330.75" customHeight="1" thickBot="1">
      <c r="A56" s="75">
        <v>104</v>
      </c>
      <c r="B56" s="75" t="s">
        <v>3</v>
      </c>
      <c r="C56" s="89">
        <v>38</v>
      </c>
      <c r="D56" s="78" t="s">
        <v>255</v>
      </c>
      <c r="E56" s="34" t="s">
        <v>5</v>
      </c>
      <c r="F56" s="79" t="s">
        <v>256</v>
      </c>
      <c r="G56" s="77">
        <v>3</v>
      </c>
      <c r="H56" s="80" t="s">
        <v>183</v>
      </c>
      <c r="I56" s="80" t="s">
        <v>261</v>
      </c>
      <c r="J56" s="80" t="s">
        <v>262</v>
      </c>
      <c r="K56" s="80">
        <v>100</v>
      </c>
      <c r="L56" s="80" t="s">
        <v>258</v>
      </c>
      <c r="M56" s="80" t="s">
        <v>14</v>
      </c>
      <c r="N56" s="81">
        <v>43282</v>
      </c>
      <c r="O56" s="82">
        <v>43391</v>
      </c>
      <c r="P56" s="90"/>
      <c r="Q56" s="90"/>
      <c r="R56" s="90"/>
      <c r="S56" s="90"/>
      <c r="T56" s="90"/>
      <c r="U56" s="90"/>
      <c r="V56" s="90"/>
      <c r="W56" s="97" t="s">
        <v>331</v>
      </c>
      <c r="X56" s="92">
        <v>0.8</v>
      </c>
      <c r="Y56" s="98">
        <v>1</v>
      </c>
      <c r="Z56" s="117">
        <v>1</v>
      </c>
      <c r="AA56" s="144">
        <v>1</v>
      </c>
      <c r="AB56" s="144">
        <v>1</v>
      </c>
      <c r="AC56" s="186">
        <v>1</v>
      </c>
      <c r="AD56" s="186">
        <v>1</v>
      </c>
      <c r="AE56" s="186">
        <v>1</v>
      </c>
      <c r="AF56" s="142">
        <v>1</v>
      </c>
      <c r="AG56" s="142"/>
      <c r="AH56" s="142"/>
      <c r="AI56" s="142"/>
      <c r="AJ56" s="49" t="s">
        <v>50</v>
      </c>
      <c r="AK56" s="87"/>
    </row>
    <row r="57" spans="1:37" ht="409.5" customHeight="1" thickBot="1">
      <c r="A57" s="75">
        <v>104</v>
      </c>
      <c r="B57" s="75" t="s">
        <v>3</v>
      </c>
      <c r="C57" s="89">
        <v>38</v>
      </c>
      <c r="D57" s="78" t="s">
        <v>255</v>
      </c>
      <c r="E57" s="34" t="s">
        <v>5</v>
      </c>
      <c r="F57" s="79" t="s">
        <v>256</v>
      </c>
      <c r="G57" s="77">
        <v>4</v>
      </c>
      <c r="H57" s="80" t="s">
        <v>187</v>
      </c>
      <c r="I57" s="80" t="s">
        <v>188</v>
      </c>
      <c r="J57" s="80" t="s">
        <v>263</v>
      </c>
      <c r="K57" s="80">
        <v>2</v>
      </c>
      <c r="L57" s="80" t="s">
        <v>258</v>
      </c>
      <c r="M57" s="80" t="s">
        <v>14</v>
      </c>
      <c r="N57" s="81">
        <v>43282</v>
      </c>
      <c r="O57" s="82">
        <v>43391</v>
      </c>
      <c r="P57" s="90"/>
      <c r="Q57" s="90"/>
      <c r="R57" s="90"/>
      <c r="S57" s="90"/>
      <c r="T57" s="90"/>
      <c r="U57" s="90"/>
      <c r="V57" s="90"/>
      <c r="W57" s="97" t="s">
        <v>368</v>
      </c>
      <c r="X57" s="92">
        <v>0.1</v>
      </c>
      <c r="Y57" s="92">
        <v>0.5</v>
      </c>
      <c r="Z57" s="114">
        <v>0.6000000000000001</v>
      </c>
      <c r="AA57" s="144">
        <v>1</v>
      </c>
      <c r="AB57" s="144">
        <v>1</v>
      </c>
      <c r="AC57" s="186">
        <v>1</v>
      </c>
      <c r="AD57" s="186">
        <v>1</v>
      </c>
      <c r="AE57" s="186">
        <v>1</v>
      </c>
      <c r="AF57" s="142">
        <v>1</v>
      </c>
      <c r="AG57" s="142"/>
      <c r="AH57" s="142"/>
      <c r="AI57" s="142"/>
      <c r="AJ57" s="49" t="s">
        <v>50</v>
      </c>
      <c r="AK57" s="87"/>
    </row>
    <row r="58" spans="1:37" ht="409.5" customHeight="1" thickBot="1">
      <c r="A58" s="75">
        <v>104</v>
      </c>
      <c r="B58" s="75" t="s">
        <v>3</v>
      </c>
      <c r="C58" s="89">
        <v>38</v>
      </c>
      <c r="D58" s="78" t="s">
        <v>255</v>
      </c>
      <c r="E58" s="34" t="s">
        <v>5</v>
      </c>
      <c r="F58" s="79" t="s">
        <v>256</v>
      </c>
      <c r="G58" s="77">
        <v>5</v>
      </c>
      <c r="H58" s="80" t="s">
        <v>190</v>
      </c>
      <c r="I58" s="80" t="s">
        <v>191</v>
      </c>
      <c r="J58" s="80" t="s">
        <v>264</v>
      </c>
      <c r="K58" s="77">
        <v>1</v>
      </c>
      <c r="L58" s="80" t="s">
        <v>258</v>
      </c>
      <c r="M58" s="80" t="s">
        <v>14</v>
      </c>
      <c r="N58" s="81">
        <v>43101</v>
      </c>
      <c r="O58" s="82">
        <v>43391</v>
      </c>
      <c r="P58" s="90"/>
      <c r="Q58" s="90"/>
      <c r="R58" s="90"/>
      <c r="S58" s="90"/>
      <c r="T58" s="90"/>
      <c r="U58" s="90"/>
      <c r="V58" s="90"/>
      <c r="W58" s="123" t="s">
        <v>405</v>
      </c>
      <c r="X58" s="92">
        <v>0.4</v>
      </c>
      <c r="Y58" s="92">
        <v>0.4</v>
      </c>
      <c r="Z58" s="114">
        <v>0.45</v>
      </c>
      <c r="AA58" s="114">
        <v>0.72</v>
      </c>
      <c r="AB58" s="114">
        <v>0.74</v>
      </c>
      <c r="AC58" s="142">
        <v>1</v>
      </c>
      <c r="AD58" s="142">
        <v>1</v>
      </c>
      <c r="AE58" s="142">
        <v>1</v>
      </c>
      <c r="AF58" s="142">
        <v>1</v>
      </c>
      <c r="AG58" s="142"/>
      <c r="AH58" s="142"/>
      <c r="AI58" s="142"/>
      <c r="AJ58" s="145" t="s">
        <v>50</v>
      </c>
      <c r="AK58" s="87"/>
    </row>
    <row r="59" spans="1:37" ht="409.5" customHeight="1" thickBot="1">
      <c r="A59" s="75">
        <v>104</v>
      </c>
      <c r="B59" s="75" t="s">
        <v>3</v>
      </c>
      <c r="C59" s="89">
        <v>38</v>
      </c>
      <c r="D59" s="78" t="s">
        <v>255</v>
      </c>
      <c r="E59" s="34" t="s">
        <v>5</v>
      </c>
      <c r="F59" s="79" t="s">
        <v>256</v>
      </c>
      <c r="G59" s="77">
        <v>6</v>
      </c>
      <c r="H59" s="80" t="s">
        <v>265</v>
      </c>
      <c r="I59" s="80" t="s">
        <v>194</v>
      </c>
      <c r="J59" s="80" t="s">
        <v>266</v>
      </c>
      <c r="K59" s="77">
        <v>1</v>
      </c>
      <c r="L59" s="80" t="s">
        <v>258</v>
      </c>
      <c r="M59" s="80" t="s">
        <v>14</v>
      </c>
      <c r="N59" s="81">
        <v>43285</v>
      </c>
      <c r="O59" s="82">
        <v>43373</v>
      </c>
      <c r="P59" s="90"/>
      <c r="Q59" s="90"/>
      <c r="R59" s="90"/>
      <c r="S59" s="90"/>
      <c r="T59" s="90"/>
      <c r="U59" s="90"/>
      <c r="V59" s="90"/>
      <c r="W59" s="99" t="s">
        <v>408</v>
      </c>
      <c r="X59" s="100">
        <v>0.68</v>
      </c>
      <c r="Y59" s="100">
        <v>0.62</v>
      </c>
      <c r="Z59" s="114">
        <v>0.62</v>
      </c>
      <c r="AA59" s="114">
        <v>0.72</v>
      </c>
      <c r="AB59" s="146">
        <v>0.75</v>
      </c>
      <c r="AC59" s="142">
        <v>1</v>
      </c>
      <c r="AD59" s="142">
        <v>1</v>
      </c>
      <c r="AE59" s="142">
        <v>1</v>
      </c>
      <c r="AF59" s="142">
        <v>1</v>
      </c>
      <c r="AG59" s="142"/>
      <c r="AH59" s="142"/>
      <c r="AI59" s="142"/>
      <c r="AJ59" s="145" t="s">
        <v>50</v>
      </c>
      <c r="AK59" s="87"/>
    </row>
    <row r="60" spans="1:37" ht="409.5" customHeight="1" thickBot="1">
      <c r="A60" s="75">
        <v>104</v>
      </c>
      <c r="B60" s="75" t="s">
        <v>3</v>
      </c>
      <c r="C60" s="89">
        <v>38</v>
      </c>
      <c r="D60" s="78" t="s">
        <v>255</v>
      </c>
      <c r="E60" s="34" t="s">
        <v>5</v>
      </c>
      <c r="F60" s="79" t="s">
        <v>256</v>
      </c>
      <c r="G60" s="77">
        <v>7</v>
      </c>
      <c r="H60" s="80" t="s">
        <v>196</v>
      </c>
      <c r="I60" s="80" t="s">
        <v>197</v>
      </c>
      <c r="J60" s="80" t="s">
        <v>198</v>
      </c>
      <c r="K60" s="77">
        <v>1</v>
      </c>
      <c r="L60" s="80" t="s">
        <v>12</v>
      </c>
      <c r="M60" s="80" t="s">
        <v>12</v>
      </c>
      <c r="N60" s="81">
        <v>43101</v>
      </c>
      <c r="O60" s="82">
        <v>43391</v>
      </c>
      <c r="P60" s="90"/>
      <c r="Q60" s="90"/>
      <c r="R60" s="90"/>
      <c r="S60" s="90"/>
      <c r="T60" s="90"/>
      <c r="U60" s="90"/>
      <c r="V60" s="90"/>
      <c r="W60" s="139" t="s">
        <v>401</v>
      </c>
      <c r="X60" s="92">
        <v>0.2</v>
      </c>
      <c r="Y60" s="92">
        <v>0.4</v>
      </c>
      <c r="Z60" s="114">
        <v>0.5</v>
      </c>
      <c r="AA60" s="114">
        <v>0.72</v>
      </c>
      <c r="AB60" s="114">
        <v>0.74</v>
      </c>
      <c r="AC60" s="142">
        <v>1</v>
      </c>
      <c r="AD60" s="142">
        <v>1</v>
      </c>
      <c r="AE60" s="142">
        <v>1</v>
      </c>
      <c r="AF60" s="142">
        <v>1</v>
      </c>
      <c r="AG60" s="142"/>
      <c r="AH60" s="142"/>
      <c r="AI60" s="142"/>
      <c r="AJ60" s="145" t="s">
        <v>50</v>
      </c>
      <c r="AK60" s="87"/>
    </row>
    <row r="61" spans="1:37" ht="251.25" customHeight="1" thickBot="1">
      <c r="A61" s="75">
        <v>104</v>
      </c>
      <c r="B61" s="75" t="s">
        <v>3</v>
      </c>
      <c r="C61" s="89">
        <v>38</v>
      </c>
      <c r="D61" s="78" t="s">
        <v>255</v>
      </c>
      <c r="E61" s="34" t="s">
        <v>5</v>
      </c>
      <c r="F61" s="79" t="s">
        <v>256</v>
      </c>
      <c r="G61" s="77">
        <v>8</v>
      </c>
      <c r="H61" s="80" t="s">
        <v>267</v>
      </c>
      <c r="I61" s="80" t="s">
        <v>268</v>
      </c>
      <c r="J61" s="80" t="s">
        <v>269</v>
      </c>
      <c r="K61" s="77">
        <v>1</v>
      </c>
      <c r="L61" s="80" t="s">
        <v>12</v>
      </c>
      <c r="M61" s="80" t="s">
        <v>12</v>
      </c>
      <c r="N61" s="81">
        <v>43266</v>
      </c>
      <c r="O61" s="82">
        <v>43403</v>
      </c>
      <c r="P61" s="90"/>
      <c r="Q61" s="90"/>
      <c r="R61" s="90"/>
      <c r="S61" s="90"/>
      <c r="T61" s="90"/>
      <c r="U61" s="90"/>
      <c r="V61" s="90"/>
      <c r="W61" s="97" t="s">
        <v>362</v>
      </c>
      <c r="X61" s="92">
        <v>0</v>
      </c>
      <c r="Y61" s="92">
        <v>0.33</v>
      </c>
      <c r="Z61" s="114">
        <v>0.65</v>
      </c>
      <c r="AA61" s="124">
        <v>1</v>
      </c>
      <c r="AB61" s="124">
        <v>1</v>
      </c>
      <c r="AC61" s="142">
        <v>1</v>
      </c>
      <c r="AD61" s="142">
        <v>1</v>
      </c>
      <c r="AE61" s="142">
        <v>1</v>
      </c>
      <c r="AF61" s="142">
        <v>1</v>
      </c>
      <c r="AG61" s="142"/>
      <c r="AH61" s="142"/>
      <c r="AI61" s="142"/>
      <c r="AJ61" s="49" t="s">
        <v>50</v>
      </c>
      <c r="AK61" s="87"/>
    </row>
    <row r="62" spans="1:37" ht="311.25" customHeight="1" thickBot="1">
      <c r="A62" s="75">
        <v>104</v>
      </c>
      <c r="B62" s="75" t="s">
        <v>3</v>
      </c>
      <c r="C62" s="89">
        <v>38</v>
      </c>
      <c r="D62" s="78" t="s">
        <v>255</v>
      </c>
      <c r="E62" s="34" t="s">
        <v>5</v>
      </c>
      <c r="F62" s="79" t="s">
        <v>256</v>
      </c>
      <c r="G62" s="77">
        <v>9</v>
      </c>
      <c r="H62" s="80" t="s">
        <v>270</v>
      </c>
      <c r="I62" s="80" t="s">
        <v>271</v>
      </c>
      <c r="J62" s="80" t="s">
        <v>272</v>
      </c>
      <c r="K62" s="77">
        <v>1</v>
      </c>
      <c r="L62" s="80" t="s">
        <v>273</v>
      </c>
      <c r="M62" s="80" t="s">
        <v>9</v>
      </c>
      <c r="N62" s="81">
        <v>43252</v>
      </c>
      <c r="O62" s="82">
        <v>43342</v>
      </c>
      <c r="P62" s="90"/>
      <c r="Q62" s="90"/>
      <c r="R62" s="90"/>
      <c r="S62" s="90"/>
      <c r="T62" s="90"/>
      <c r="U62" s="90"/>
      <c r="V62" s="90"/>
      <c r="W62" s="97" t="s">
        <v>363</v>
      </c>
      <c r="X62" s="34">
        <v>0</v>
      </c>
      <c r="Y62" s="92">
        <v>0.09</v>
      </c>
      <c r="Z62" s="114">
        <v>0.26</v>
      </c>
      <c r="AA62" s="124">
        <v>1</v>
      </c>
      <c r="AB62" s="124">
        <v>1</v>
      </c>
      <c r="AC62" s="142">
        <v>1</v>
      </c>
      <c r="AD62" s="142">
        <v>1</v>
      </c>
      <c r="AE62" s="142">
        <v>1</v>
      </c>
      <c r="AF62" s="142">
        <v>1</v>
      </c>
      <c r="AG62" s="142"/>
      <c r="AH62" s="142"/>
      <c r="AI62" s="142"/>
      <c r="AJ62" s="49" t="s">
        <v>50</v>
      </c>
      <c r="AK62" s="87"/>
    </row>
    <row r="63" spans="1:37" ht="195.75" customHeight="1" thickBot="1">
      <c r="A63" s="75">
        <v>104</v>
      </c>
      <c r="B63" s="75" t="s">
        <v>3</v>
      </c>
      <c r="C63" s="89">
        <v>38</v>
      </c>
      <c r="D63" s="78" t="s">
        <v>255</v>
      </c>
      <c r="E63" s="34" t="s">
        <v>5</v>
      </c>
      <c r="F63" s="79" t="s">
        <v>256</v>
      </c>
      <c r="G63" s="77">
        <v>10</v>
      </c>
      <c r="H63" s="80" t="s">
        <v>274</v>
      </c>
      <c r="I63" s="94" t="s">
        <v>275</v>
      </c>
      <c r="J63" s="80" t="s">
        <v>276</v>
      </c>
      <c r="K63" s="77">
        <v>1</v>
      </c>
      <c r="L63" s="80" t="s">
        <v>273</v>
      </c>
      <c r="M63" s="80" t="s">
        <v>9</v>
      </c>
      <c r="N63" s="81">
        <v>43252</v>
      </c>
      <c r="O63" s="82">
        <v>43342</v>
      </c>
      <c r="P63" s="90"/>
      <c r="Q63" s="90"/>
      <c r="R63" s="90"/>
      <c r="S63" s="90"/>
      <c r="T63" s="90"/>
      <c r="U63" s="90"/>
      <c r="V63" s="90"/>
      <c r="W63" s="101" t="s">
        <v>364</v>
      </c>
      <c r="X63" s="102">
        <v>0</v>
      </c>
      <c r="Y63" s="100">
        <v>0.33</v>
      </c>
      <c r="Z63" s="114">
        <v>0.75</v>
      </c>
      <c r="AA63" s="124">
        <v>1</v>
      </c>
      <c r="AB63" s="124">
        <v>1</v>
      </c>
      <c r="AC63" s="142">
        <v>1</v>
      </c>
      <c r="AD63" s="142">
        <v>1</v>
      </c>
      <c r="AE63" s="142">
        <v>1</v>
      </c>
      <c r="AF63" s="142">
        <v>1</v>
      </c>
      <c r="AG63" s="142"/>
      <c r="AH63" s="142"/>
      <c r="AI63" s="142"/>
      <c r="AJ63" s="49" t="s">
        <v>50</v>
      </c>
      <c r="AK63" s="87"/>
    </row>
    <row r="64" spans="1:37" ht="207.75" customHeight="1" thickBot="1">
      <c r="A64" s="75">
        <v>104</v>
      </c>
      <c r="B64" s="75" t="s">
        <v>3</v>
      </c>
      <c r="C64" s="89">
        <v>38</v>
      </c>
      <c r="D64" s="78" t="s">
        <v>255</v>
      </c>
      <c r="E64" s="34" t="s">
        <v>5</v>
      </c>
      <c r="F64" s="79" t="s">
        <v>256</v>
      </c>
      <c r="G64" s="77">
        <v>11</v>
      </c>
      <c r="H64" s="80" t="s">
        <v>277</v>
      </c>
      <c r="I64" s="80" t="s">
        <v>179</v>
      </c>
      <c r="J64" s="80" t="s">
        <v>278</v>
      </c>
      <c r="K64" s="77">
        <v>1</v>
      </c>
      <c r="L64" s="80" t="s">
        <v>258</v>
      </c>
      <c r="M64" s="80" t="s">
        <v>14</v>
      </c>
      <c r="N64" s="81">
        <v>43344</v>
      </c>
      <c r="O64" s="82">
        <v>43403</v>
      </c>
      <c r="P64" s="90"/>
      <c r="Q64" s="90"/>
      <c r="R64" s="90"/>
      <c r="S64" s="90"/>
      <c r="T64" s="90"/>
      <c r="U64" s="90"/>
      <c r="V64" s="90"/>
      <c r="W64" s="97" t="s">
        <v>369</v>
      </c>
      <c r="X64" s="92">
        <v>0</v>
      </c>
      <c r="Y64" s="92">
        <v>0</v>
      </c>
      <c r="Z64" s="114">
        <v>0.1</v>
      </c>
      <c r="AA64" s="124">
        <v>1</v>
      </c>
      <c r="AB64" s="124">
        <v>1</v>
      </c>
      <c r="AC64" s="142">
        <v>1</v>
      </c>
      <c r="AD64" s="142">
        <v>1</v>
      </c>
      <c r="AE64" s="142">
        <v>1</v>
      </c>
      <c r="AF64" s="142">
        <v>1</v>
      </c>
      <c r="AG64" s="142"/>
      <c r="AH64" s="142"/>
      <c r="AI64" s="142"/>
      <c r="AJ64" s="49" t="s">
        <v>50</v>
      </c>
      <c r="AK64" s="87"/>
    </row>
    <row r="65" spans="1:37" ht="247.5" customHeight="1" thickBot="1">
      <c r="A65" s="75">
        <v>104</v>
      </c>
      <c r="B65" s="75" t="s">
        <v>3</v>
      </c>
      <c r="C65" s="89">
        <v>38</v>
      </c>
      <c r="D65" s="78" t="s">
        <v>255</v>
      </c>
      <c r="E65" s="34" t="s">
        <v>5</v>
      </c>
      <c r="F65" s="79" t="s">
        <v>256</v>
      </c>
      <c r="G65" s="77">
        <v>12</v>
      </c>
      <c r="H65" s="80" t="s">
        <v>200</v>
      </c>
      <c r="I65" s="80" t="s">
        <v>201</v>
      </c>
      <c r="J65" s="80" t="s">
        <v>279</v>
      </c>
      <c r="K65" s="77">
        <v>1</v>
      </c>
      <c r="L65" s="80" t="s">
        <v>12</v>
      </c>
      <c r="M65" s="80" t="s">
        <v>12</v>
      </c>
      <c r="N65" s="81">
        <v>43252</v>
      </c>
      <c r="O65" s="82">
        <v>43403</v>
      </c>
      <c r="P65" s="90"/>
      <c r="Q65" s="90"/>
      <c r="R65" s="90"/>
      <c r="S65" s="90"/>
      <c r="T65" s="90"/>
      <c r="U65" s="90"/>
      <c r="V65" s="90"/>
      <c r="W65" s="97" t="s">
        <v>400</v>
      </c>
      <c r="X65" s="92">
        <v>0</v>
      </c>
      <c r="Y65" s="92">
        <v>0.8</v>
      </c>
      <c r="Z65" s="114">
        <v>0.83</v>
      </c>
      <c r="AA65" s="114">
        <v>0.83</v>
      </c>
      <c r="AB65" s="114">
        <v>0.85</v>
      </c>
      <c r="AC65" s="142">
        <v>1</v>
      </c>
      <c r="AD65" s="142">
        <v>1</v>
      </c>
      <c r="AE65" s="142">
        <v>1</v>
      </c>
      <c r="AF65" s="142">
        <v>1</v>
      </c>
      <c r="AG65" s="142"/>
      <c r="AH65" s="142"/>
      <c r="AI65" s="142"/>
      <c r="AJ65" s="145" t="s">
        <v>50</v>
      </c>
      <c r="AK65" s="87"/>
    </row>
    <row r="66" spans="1:37" ht="292.5" customHeight="1" thickBot="1">
      <c r="A66" s="75">
        <v>104</v>
      </c>
      <c r="B66" s="75" t="s">
        <v>3</v>
      </c>
      <c r="C66" s="89">
        <v>38</v>
      </c>
      <c r="D66" s="78" t="s">
        <v>280</v>
      </c>
      <c r="E66" s="34" t="s">
        <v>4</v>
      </c>
      <c r="F66" s="79" t="s">
        <v>281</v>
      </c>
      <c r="G66" s="77">
        <v>1</v>
      </c>
      <c r="H66" s="80" t="s">
        <v>236</v>
      </c>
      <c r="I66" s="80" t="s">
        <v>282</v>
      </c>
      <c r="J66" s="80" t="s">
        <v>283</v>
      </c>
      <c r="K66" s="77">
        <v>1</v>
      </c>
      <c r="L66" s="80" t="s">
        <v>217</v>
      </c>
      <c r="M66" s="80" t="s">
        <v>217</v>
      </c>
      <c r="N66" s="81">
        <v>43252</v>
      </c>
      <c r="O66" s="82">
        <v>43465</v>
      </c>
      <c r="P66" s="90"/>
      <c r="Q66" s="90"/>
      <c r="R66" s="90"/>
      <c r="S66" s="90"/>
      <c r="T66" s="90"/>
      <c r="U66" s="90"/>
      <c r="V66" s="90"/>
      <c r="W66" s="91" t="s">
        <v>374</v>
      </c>
      <c r="X66" s="34">
        <v>0</v>
      </c>
      <c r="Y66" s="92">
        <v>0.2</v>
      </c>
      <c r="Z66" s="114">
        <v>0.2</v>
      </c>
      <c r="AA66" s="114">
        <v>0.5</v>
      </c>
      <c r="AB66" s="124">
        <v>1</v>
      </c>
      <c r="AC66" s="142">
        <v>1</v>
      </c>
      <c r="AD66" s="142">
        <v>1</v>
      </c>
      <c r="AE66" s="142">
        <v>1</v>
      </c>
      <c r="AF66" s="142">
        <v>1</v>
      </c>
      <c r="AG66" s="142"/>
      <c r="AH66" s="142"/>
      <c r="AI66" s="142"/>
      <c r="AJ66" s="145" t="s">
        <v>50</v>
      </c>
      <c r="AK66" s="87"/>
    </row>
    <row r="67" spans="1:37" ht="295.5" customHeight="1" thickBot="1">
      <c r="A67" s="75">
        <v>104</v>
      </c>
      <c r="B67" s="75" t="s">
        <v>3</v>
      </c>
      <c r="C67" s="89">
        <v>38</v>
      </c>
      <c r="D67" s="78" t="s">
        <v>284</v>
      </c>
      <c r="E67" s="34" t="s">
        <v>288</v>
      </c>
      <c r="F67" s="79" t="s">
        <v>285</v>
      </c>
      <c r="G67" s="77">
        <v>1</v>
      </c>
      <c r="H67" s="80" t="s">
        <v>286</v>
      </c>
      <c r="I67" s="80" t="s">
        <v>237</v>
      </c>
      <c r="J67" s="80" t="s">
        <v>238</v>
      </c>
      <c r="K67" s="77">
        <v>1</v>
      </c>
      <c r="L67" s="80" t="s">
        <v>217</v>
      </c>
      <c r="M67" s="80" t="s">
        <v>217</v>
      </c>
      <c r="N67" s="81">
        <v>43252</v>
      </c>
      <c r="O67" s="82">
        <v>43465</v>
      </c>
      <c r="P67" s="90"/>
      <c r="Q67" s="90"/>
      <c r="R67" s="90"/>
      <c r="S67" s="90"/>
      <c r="T67" s="90"/>
      <c r="U67" s="90"/>
      <c r="V67" s="90"/>
      <c r="W67" s="91" t="s">
        <v>375</v>
      </c>
      <c r="X67" s="34">
        <v>0</v>
      </c>
      <c r="Y67" s="92">
        <v>0.2</v>
      </c>
      <c r="Z67" s="114">
        <v>0.2</v>
      </c>
      <c r="AA67" s="114">
        <v>0.5</v>
      </c>
      <c r="AB67" s="124">
        <v>1</v>
      </c>
      <c r="AC67" s="142">
        <v>1</v>
      </c>
      <c r="AD67" s="142">
        <v>1</v>
      </c>
      <c r="AE67" s="142">
        <v>1</v>
      </c>
      <c r="AF67" s="142">
        <v>1</v>
      </c>
      <c r="AG67" s="142"/>
      <c r="AH67" s="142"/>
      <c r="AI67" s="142"/>
      <c r="AJ67" s="145" t="s">
        <v>50</v>
      </c>
      <c r="AK67" s="87"/>
    </row>
    <row r="68" spans="1:37" ht="216" customHeight="1" thickBot="1">
      <c r="A68" s="75">
        <v>104</v>
      </c>
      <c r="B68" s="75" t="s">
        <v>3</v>
      </c>
      <c r="C68" s="89">
        <v>38</v>
      </c>
      <c r="D68" s="78" t="s">
        <v>287</v>
      </c>
      <c r="E68" s="34" t="s">
        <v>288</v>
      </c>
      <c r="F68" s="79" t="s">
        <v>289</v>
      </c>
      <c r="G68" s="77">
        <v>1</v>
      </c>
      <c r="H68" s="80" t="s">
        <v>290</v>
      </c>
      <c r="I68" s="80" t="s">
        <v>291</v>
      </c>
      <c r="J68" s="80" t="s">
        <v>292</v>
      </c>
      <c r="K68" s="80">
        <v>6</v>
      </c>
      <c r="L68" s="80" t="s">
        <v>293</v>
      </c>
      <c r="M68" s="80" t="s">
        <v>293</v>
      </c>
      <c r="N68" s="81">
        <v>43281</v>
      </c>
      <c r="O68" s="82">
        <v>43449</v>
      </c>
      <c r="P68" s="90"/>
      <c r="Q68" s="90"/>
      <c r="R68" s="90"/>
      <c r="S68" s="90"/>
      <c r="T68" s="90"/>
      <c r="U68" s="90"/>
      <c r="V68" s="90"/>
      <c r="W68" s="119" t="s">
        <v>421</v>
      </c>
      <c r="X68" s="92">
        <v>0</v>
      </c>
      <c r="Y68" s="92">
        <v>0</v>
      </c>
      <c r="Z68" s="114">
        <v>0.17</v>
      </c>
      <c r="AA68" s="114">
        <v>0.34</v>
      </c>
      <c r="AB68" s="114">
        <v>0.5</v>
      </c>
      <c r="AC68" s="185">
        <v>0.5</v>
      </c>
      <c r="AD68" s="185">
        <v>0.5</v>
      </c>
      <c r="AE68" s="184">
        <v>1</v>
      </c>
      <c r="AF68" s="142">
        <v>1</v>
      </c>
      <c r="AG68" s="142"/>
      <c r="AH68" s="142"/>
      <c r="AI68" s="142"/>
      <c r="AJ68" s="145" t="s">
        <v>50</v>
      </c>
      <c r="AK68" s="87"/>
    </row>
    <row r="69" spans="1:37" ht="126" customHeight="1" thickBot="1">
      <c r="A69" s="75">
        <v>104</v>
      </c>
      <c r="B69" s="75" t="s">
        <v>3</v>
      </c>
      <c r="C69" s="89">
        <v>38</v>
      </c>
      <c r="D69" s="78" t="s">
        <v>287</v>
      </c>
      <c r="E69" s="34" t="s">
        <v>288</v>
      </c>
      <c r="F69" s="79" t="s">
        <v>289</v>
      </c>
      <c r="G69" s="77">
        <v>2</v>
      </c>
      <c r="H69" s="80" t="s">
        <v>294</v>
      </c>
      <c r="I69" s="80" t="s">
        <v>295</v>
      </c>
      <c r="J69" s="80" t="s">
        <v>296</v>
      </c>
      <c r="K69" s="80">
        <v>100</v>
      </c>
      <c r="L69" s="80" t="s">
        <v>297</v>
      </c>
      <c r="M69" s="80" t="s">
        <v>297</v>
      </c>
      <c r="N69" s="81">
        <v>43266</v>
      </c>
      <c r="O69" s="82">
        <v>43281</v>
      </c>
      <c r="P69" s="90"/>
      <c r="Q69" s="90"/>
      <c r="R69" s="90"/>
      <c r="S69" s="90"/>
      <c r="T69" s="90"/>
      <c r="U69" s="90"/>
      <c r="V69" s="90"/>
      <c r="W69" s="119" t="s">
        <v>335</v>
      </c>
      <c r="X69" s="92">
        <v>0</v>
      </c>
      <c r="Y69" s="124">
        <v>1</v>
      </c>
      <c r="Z69" s="124">
        <v>1</v>
      </c>
      <c r="AA69" s="124">
        <v>1</v>
      </c>
      <c r="AB69" s="124">
        <v>1</v>
      </c>
      <c r="AC69" s="142">
        <v>1</v>
      </c>
      <c r="AD69" s="142">
        <v>1</v>
      </c>
      <c r="AE69" s="142">
        <v>1</v>
      </c>
      <c r="AF69" s="142">
        <v>1</v>
      </c>
      <c r="AG69" s="142"/>
      <c r="AH69" s="142"/>
      <c r="AI69" s="142"/>
      <c r="AJ69" s="49" t="s">
        <v>50</v>
      </c>
      <c r="AK69" s="87"/>
    </row>
    <row r="70" spans="1:37" ht="195.75" thickBot="1">
      <c r="A70" s="75">
        <v>104</v>
      </c>
      <c r="B70" s="75" t="s">
        <v>3</v>
      </c>
      <c r="C70" s="103">
        <v>38</v>
      </c>
      <c r="D70" s="104" t="s">
        <v>298</v>
      </c>
      <c r="E70" s="34" t="s">
        <v>4</v>
      </c>
      <c r="F70" s="105" t="s">
        <v>334</v>
      </c>
      <c r="G70" s="106">
        <v>1</v>
      </c>
      <c r="H70" s="107" t="s">
        <v>299</v>
      </c>
      <c r="I70" s="107" t="s">
        <v>300</v>
      </c>
      <c r="J70" s="107" t="s">
        <v>301</v>
      </c>
      <c r="K70" s="106">
        <v>1</v>
      </c>
      <c r="L70" s="107" t="s">
        <v>12</v>
      </c>
      <c r="M70" s="107" t="s">
        <v>12</v>
      </c>
      <c r="N70" s="108">
        <v>43252</v>
      </c>
      <c r="O70" s="109">
        <v>43281</v>
      </c>
      <c r="P70" s="110"/>
      <c r="Q70" s="110"/>
      <c r="R70" s="110"/>
      <c r="S70" s="110"/>
      <c r="T70" s="110"/>
      <c r="U70" s="110"/>
      <c r="V70" s="90"/>
      <c r="W70" s="113" t="s">
        <v>342</v>
      </c>
      <c r="X70" s="34">
        <v>0</v>
      </c>
      <c r="Y70" s="98">
        <v>1</v>
      </c>
      <c r="Z70" s="98">
        <v>1</v>
      </c>
      <c r="AA70" s="98">
        <v>1</v>
      </c>
      <c r="AB70" s="98">
        <v>1</v>
      </c>
      <c r="AC70" s="187">
        <v>1</v>
      </c>
      <c r="AD70" s="187">
        <v>1</v>
      </c>
      <c r="AE70" s="187">
        <v>1</v>
      </c>
      <c r="AF70" s="142">
        <v>1</v>
      </c>
      <c r="AG70" s="142"/>
      <c r="AH70" s="142"/>
      <c r="AI70" s="142"/>
      <c r="AJ70" s="49" t="s">
        <v>50</v>
      </c>
      <c r="AK70" s="87"/>
    </row>
    <row r="71" spans="1:37" ht="277.5" customHeight="1" thickBot="1">
      <c r="A71" s="75">
        <v>104</v>
      </c>
      <c r="B71" s="75" t="s">
        <v>3</v>
      </c>
      <c r="C71" s="103">
        <v>38</v>
      </c>
      <c r="D71" s="104" t="s">
        <v>298</v>
      </c>
      <c r="E71" s="34" t="s">
        <v>4</v>
      </c>
      <c r="F71" s="105" t="s">
        <v>341</v>
      </c>
      <c r="G71" s="106">
        <v>2</v>
      </c>
      <c r="H71" s="107" t="s">
        <v>302</v>
      </c>
      <c r="I71" s="107" t="s">
        <v>303</v>
      </c>
      <c r="J71" s="107" t="s">
        <v>304</v>
      </c>
      <c r="K71" s="106">
        <v>1</v>
      </c>
      <c r="L71" s="107" t="s">
        <v>12</v>
      </c>
      <c r="M71" s="107" t="s">
        <v>12</v>
      </c>
      <c r="N71" s="108">
        <v>43252</v>
      </c>
      <c r="O71" s="109">
        <v>43342</v>
      </c>
      <c r="P71" s="110"/>
      <c r="Q71" s="110"/>
      <c r="R71" s="110"/>
      <c r="S71" s="110"/>
      <c r="T71" s="110"/>
      <c r="U71" s="110"/>
      <c r="V71" s="90"/>
      <c r="W71" s="140" t="s">
        <v>365</v>
      </c>
      <c r="X71" s="34">
        <v>0</v>
      </c>
      <c r="Y71" s="92">
        <v>0.1</v>
      </c>
      <c r="Z71" s="92">
        <v>0.1</v>
      </c>
      <c r="AA71" s="124">
        <v>1</v>
      </c>
      <c r="AB71" s="124">
        <v>1</v>
      </c>
      <c r="AC71" s="142">
        <v>1</v>
      </c>
      <c r="AD71" s="142">
        <v>1</v>
      </c>
      <c r="AE71" s="142">
        <v>1</v>
      </c>
      <c r="AF71" s="142">
        <v>1</v>
      </c>
      <c r="AG71" s="142"/>
      <c r="AH71" s="142"/>
      <c r="AI71" s="142"/>
      <c r="AJ71" s="49" t="s">
        <v>50</v>
      </c>
      <c r="AK71" s="87"/>
    </row>
    <row r="72" spans="1:37" ht="354.75" customHeight="1" thickBot="1">
      <c r="A72" s="75">
        <v>104</v>
      </c>
      <c r="B72" s="75" t="s">
        <v>3</v>
      </c>
      <c r="C72" s="103">
        <v>38</v>
      </c>
      <c r="D72" s="104" t="s">
        <v>298</v>
      </c>
      <c r="E72" s="34" t="s">
        <v>4</v>
      </c>
      <c r="F72" s="105" t="s">
        <v>340</v>
      </c>
      <c r="G72" s="106">
        <v>3</v>
      </c>
      <c r="H72" s="107" t="s">
        <v>305</v>
      </c>
      <c r="I72" s="107" t="s">
        <v>306</v>
      </c>
      <c r="J72" s="107" t="s">
        <v>307</v>
      </c>
      <c r="K72" s="106">
        <v>1</v>
      </c>
      <c r="L72" s="107" t="s">
        <v>12</v>
      </c>
      <c r="M72" s="107" t="s">
        <v>12</v>
      </c>
      <c r="N72" s="108">
        <v>43252</v>
      </c>
      <c r="O72" s="109">
        <v>43465</v>
      </c>
      <c r="P72" s="110"/>
      <c r="Q72" s="110"/>
      <c r="R72" s="110"/>
      <c r="S72" s="110"/>
      <c r="T72" s="110"/>
      <c r="U72" s="110"/>
      <c r="V72" s="90"/>
      <c r="W72" s="111" t="s">
        <v>416</v>
      </c>
      <c r="X72" s="34">
        <v>0</v>
      </c>
      <c r="Y72" s="92">
        <v>0.14</v>
      </c>
      <c r="Z72" s="92">
        <v>0.2800000000000001</v>
      </c>
      <c r="AA72" s="114">
        <v>0.43</v>
      </c>
      <c r="AB72" s="114">
        <v>0.57</v>
      </c>
      <c r="AC72" s="115">
        <v>0.71</v>
      </c>
      <c r="AD72" s="115">
        <v>0.86</v>
      </c>
      <c r="AE72" s="142">
        <v>1</v>
      </c>
      <c r="AF72" s="142">
        <v>1</v>
      </c>
      <c r="AG72" s="142"/>
      <c r="AH72" s="142"/>
      <c r="AI72" s="142"/>
      <c r="AJ72" s="145" t="s">
        <v>50</v>
      </c>
      <c r="AK72" s="87"/>
    </row>
    <row r="73" spans="1:37" ht="409.5" customHeight="1" thickBot="1">
      <c r="A73" s="75">
        <v>104</v>
      </c>
      <c r="B73" s="75" t="s">
        <v>3</v>
      </c>
      <c r="C73" s="103">
        <v>38</v>
      </c>
      <c r="D73" s="104" t="s">
        <v>308</v>
      </c>
      <c r="E73" s="34" t="s">
        <v>4</v>
      </c>
      <c r="F73" s="105" t="s">
        <v>339</v>
      </c>
      <c r="G73" s="106">
        <v>1</v>
      </c>
      <c r="H73" s="107" t="s">
        <v>309</v>
      </c>
      <c r="I73" s="107" t="s">
        <v>310</v>
      </c>
      <c r="J73" s="107" t="s">
        <v>311</v>
      </c>
      <c r="K73" s="106">
        <v>1</v>
      </c>
      <c r="L73" s="107" t="s">
        <v>12</v>
      </c>
      <c r="M73" s="107" t="s">
        <v>12</v>
      </c>
      <c r="N73" s="108">
        <v>43252</v>
      </c>
      <c r="O73" s="109">
        <v>43464</v>
      </c>
      <c r="P73" s="110"/>
      <c r="Q73" s="110"/>
      <c r="R73" s="110"/>
      <c r="S73" s="110"/>
      <c r="T73" s="110"/>
      <c r="U73" s="110"/>
      <c r="V73" s="90"/>
      <c r="W73" s="113" t="s">
        <v>417</v>
      </c>
      <c r="X73" s="102">
        <v>0</v>
      </c>
      <c r="Y73" s="92">
        <v>0.14</v>
      </c>
      <c r="Z73" s="92">
        <v>0.2800000000000001</v>
      </c>
      <c r="AA73" s="114">
        <v>0.43</v>
      </c>
      <c r="AB73" s="114">
        <v>0.57</v>
      </c>
      <c r="AC73" s="115">
        <v>0.71</v>
      </c>
      <c r="AD73" s="115">
        <v>0.86</v>
      </c>
      <c r="AE73" s="142">
        <v>1</v>
      </c>
      <c r="AF73" s="142">
        <v>1</v>
      </c>
      <c r="AG73" s="142"/>
      <c r="AH73" s="142"/>
      <c r="AI73" s="142"/>
      <c r="AJ73" s="145" t="s">
        <v>50</v>
      </c>
      <c r="AK73" s="87"/>
    </row>
    <row r="74" spans="1:37" ht="409.5" customHeight="1" thickBot="1">
      <c r="A74" s="75">
        <v>104</v>
      </c>
      <c r="B74" s="75" t="s">
        <v>3</v>
      </c>
      <c r="C74" s="89">
        <v>38</v>
      </c>
      <c r="D74" s="78" t="s">
        <v>308</v>
      </c>
      <c r="E74" s="34" t="s">
        <v>4</v>
      </c>
      <c r="F74" s="79" t="s">
        <v>336</v>
      </c>
      <c r="G74" s="77">
        <v>2</v>
      </c>
      <c r="H74" s="80" t="s">
        <v>312</v>
      </c>
      <c r="I74" s="80" t="s">
        <v>313</v>
      </c>
      <c r="J74" s="80" t="s">
        <v>314</v>
      </c>
      <c r="K74" s="77">
        <v>1</v>
      </c>
      <c r="L74" s="80" t="s">
        <v>315</v>
      </c>
      <c r="M74" s="80" t="s">
        <v>315</v>
      </c>
      <c r="N74" s="81">
        <v>43282</v>
      </c>
      <c r="O74" s="82">
        <v>43465</v>
      </c>
      <c r="P74" s="90"/>
      <c r="Q74" s="90"/>
      <c r="R74" s="90"/>
      <c r="S74" s="90"/>
      <c r="T74" s="90"/>
      <c r="U74" s="90"/>
      <c r="V74" s="90"/>
      <c r="W74" s="193" t="s">
        <v>415</v>
      </c>
      <c r="X74" s="92">
        <v>0</v>
      </c>
      <c r="Y74" s="92">
        <v>0</v>
      </c>
      <c r="Z74" s="92">
        <v>0.17</v>
      </c>
      <c r="AA74" s="114">
        <v>0.33</v>
      </c>
      <c r="AB74" s="114">
        <v>0.5</v>
      </c>
      <c r="AC74" s="115">
        <v>0.67</v>
      </c>
      <c r="AD74" s="115">
        <v>0.84</v>
      </c>
      <c r="AE74" s="142">
        <v>1</v>
      </c>
      <c r="AF74" s="142">
        <v>1</v>
      </c>
      <c r="AG74" s="142"/>
      <c r="AH74" s="142"/>
      <c r="AI74" s="142"/>
      <c r="AJ74" s="145" t="s">
        <v>50</v>
      </c>
      <c r="AK74" s="87"/>
    </row>
    <row r="75" spans="1:37" ht="308.25" customHeight="1" thickBot="1">
      <c r="A75" s="75">
        <v>104</v>
      </c>
      <c r="B75" s="75" t="s">
        <v>3</v>
      </c>
      <c r="C75" s="89">
        <v>38</v>
      </c>
      <c r="D75" s="78" t="s">
        <v>308</v>
      </c>
      <c r="E75" s="34" t="s">
        <v>4</v>
      </c>
      <c r="F75" s="79" t="s">
        <v>332</v>
      </c>
      <c r="G75" s="77">
        <v>3</v>
      </c>
      <c r="H75" s="80" t="s">
        <v>316</v>
      </c>
      <c r="I75" s="80" t="s">
        <v>317</v>
      </c>
      <c r="J75" s="80" t="s">
        <v>318</v>
      </c>
      <c r="K75" s="80">
        <v>80</v>
      </c>
      <c r="L75" s="80" t="s">
        <v>258</v>
      </c>
      <c r="M75" s="80" t="s">
        <v>14</v>
      </c>
      <c r="N75" s="81">
        <v>43101</v>
      </c>
      <c r="O75" s="82">
        <v>43465</v>
      </c>
      <c r="P75" s="90"/>
      <c r="Q75" s="90"/>
      <c r="R75" s="90"/>
      <c r="S75" s="90"/>
      <c r="T75" s="90"/>
      <c r="U75" s="90"/>
      <c r="V75" s="90"/>
      <c r="W75" s="97" t="s">
        <v>333</v>
      </c>
      <c r="X75" s="34">
        <v>0</v>
      </c>
      <c r="Y75" s="92">
        <v>0.91</v>
      </c>
      <c r="Z75" s="92">
        <v>1</v>
      </c>
      <c r="AA75" s="124">
        <v>1</v>
      </c>
      <c r="AB75" s="124">
        <v>1</v>
      </c>
      <c r="AC75" s="142">
        <v>1</v>
      </c>
      <c r="AD75" s="142">
        <v>1</v>
      </c>
      <c r="AE75" s="142">
        <v>1</v>
      </c>
      <c r="AF75" s="142">
        <v>1</v>
      </c>
      <c r="AG75" s="142"/>
      <c r="AH75" s="142"/>
      <c r="AI75" s="142"/>
      <c r="AJ75" s="49" t="s">
        <v>50</v>
      </c>
      <c r="AK75" s="87"/>
    </row>
    <row r="76" spans="1:37" ht="237" customHeight="1" thickBot="1">
      <c r="A76" s="75">
        <v>104</v>
      </c>
      <c r="B76" s="75" t="s">
        <v>3</v>
      </c>
      <c r="C76" s="89">
        <v>38</v>
      </c>
      <c r="D76" s="78" t="s">
        <v>308</v>
      </c>
      <c r="E76" s="34" t="s">
        <v>4</v>
      </c>
      <c r="F76" s="133" t="s">
        <v>338</v>
      </c>
      <c r="G76" s="77">
        <v>4</v>
      </c>
      <c r="H76" s="80" t="s">
        <v>319</v>
      </c>
      <c r="I76" s="80" t="s">
        <v>320</v>
      </c>
      <c r="J76" s="80" t="s">
        <v>321</v>
      </c>
      <c r="K76" s="77">
        <v>1</v>
      </c>
      <c r="L76" s="80" t="s">
        <v>322</v>
      </c>
      <c r="M76" s="80" t="s">
        <v>322</v>
      </c>
      <c r="N76" s="81">
        <v>43252</v>
      </c>
      <c r="O76" s="82">
        <v>43585</v>
      </c>
      <c r="P76" s="90"/>
      <c r="Q76" s="90"/>
      <c r="R76" s="90"/>
      <c r="S76" s="90"/>
      <c r="T76" s="90"/>
      <c r="U76" s="90"/>
      <c r="V76" s="90"/>
      <c r="W76" s="243" t="s">
        <v>456</v>
      </c>
      <c r="X76" s="92">
        <v>0</v>
      </c>
      <c r="Y76" s="92">
        <v>0.33</v>
      </c>
      <c r="Z76" s="92">
        <v>0.95</v>
      </c>
      <c r="AA76" s="124">
        <v>1</v>
      </c>
      <c r="AB76" s="124">
        <v>1</v>
      </c>
      <c r="AC76" s="142">
        <v>1</v>
      </c>
      <c r="AD76" s="142">
        <v>1</v>
      </c>
      <c r="AE76" s="142">
        <v>1</v>
      </c>
      <c r="AF76" s="142">
        <v>1</v>
      </c>
      <c r="AG76" s="142"/>
      <c r="AH76" s="142"/>
      <c r="AI76" s="142"/>
      <c r="AJ76" s="49" t="s">
        <v>50</v>
      </c>
      <c r="AK76" s="87"/>
    </row>
    <row r="77" spans="1:37" ht="315.75" customHeight="1" thickBot="1">
      <c r="A77" s="149">
        <v>104</v>
      </c>
      <c r="B77" s="75" t="s">
        <v>3</v>
      </c>
      <c r="C77" s="150">
        <v>38</v>
      </c>
      <c r="D77" s="151" t="s">
        <v>308</v>
      </c>
      <c r="E77" s="34" t="s">
        <v>4</v>
      </c>
      <c r="F77" s="152" t="s">
        <v>337</v>
      </c>
      <c r="G77" s="153">
        <v>5</v>
      </c>
      <c r="H77" s="154" t="s">
        <v>323</v>
      </c>
      <c r="I77" s="154" t="s">
        <v>324</v>
      </c>
      <c r="J77" s="154" t="s">
        <v>325</v>
      </c>
      <c r="K77" s="154">
        <v>5</v>
      </c>
      <c r="L77" s="154" t="s">
        <v>322</v>
      </c>
      <c r="M77" s="154" t="s">
        <v>322</v>
      </c>
      <c r="N77" s="155">
        <v>43252</v>
      </c>
      <c r="O77" s="156">
        <v>43585</v>
      </c>
      <c r="P77" s="157" t="s">
        <v>244</v>
      </c>
      <c r="Q77" s="157" t="s">
        <v>244</v>
      </c>
      <c r="R77" s="157" t="s">
        <v>244</v>
      </c>
      <c r="S77" s="157" t="s">
        <v>244</v>
      </c>
      <c r="T77" s="157" t="s">
        <v>244</v>
      </c>
      <c r="U77" s="157"/>
      <c r="V77" s="157"/>
      <c r="W77" s="246" t="s">
        <v>464</v>
      </c>
      <c r="X77" s="158">
        <v>0</v>
      </c>
      <c r="Y77" s="158">
        <v>0</v>
      </c>
      <c r="Z77" s="158">
        <v>0.2</v>
      </c>
      <c r="AA77" s="159">
        <v>0.27</v>
      </c>
      <c r="AB77" s="159">
        <v>0.36</v>
      </c>
      <c r="AC77" s="185">
        <v>0.36</v>
      </c>
      <c r="AD77" s="192">
        <v>0.4</v>
      </c>
      <c r="AE77" s="192">
        <v>0.63</v>
      </c>
      <c r="AF77" s="192">
        <v>0.72</v>
      </c>
      <c r="AG77" s="192">
        <v>0.81</v>
      </c>
      <c r="AH77" s="192">
        <v>0.81</v>
      </c>
      <c r="AI77" s="192">
        <v>1</v>
      </c>
      <c r="AJ77" s="160" t="s">
        <v>182</v>
      </c>
      <c r="AK77" s="87" t="s">
        <v>244</v>
      </c>
    </row>
    <row r="78" spans="1:36" s="148" customFormat="1" ht="198.75" customHeight="1" thickBot="1">
      <c r="A78" s="161">
        <v>104</v>
      </c>
      <c r="B78" s="75" t="s">
        <v>3</v>
      </c>
      <c r="C78" s="163">
        <v>509</v>
      </c>
      <c r="D78" s="162" t="s">
        <v>377</v>
      </c>
      <c r="E78" s="164" t="s">
        <v>6</v>
      </c>
      <c r="F78" s="172" t="s">
        <v>378</v>
      </c>
      <c r="G78" s="162">
        <v>1</v>
      </c>
      <c r="H78" s="168" t="s">
        <v>391</v>
      </c>
      <c r="I78" s="165" t="s">
        <v>393</v>
      </c>
      <c r="J78" s="166" t="s">
        <v>394</v>
      </c>
      <c r="K78" s="169">
        <v>1</v>
      </c>
      <c r="L78" s="165" t="s">
        <v>396</v>
      </c>
      <c r="M78" s="165" t="s">
        <v>403</v>
      </c>
      <c r="N78" s="167">
        <v>43374</v>
      </c>
      <c r="O78" s="167">
        <v>43403</v>
      </c>
      <c r="P78" s="164"/>
      <c r="Q78" s="164"/>
      <c r="R78" s="164"/>
      <c r="S78" s="164"/>
      <c r="T78" s="164"/>
      <c r="U78" s="164"/>
      <c r="V78" s="164"/>
      <c r="W78" s="173" t="s">
        <v>402</v>
      </c>
      <c r="X78" s="164" t="s">
        <v>244</v>
      </c>
      <c r="Y78" s="164"/>
      <c r="Z78" s="164"/>
      <c r="AA78" s="164"/>
      <c r="AB78" s="191">
        <v>0</v>
      </c>
      <c r="AC78" s="188">
        <v>1</v>
      </c>
      <c r="AD78" s="188">
        <v>1</v>
      </c>
      <c r="AE78" s="188">
        <v>1</v>
      </c>
      <c r="AF78" s="142">
        <v>1</v>
      </c>
      <c r="AG78" s="235"/>
      <c r="AH78" s="235"/>
      <c r="AI78" s="235"/>
      <c r="AJ78" s="174" t="s">
        <v>50</v>
      </c>
    </row>
    <row r="79" spans="1:36" ht="242.25" customHeight="1" thickBot="1">
      <c r="A79" s="161">
        <v>104</v>
      </c>
      <c r="B79" s="75" t="s">
        <v>3</v>
      </c>
      <c r="C79" s="163">
        <v>509</v>
      </c>
      <c r="D79" s="162" t="s">
        <v>377</v>
      </c>
      <c r="E79" s="164" t="s">
        <v>6</v>
      </c>
      <c r="F79" s="164" t="s">
        <v>378</v>
      </c>
      <c r="G79" s="162">
        <v>2</v>
      </c>
      <c r="H79" s="168" t="s">
        <v>412</v>
      </c>
      <c r="I79" s="165" t="s">
        <v>411</v>
      </c>
      <c r="J79" s="166" t="s">
        <v>395</v>
      </c>
      <c r="K79" s="169">
        <v>1</v>
      </c>
      <c r="L79" s="165" t="s">
        <v>387</v>
      </c>
      <c r="M79" s="165" t="s">
        <v>14</v>
      </c>
      <c r="N79" s="167">
        <v>43405</v>
      </c>
      <c r="O79" s="167">
        <v>43464</v>
      </c>
      <c r="P79" s="164"/>
      <c r="Q79" s="164"/>
      <c r="R79" s="164"/>
      <c r="S79" s="164"/>
      <c r="T79" s="164"/>
      <c r="U79" s="164"/>
      <c r="V79" s="164"/>
      <c r="W79" s="210" t="s">
        <v>419</v>
      </c>
      <c r="X79" s="164"/>
      <c r="Y79" s="164"/>
      <c r="Z79" s="164"/>
      <c r="AA79" s="164"/>
      <c r="AB79" s="191">
        <v>0</v>
      </c>
      <c r="AC79" s="189">
        <v>0</v>
      </c>
      <c r="AD79" s="189">
        <v>0</v>
      </c>
      <c r="AE79" s="188">
        <v>1</v>
      </c>
      <c r="AF79" s="142">
        <v>1</v>
      </c>
      <c r="AG79" s="235"/>
      <c r="AH79" s="235"/>
      <c r="AI79" s="235"/>
      <c r="AJ79" s="174" t="s">
        <v>50</v>
      </c>
    </row>
    <row r="80" spans="1:36" ht="155.25" customHeight="1" thickBot="1">
      <c r="A80" s="161">
        <v>104</v>
      </c>
      <c r="B80" s="75" t="s">
        <v>3</v>
      </c>
      <c r="C80" s="163">
        <v>509</v>
      </c>
      <c r="D80" s="162" t="s">
        <v>377</v>
      </c>
      <c r="E80" s="164" t="s">
        <v>6</v>
      </c>
      <c r="F80" s="164" t="s">
        <v>378</v>
      </c>
      <c r="G80" s="162">
        <v>3</v>
      </c>
      <c r="H80" s="168" t="s">
        <v>380</v>
      </c>
      <c r="I80" s="166" t="s">
        <v>380</v>
      </c>
      <c r="J80" s="166" t="s">
        <v>385</v>
      </c>
      <c r="K80" s="169">
        <v>1</v>
      </c>
      <c r="L80" s="165" t="s">
        <v>387</v>
      </c>
      <c r="M80" s="165" t="s">
        <v>14</v>
      </c>
      <c r="N80" s="167">
        <v>43472</v>
      </c>
      <c r="O80" s="167">
        <v>43912</v>
      </c>
      <c r="P80" s="164"/>
      <c r="Q80" s="164"/>
      <c r="R80" s="164"/>
      <c r="S80" s="164"/>
      <c r="T80" s="164"/>
      <c r="U80" s="164"/>
      <c r="V80" s="164"/>
      <c r="W80" s="210" t="s">
        <v>461</v>
      </c>
      <c r="X80" s="164"/>
      <c r="Y80" s="164"/>
      <c r="Z80" s="164"/>
      <c r="AA80" s="164"/>
      <c r="AB80" s="191">
        <v>0</v>
      </c>
      <c r="AC80" s="189">
        <v>0</v>
      </c>
      <c r="AD80" s="189">
        <v>0</v>
      </c>
      <c r="AE80" s="189">
        <v>0</v>
      </c>
      <c r="AF80" s="189">
        <v>0.8</v>
      </c>
      <c r="AG80" s="189">
        <v>0.8</v>
      </c>
      <c r="AH80" s="189">
        <v>0.8</v>
      </c>
      <c r="AI80" s="189">
        <v>0.8</v>
      </c>
      <c r="AJ80" s="234" t="s">
        <v>182</v>
      </c>
    </row>
    <row r="81" spans="1:36" ht="108.75" customHeight="1" thickBot="1">
      <c r="A81" s="161">
        <v>104</v>
      </c>
      <c r="B81" s="75" t="s">
        <v>3</v>
      </c>
      <c r="C81" s="163">
        <v>509</v>
      </c>
      <c r="D81" s="162" t="s">
        <v>377</v>
      </c>
      <c r="E81" s="164" t="s">
        <v>6</v>
      </c>
      <c r="F81" s="164" t="s">
        <v>378</v>
      </c>
      <c r="G81" s="162">
        <v>4</v>
      </c>
      <c r="H81" s="168" t="s">
        <v>381</v>
      </c>
      <c r="I81" s="165" t="s">
        <v>383</v>
      </c>
      <c r="J81" s="178" t="s">
        <v>386</v>
      </c>
      <c r="K81" s="179">
        <v>1</v>
      </c>
      <c r="L81" s="180" t="s">
        <v>387</v>
      </c>
      <c r="M81" s="180" t="s">
        <v>14</v>
      </c>
      <c r="N81" s="181">
        <v>43617</v>
      </c>
      <c r="O81" s="181">
        <v>43912</v>
      </c>
      <c r="P81" s="164"/>
      <c r="Q81" s="164"/>
      <c r="R81" s="164"/>
      <c r="S81" s="164"/>
      <c r="T81" s="164"/>
      <c r="U81" s="164"/>
      <c r="V81" s="164"/>
      <c r="W81" s="210" t="s">
        <v>463</v>
      </c>
      <c r="X81" s="164"/>
      <c r="Y81" s="164"/>
      <c r="Z81" s="164"/>
      <c r="AA81" s="164"/>
      <c r="AB81" s="191">
        <v>0</v>
      </c>
      <c r="AC81" s="189">
        <v>0</v>
      </c>
      <c r="AD81" s="189">
        <v>0</v>
      </c>
      <c r="AE81" s="189">
        <v>0</v>
      </c>
      <c r="AF81" s="189">
        <v>0.8</v>
      </c>
      <c r="AG81" s="189">
        <v>0.8</v>
      </c>
      <c r="AH81" s="189">
        <v>0.8</v>
      </c>
      <c r="AI81" s="189">
        <v>0.8</v>
      </c>
      <c r="AJ81" s="234" t="s">
        <v>182</v>
      </c>
    </row>
    <row r="82" spans="1:36" ht="139.5" customHeight="1" thickBot="1">
      <c r="A82" s="161">
        <v>104</v>
      </c>
      <c r="B82" s="75" t="s">
        <v>3</v>
      </c>
      <c r="C82" s="163">
        <v>509</v>
      </c>
      <c r="D82" s="162" t="s">
        <v>377</v>
      </c>
      <c r="E82" s="164" t="s">
        <v>6</v>
      </c>
      <c r="F82" s="164" t="s">
        <v>378</v>
      </c>
      <c r="G82" s="162">
        <v>5</v>
      </c>
      <c r="H82" s="168" t="s">
        <v>382</v>
      </c>
      <c r="I82" s="165" t="s">
        <v>384</v>
      </c>
      <c r="J82" s="178" t="s">
        <v>385</v>
      </c>
      <c r="K82" s="179">
        <v>1</v>
      </c>
      <c r="L82" s="180" t="s">
        <v>387</v>
      </c>
      <c r="M82" s="180" t="s">
        <v>14</v>
      </c>
      <c r="N82" s="181">
        <v>43709</v>
      </c>
      <c r="O82" s="181">
        <v>43912</v>
      </c>
      <c r="P82" s="164"/>
      <c r="Q82" s="164"/>
      <c r="R82" s="164"/>
      <c r="S82" s="164"/>
      <c r="T82" s="164"/>
      <c r="U82" s="164"/>
      <c r="V82" s="164"/>
      <c r="W82" s="248" t="s">
        <v>462</v>
      </c>
      <c r="X82" s="164"/>
      <c r="Y82" s="164"/>
      <c r="Z82" s="164"/>
      <c r="AA82" s="164"/>
      <c r="AB82" s="191">
        <v>0</v>
      </c>
      <c r="AC82" s="189">
        <v>0</v>
      </c>
      <c r="AD82" s="189">
        <v>0</v>
      </c>
      <c r="AE82" s="189">
        <v>0</v>
      </c>
      <c r="AF82" s="189">
        <v>0.8</v>
      </c>
      <c r="AG82" s="189">
        <v>0.8</v>
      </c>
      <c r="AH82" s="189">
        <v>0.8</v>
      </c>
      <c r="AI82" s="189">
        <v>0.8</v>
      </c>
      <c r="AJ82" s="234" t="s">
        <v>182</v>
      </c>
    </row>
    <row r="83" spans="1:36" ht="148.5" customHeight="1">
      <c r="A83" s="194">
        <v>104</v>
      </c>
      <c r="B83" s="149" t="s">
        <v>3</v>
      </c>
      <c r="C83" s="195">
        <v>509</v>
      </c>
      <c r="D83" s="196" t="s">
        <v>379</v>
      </c>
      <c r="E83" s="197" t="s">
        <v>4</v>
      </c>
      <c r="F83" s="198" t="s">
        <v>388</v>
      </c>
      <c r="G83" s="196">
        <v>1</v>
      </c>
      <c r="H83" s="198" t="s">
        <v>392</v>
      </c>
      <c r="I83" s="198" t="s">
        <v>389</v>
      </c>
      <c r="J83" s="198" t="s">
        <v>390</v>
      </c>
      <c r="K83" s="198">
        <v>4</v>
      </c>
      <c r="L83" s="198" t="s">
        <v>48</v>
      </c>
      <c r="M83" s="198" t="s">
        <v>48</v>
      </c>
      <c r="N83" s="199">
        <v>43374</v>
      </c>
      <c r="O83" s="199">
        <v>43732</v>
      </c>
      <c r="P83" s="198"/>
      <c r="Q83" s="198"/>
      <c r="R83" s="198"/>
      <c r="S83" s="198"/>
      <c r="T83" s="198"/>
      <c r="U83" s="198"/>
      <c r="V83" s="198"/>
      <c r="W83" s="247" t="s">
        <v>465</v>
      </c>
      <c r="X83" s="198"/>
      <c r="Y83" s="198"/>
      <c r="Z83" s="198"/>
      <c r="AA83" s="198"/>
      <c r="AB83" s="200">
        <v>0</v>
      </c>
      <c r="AC83" s="201">
        <v>0.1</v>
      </c>
      <c r="AD83" s="201">
        <v>0.25</v>
      </c>
      <c r="AE83" s="201">
        <v>0.25</v>
      </c>
      <c r="AF83" s="201">
        <v>0.25</v>
      </c>
      <c r="AG83" s="201">
        <v>0.5</v>
      </c>
      <c r="AH83" s="241">
        <v>0.5</v>
      </c>
      <c r="AI83" s="241">
        <v>0.75</v>
      </c>
      <c r="AJ83" s="202" t="s">
        <v>182</v>
      </c>
    </row>
    <row r="84" spans="1:36" s="203" customFormat="1" ht="41.25" customHeight="1">
      <c r="A84" s="204">
        <v>104</v>
      </c>
      <c r="B84" s="204" t="s">
        <v>3</v>
      </c>
      <c r="C84" s="204">
        <v>521</v>
      </c>
      <c r="D84" s="204" t="s">
        <v>377</v>
      </c>
      <c r="E84" s="204" t="s">
        <v>6</v>
      </c>
      <c r="F84" s="204" t="s">
        <v>422</v>
      </c>
      <c r="G84" s="204">
        <v>1</v>
      </c>
      <c r="H84" s="204" t="s">
        <v>423</v>
      </c>
      <c r="I84" s="204" t="s">
        <v>424</v>
      </c>
      <c r="J84" s="204" t="s">
        <v>425</v>
      </c>
      <c r="K84" s="204">
        <v>1</v>
      </c>
      <c r="L84" s="204" t="s">
        <v>322</v>
      </c>
      <c r="M84" s="204" t="s">
        <v>322</v>
      </c>
      <c r="N84" s="205">
        <v>43454</v>
      </c>
      <c r="O84" s="205">
        <v>43465</v>
      </c>
      <c r="P84" s="204"/>
      <c r="Q84" s="204"/>
      <c r="R84" s="204"/>
      <c r="S84" s="204"/>
      <c r="T84" s="204"/>
      <c r="U84" s="204"/>
      <c r="V84" s="204"/>
      <c r="W84" s="244" t="s">
        <v>457</v>
      </c>
      <c r="X84" s="206"/>
      <c r="Y84" s="206"/>
      <c r="Z84" s="204"/>
      <c r="AA84" s="204"/>
      <c r="AB84" s="204">
        <v>0</v>
      </c>
      <c r="AC84" s="207">
        <v>0</v>
      </c>
      <c r="AD84" s="207">
        <v>0</v>
      </c>
      <c r="AE84" s="188">
        <v>1</v>
      </c>
      <c r="AF84" s="188">
        <v>1</v>
      </c>
      <c r="AG84" s="188"/>
      <c r="AH84" s="188"/>
      <c r="AI84" s="188"/>
      <c r="AJ84" s="174" t="s">
        <v>50</v>
      </c>
    </row>
    <row r="85" spans="1:36" s="203" customFormat="1" ht="98.25" customHeight="1">
      <c r="A85" s="204">
        <v>104</v>
      </c>
      <c r="B85" s="204" t="s">
        <v>3</v>
      </c>
      <c r="C85" s="204">
        <v>521</v>
      </c>
      <c r="D85" s="204" t="s">
        <v>377</v>
      </c>
      <c r="E85" s="204" t="s">
        <v>6</v>
      </c>
      <c r="F85" s="204" t="s">
        <v>422</v>
      </c>
      <c r="G85" s="204">
        <v>2</v>
      </c>
      <c r="H85" s="204" t="s">
        <v>432</v>
      </c>
      <c r="I85" s="204" t="s">
        <v>426</v>
      </c>
      <c r="J85" s="204" t="s">
        <v>427</v>
      </c>
      <c r="K85" s="204">
        <v>6</v>
      </c>
      <c r="L85" s="204" t="s">
        <v>322</v>
      </c>
      <c r="M85" s="204" t="s">
        <v>322</v>
      </c>
      <c r="N85" s="205">
        <v>43497</v>
      </c>
      <c r="O85" s="205">
        <v>43809</v>
      </c>
      <c r="P85" s="204"/>
      <c r="Q85" s="204"/>
      <c r="R85" s="204"/>
      <c r="S85" s="204"/>
      <c r="T85" s="204"/>
      <c r="U85" s="204"/>
      <c r="V85" s="204"/>
      <c r="W85" s="245" t="s">
        <v>460</v>
      </c>
      <c r="X85" s="206"/>
      <c r="Y85" s="206"/>
      <c r="Z85" s="204"/>
      <c r="AA85" s="204"/>
      <c r="AB85" s="204">
        <v>0</v>
      </c>
      <c r="AC85" s="207"/>
      <c r="AD85" s="207"/>
      <c r="AE85" s="209">
        <v>0</v>
      </c>
      <c r="AF85" s="209">
        <v>0</v>
      </c>
      <c r="AG85" s="209">
        <v>0.16</v>
      </c>
      <c r="AH85" s="209">
        <v>0.16</v>
      </c>
      <c r="AI85" s="209">
        <v>0.16</v>
      </c>
      <c r="AJ85" s="204" t="s">
        <v>182</v>
      </c>
    </row>
    <row r="88" spans="33:35" ht="15" customHeight="1">
      <c r="AG88" s="242">
        <f>+AVERAGE(AG51,AG53,AG83)</f>
        <v>0.8266666666666667</v>
      </c>
      <c r="AH88" s="242">
        <f>+AVERAGE(AH51,AH53,AH83)</f>
        <v>0.8333333333333334</v>
      </c>
      <c r="AI88" s="242"/>
    </row>
  </sheetData>
  <sheetProtection selectLockedCells="1" selectUnlockedCells="1"/>
  <autoFilter ref="A4:CE85"/>
  <dataValidations count="12">
    <dataValidation type="textLength" allowBlank="1" showInputMessage="1" showErrorMessage="1" promptTitle="Cualquier contenido Maximo 20 Caracteres" errorTitle="Entrada no válida" error="Escriba un texto  Maximo 20 Caracteres" sqref="D42">
      <formula1>0</formula1>
      <formula2>20</formula2>
    </dataValidation>
    <dataValidation type="textLength" allowBlank="1" showInputMessage="1" showErrorMessage="1" promptTitle="Cualquier contenido Maximo 200 Caracteres" errorTitle="Entrada no válida" error="Escriba un texto  Maximo 200 Caracteres" sqref="J32:J42">
      <formula1>0</formula1>
      <formula2>200</formula2>
    </dataValidation>
    <dataValidation type="textLength" allowBlank="1" showInputMessage="1" showErrorMessage="1" promptTitle="Cualquier contenido Maximo 100 Caracteres" errorTitle="Entrada no válida" error="Escriba un texto  Maximo 100 Caracteres" sqref="I32:I42 L32:L43 M35 M40:M43 L48:M48">
      <formula1>0</formula1>
      <formula2>100</formula2>
    </dataValidation>
    <dataValidation type="textLength" allowBlank="1" showInputMessage="1" showErrorMessage="1" promptTitle="Cualquier contenido Maximo 500 Caracteres" errorTitle="Entrada no válida" error="Escriba un texto  Maximo 500 Caracteres" sqref="H32:H42 F42 H78:H82">
      <formula1>0</formula1>
      <formula2>500</formula2>
    </dataValidation>
    <dataValidation type="decimal" allowBlank="1" showInputMessage="1" showErrorMessage="1" promptTitle="Escriba un número en esta casilla" errorTitle="Entrada no válida" error="Por favor escriba un número" sqref="C42:C77">
      <formula1>-9223372036854770000</formula1>
      <formula2>9223372036854770000</formula2>
    </dataValidation>
    <dataValidation type="date" allowBlank="1" showInputMessage="1" promptTitle="Ingrese una fecha (AAAA/MM/DD)" errorTitle="Entrada no válida" error="Por favor escriba una fecha válida (AAAA/MM/DD)" sqref="N5:O6 N8:O9 N16:O16 N18:O21 N23:O23 N25 N31 N36:N37 N39:O39 N42:O77">
      <formula1>1</formula1>
      <formula2>401769</formula2>
    </dataValidation>
    <dataValidation type="decimal" allowBlank="1" showInputMessage="1" showErrorMessage="1" promptTitle="Escriba un número en esta casilla" errorTitle="Entrada no válida" error="Por favor escriba un número" sqref="K5 K8 X5:AI6 X10:AI10 K16 K19 K21 K23 K76 R32:T34 K32:K42 K45:K46 K50:K51 K58:K67 K70:K74 X25:X30 AA16:AA19 Y28 X8:AI8 X21:AA23 Y25:AA27 X14:Z19 Z24:AA28 Y29:AA30 AB16:AI30 Q5:T31">
      <formula1>-999999</formula1>
      <formula2>999999</formula2>
    </dataValidation>
    <dataValidation type="textLength" allowBlank="1" showInputMessage="1" promptTitle="Cualquier contenido Maximo 200 Caracteres" error="Escriba un texto  Maximo 200 Caracteres" sqref="J5 J19">
      <formula1>0</formula1>
      <formula2>200</formula2>
    </dataValidation>
    <dataValidation type="textLength" allowBlank="1" showInputMessage="1" promptTitle="Cualquier contenido Maximo 100 Caracteres" error="Escriba un texto  Maximo 100 Caracteres" sqref="I5 L5:M6 W5 M7:M9 L8:M9 M15:M21 L16:M16 L18:M21 I19 W19 L23:M23 L25:M25 M24:M34 M36:M39 L54:M59 J61:J65 L64:M64 L75:M75">
      <formula1>0</formula1>
      <formula2>100</formula2>
    </dataValidation>
    <dataValidation type="whole" allowBlank="1" showInputMessage="1" showErrorMessage="1" promptTitle="Escriba un número entero en esta casilla" errorTitle="Entrada no válida" error="Por favor escriba un número entero" sqref="G5 G19 G42:G77">
      <formula1>-999</formula1>
      <formula2>999</formula2>
    </dataValidation>
    <dataValidation type="textLength" allowBlank="1" showInputMessage="1" promptTitle="Cualquier contenido Maximo 500 Caracteres" error="Escriba un texto  Maximo 500 Caracteres" sqref="F5 H5 H19">
      <formula1>0</formula1>
      <formula2>500</formula2>
    </dataValidation>
    <dataValidation type="list" allowBlank="1" showInputMessage="1" showErrorMessage="1" sqref="U5:U43">
      <formula1>"EN GESTIÓN,CERRADA,VENCIDA"</formula1>
      <formula2>0</formula2>
    </dataValidation>
  </dataValidations>
  <printOptions horizontalCentered="1" verticalCentered="1"/>
  <pageMargins left="0.2362204724409449" right="0.2362204724409449" top="0.7480314960629921" bottom="0.7480314960629921" header="0.5118110236220472" footer="0.5118110236220472"/>
  <pageSetup horizontalDpi="300" verticalDpi="300" orientation="landscape" paperSize="5"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Mónica Granados</cp:lastModifiedBy>
  <cp:lastPrinted>2021-02-22T14:59:04Z</cp:lastPrinted>
  <dcterms:created xsi:type="dcterms:W3CDTF">2018-06-08T23:22:54Z</dcterms:created>
  <dcterms:modified xsi:type="dcterms:W3CDTF">2021-02-22T15:32:12Z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