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260" activeTab="0"/>
  </bookViews>
  <sheets>
    <sheet name="CB-0402S  PLAN DE MEJORAMIEN..." sheetId="1" r:id="rId1"/>
    <sheet name="Hoja1" sheetId="2" r:id="rId2"/>
    <sheet name="Hoja2" sheetId="3" r:id="rId3"/>
  </sheets>
  <definedNames>
    <definedName name="_xlnm._FilterDatabase" localSheetId="0" hidden="1">'CB-0402S  PLAN DE MEJORAMIEN...'!$C$10:$P$10</definedName>
  </definedNames>
  <calcPr fullCalcOnLoad="1"/>
</workbook>
</file>

<file path=xl/sharedStrings.xml><?xml version="1.0" encoding="utf-8"?>
<sst xmlns="http://schemas.openxmlformats.org/spreadsheetml/2006/main" count="824" uniqueCount="198">
  <si>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</si>
  <si>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</si>
  <si>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</si>
  <si>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</si>
  <si>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</si>
  <si>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</si>
  <si>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</si>
  <si>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</si>
  <si>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</si>
  <si>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</si>
  <si>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</si>
  <si>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</si>
  <si>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</si>
  <si>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</si>
  <si>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</si>
  <si>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</si>
  <si>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</si>
  <si>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</si>
  <si>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</si>
  <si>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</si>
  <si>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</si>
  <si>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</si>
  <si>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</si>
  <si>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</si>
  <si>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</si>
  <si>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</si>
  <si>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2014 2014</t>
  </si>
  <si>
    <t>2015 2015</t>
  </si>
  <si>
    <t>2016 2016</t>
  </si>
  <si>
    <t>2.1.1.2.1</t>
  </si>
  <si>
    <t>2.1.3.2.1</t>
  </si>
  <si>
    <t>2.1.3.2.2</t>
  </si>
  <si>
    <t>2.1.3.2.3</t>
  </si>
  <si>
    <t>2.1.3.2.4</t>
  </si>
  <si>
    <t>2.1.3.2.5</t>
  </si>
  <si>
    <t>2.1.3.2.6</t>
  </si>
  <si>
    <t>2.1.3.2.7</t>
  </si>
  <si>
    <t>2.1.3.2.8</t>
  </si>
  <si>
    <t>2.1.3.2.9</t>
  </si>
  <si>
    <t>2.1.3.2.10</t>
  </si>
  <si>
    <t>2.1.3.2.11</t>
  </si>
  <si>
    <t>2.1.3.2.12</t>
  </si>
  <si>
    <t>2.1.3.2.14</t>
  </si>
  <si>
    <t>2.1.3.2.15</t>
  </si>
  <si>
    <t>2.1.3.2.16</t>
  </si>
  <si>
    <t>2.1.3.2.17</t>
  </si>
  <si>
    <t>2.1.3.2.18</t>
  </si>
  <si>
    <t>2.2.1.1.2</t>
  </si>
  <si>
    <t>2.2.1.2.1</t>
  </si>
  <si>
    <t>2.2.1.2.2</t>
  </si>
  <si>
    <t>2.2.1.2.3</t>
  </si>
  <si>
    <t>2.2.1.2.4</t>
  </si>
  <si>
    <t>2.2.1.2.5</t>
  </si>
  <si>
    <t>2.2.1.2.6</t>
  </si>
  <si>
    <t>2.2.1.2.7</t>
  </si>
  <si>
    <t>2.3.1.2.2.1.1</t>
  </si>
  <si>
    <t>2.3.1.2.3.1</t>
  </si>
  <si>
    <t>2.3.1.2.10.1</t>
  </si>
  <si>
    <t>2.2.1.2</t>
  </si>
  <si>
    <t>2.3.2.3</t>
  </si>
  <si>
    <t>2.2.1.4.1</t>
  </si>
  <si>
    <t>2.2.2.1.1</t>
  </si>
  <si>
    <t>2.2.2.1.2</t>
  </si>
  <si>
    <t>3.1.1</t>
  </si>
  <si>
    <t>2.2.1.3.2</t>
  </si>
  <si>
    <t>3.1</t>
  </si>
  <si>
    <t>3.2</t>
  </si>
  <si>
    <t>3.3</t>
  </si>
  <si>
    <t>3.4</t>
  </si>
  <si>
    <t>3.5</t>
  </si>
  <si>
    <t>3.6</t>
  </si>
  <si>
    <t>3.7</t>
  </si>
  <si>
    <t>3.8</t>
  </si>
  <si>
    <t>3.9</t>
  </si>
  <si>
    <t>3.10</t>
  </si>
  <si>
    <t>3.12</t>
  </si>
  <si>
    <t>3.13</t>
  </si>
  <si>
    <t>3.14</t>
  </si>
  <si>
    <t>3.15</t>
  </si>
  <si>
    <t>3.16</t>
  </si>
  <si>
    <t>3.17</t>
  </si>
  <si>
    <t>3.18</t>
  </si>
  <si>
    <t>3.19</t>
  </si>
  <si>
    <t>3.20</t>
  </si>
  <si>
    <t xml:space="preserve"> 3.21</t>
  </si>
  <si>
    <t>3.22</t>
  </si>
  <si>
    <t>3.23</t>
  </si>
  <si>
    <t>3.24</t>
  </si>
  <si>
    <t>3.25</t>
  </si>
  <si>
    <t>3.26</t>
  </si>
  <si>
    <t>3.27</t>
  </si>
  <si>
    <t>3.28</t>
  </si>
  <si>
    <t>3.29</t>
  </si>
  <si>
    <t>3.30</t>
  </si>
  <si>
    <t>3.31</t>
  </si>
  <si>
    <t>3.11</t>
  </si>
  <si>
    <t>Número de capacitaciones programadas / número de capacitaciones realizadas</t>
  </si>
  <si>
    <t>Número de actas de inicio enviadas a la Subdirección de Contratación / número de actas revisadas.</t>
  </si>
  <si>
    <t xml:space="preserve">Elaboración  y publicación en el sistema de calidad de la Secretaría de un instructivo para la publicación en el SECOP . </t>
  </si>
  <si>
    <t>Elaboración de un procedimiento para la publicación en el SECOP</t>
  </si>
  <si>
    <t>Porcentaje de avance en la elaboración de la guía metodológica</t>
  </si>
  <si>
    <t>Número de capacitaciones realizadas / Número de capacitaciones programadas</t>
  </si>
  <si>
    <t xml:space="preserve">Estudio y análisis jurídico del parágrafo socializado a la Subdirección de Contratación y Subdirección Financiera </t>
  </si>
  <si>
    <t># Numero de hechos generadores de recursos objeto de reintegro  / # Numero de comunicaciones exigentes de reintegro a la entidad ejecutora de convenios</t>
  </si>
  <si>
    <t>Porcentaje de avance en la elaboración del formato modelo de estructura de costos</t>
  </si>
  <si>
    <t>Elaboración  y publicación en el sistema de calidad de la Secretaría de un instructivo para la publicación en el SECOP .</t>
  </si>
  <si>
    <t>1 Circular expedida</t>
  </si>
  <si>
    <t>Circulares expedida</t>
  </si>
  <si>
    <t xml:space="preserve"> N° Dependencias Notificadas /N° Dependencias programadas a notificar</t>
  </si>
  <si>
    <t xml:space="preserve"> Reuniones Realizadas/ Reuniones Programadas</t>
  </si>
  <si>
    <t>Un instrumeno elaborado.</t>
  </si>
  <si>
    <t>Un control</t>
  </si>
  <si>
    <t>Acta solicitada/Acta recibida</t>
  </si>
  <si>
    <t>1 Procedimiento aprobado y socializado</t>
  </si>
  <si>
    <t># Contratos registrados en Cuentas de Orden / # Contratos vigentes</t>
  </si>
  <si>
    <t>1 Informe Trimestral</t>
  </si>
  <si>
    <t>Número de actividades ejecutadas / Número de actividades programadas</t>
  </si>
  <si>
    <t>Instrumento diseñado socializado e implementado.</t>
  </si>
  <si>
    <t>Informe ajustado a la normatividad vigente.</t>
  </si>
  <si>
    <t>Procedimiento modificado, publicado y socializado.</t>
  </si>
  <si>
    <t>2 publicaciones en el SECOP   Publicación y socialización del procedimiento  Seguimiento a las 2 publicaciones en el SECOP</t>
  </si>
  <si>
    <t>Procediemitno actualizado junto con formato de lista de chequeo.</t>
  </si>
  <si>
    <t>Remisiones completamente diligenciadas con sus respectivas fechas</t>
  </si>
  <si>
    <t>1. Circular proyectada / Circular socializada. 2. Actividad incluída en el Procedimiento 2211200-PR-024 (Si / No)</t>
  </si>
  <si>
    <t>No. de charlas realizadas / No. de charlas programadas</t>
  </si>
  <si>
    <t>No. de funcionarios capacitados / No. total de funcionarios a capacitar</t>
  </si>
  <si>
    <t>No. de capacitaciones dictadas / No. de capacitaciones programadas</t>
  </si>
  <si>
    <t># de dispensadores con mantenimiento / # Total de dispensadores</t>
  </si>
  <si>
    <t>Mesas técnica realizada  / Mesa técnica programada</t>
  </si>
  <si>
    <t>Número de solicitudes a contratos revisadas /Número de solicitudes  de contratos radicadas a la Subdirección de Contratación</t>
  </si>
  <si>
    <t xml:space="preserve">Elaboración  y publicación en el sistema de calidad de la Secretaría de un instructivo para la publicación en el SECOP </t>
  </si>
  <si>
    <t>Formato de Control de Ficha Técnica</t>
  </si>
  <si>
    <t>Número de comunicaciones remitidas a la Subdirección de Contratos/ Número de comunicaciones remitidas a la DDT</t>
  </si>
  <si>
    <t># comunicaciones enviadas / # comunicaciones programadas</t>
  </si>
  <si>
    <t># seguimientos realizados con el modelo implementado</t>
  </si>
  <si>
    <t>Elaboración  y publicación en el sistema de calidad de la Secretaría de un instructivo para la publicación en el SECOP</t>
  </si>
  <si>
    <t># de solicitudes a contratos revisadas /# de solicitudes  de contratos radicadas a la Subdirección de Contratación</t>
  </si>
  <si>
    <t>Memorando radicado</t>
  </si>
  <si>
    <t># de capacitaciones realizadas / # de capacitaciones programadas</t>
  </si>
  <si>
    <t># de solicitudes a contratos revisadas / # de solicitudes  de contratos radicadas a la Subdirección de Contratación</t>
  </si>
  <si>
    <t># de actas revisadas/ # de actas de liquidación  radicadas en la Subdirección de Contratación</t>
  </si>
  <si>
    <t>Número de Funcionarios y contratistas capacitados /Total de funcionarios y contratistas con apoyo a la supervisión asignada.</t>
  </si>
  <si>
    <t>Número de Contratos y convenios con lista de chequeo aplicada / Total de Contratos y convenios  asignados para supervisión en 2017 a cargo de la ACDVPR</t>
  </si>
  <si>
    <t xml:space="preserve">Número de Funcionarios y contratistas capacitados /Total de funcionarios y contratistas con apoyo a la supervisión asignada.
</t>
  </si>
  <si>
    <t>Número de contratos liquidados en términos / Total de contratos a liquidar.</t>
  </si>
  <si>
    <t>Total de bienes ingresados a almacén / Número de bienes adquiridos en contratos o convenios de la ACDVPR</t>
  </si>
  <si>
    <t>1 Documento (Listado de personas que tiene derecho a dotación) adjunto al Acta de Inicio</t>
  </si>
  <si>
    <t>Documento (Contrato suscrito que incluya en la cláusula de supervisión la participación de las dependencias de Administrativa y Talento Humano)</t>
  </si>
  <si>
    <t>N° de informes entregados por contratistas/N° de Pagos</t>
  </si>
  <si>
    <t>Herramienta diseñada y en uso
SI=100
NO= 0</t>
  </si>
  <si>
    <t>Formato 2211200-FT-358  "Hoja de Verificación y Control de Documentos" actualizado</t>
  </si>
  <si>
    <t>Número de contratos verificados / Número de contratos suscritos en el trimestre</t>
  </si>
  <si>
    <t xml:space="preserve">Número de Contratos y convenios con lista de chequeo aplicada / Total de Contratos y convenios  asignados para supervisión en 2017 a cargo de la ACDVPR </t>
  </si>
  <si>
    <t xml:space="preserve">Monitoreo a los apoyos de supervisión realizados / 4 </t>
  </si>
  <si>
    <t>3.21</t>
  </si>
  <si>
    <t>De acuerdo con verificación, se elaboró el formato "Formulación proyectos de inversión", el cual se encuentra resgitrado en el listado maestro de documentos del Sistema Intergado de Gestión con el código 2210111-FT-516, con fecha de publicación del 04-08-2016.</t>
  </si>
  <si>
    <t>De acuerdo con verificación, se remitió correo electrónico el día 29 de agosto de 2016 a la Contraloría Distrital, solicitando capacitación la cual se realizó el 30 de agosto de acuerdo con listado de asistencia.</t>
  </si>
  <si>
    <t>El documento se encuentra en borrador y al momento de la verificación no se evidencia publicación del documento en el Sistema Integrado de Gestión.</t>
  </si>
  <si>
    <t>El documento se encuentra en borrador y al momento de la verificación, no se evidencia estar en el formato establecido para guías (2210111-FT-359) del sistema de gestión de calidad, así como tampoco se evidencia su revisión y aprobación.</t>
  </si>
  <si>
    <t>De acuerdo con el cronograma establecido, se programaron dos jornadas de capacitación para los días 15 y 16 de marzo de 2016 para  10 dependencias, las cuales se realizaron los días 14 y 15 de marzo según listados de asistencia y en las cuales participaron 8 dependencias, faltaron Talento Humano y Asuntos Disiciplinarios. No se evidencia la programación de otras capacitaciones entre abril y diciembre de 2016.</t>
  </si>
  <si>
    <t>De acuerdo con verificación, se evidencia remisión diligenciada del ía 09 de diciembre de 2016 de la empresa NEXCOM.</t>
  </si>
  <si>
    <t>De acuerdo con verificación, mediante Resolución 186 del 15 de diciembre de 2016, se declaró desierto el proceso de selección de miníma cuantía No. 29 de 2016, cuyo objeto era "prestar el servicio de mantenimiento integral locativo para la Secretaría General de la Alcaldía Mayor de Bogotá D.C.", por lo anterior no se puede evidenciar cumplimiento a la acción programada.</t>
  </si>
  <si>
    <t>De acuerdo con verificación, se evidencia la realización de mesa técnica del día 16 de noviembre de 2016, se adjunta evidencia de reunión y listado de asistencia.</t>
  </si>
  <si>
    <t>De acuerdo con verificación, se evidencia elaboración y radicación de memorando 3-2016-41008 del 13 de diciembre de 2016.</t>
  </si>
  <si>
    <t>De acuerdo con verificación, se evidencia elaboración y radicación de memorando 3-2016-40362 del 02 de diciembre de 2016.</t>
  </si>
  <si>
    <t>De acuerdo con verificación, se evidencia envió de correo electrónico del día 05 de diciembre de 2016 , recordando el procedimiento de solicitud de apoyo logístico.</t>
  </si>
  <si>
    <t>De acuerdo con verificación, se evidencia elaboración y radicación del memorando 3-2016-33095 del 23 de septiembre de 2016.</t>
  </si>
  <si>
    <t>De acuerdo con verificación, se evidencia solicitud de capacitación mediante memorando de radicacdo 3-2016-43148, pero la capacitación se realizará en el mes de enero de 2017.</t>
  </si>
  <si>
    <t>El documento se encuentra en borrador y al momento de la verificación no se evidencia revisión, aprobación y publicación del documento en el Sistema Integrado de Gestión.</t>
  </si>
  <si>
    <t>De acuerdo con verificación, se evidencia realización de capacitación el día 16 de junio de 2016, mediante citación de radicado 3-2016-21416 del 13 de junio de 2016 y listado de asistencia.</t>
  </si>
  <si>
    <t>A la fecha de verificación, no se evidencia expedición o proyecto de la Circular.</t>
  </si>
  <si>
    <t>De acuerdo con verificación, se evidencia reportes en el SECOP de los meses de enero, mayo, septiembre, noviembre y diciembre de 2016.</t>
  </si>
  <si>
    <t>De acuerdo con verificación, no se eviedencia expedición o proyección de Circular y la modificación al procedimiento 2211200-PR-024, se encuentra en borrador, no se evidencia su aprobación, revisión y publicación en el Sistema Integrado de Gestión.</t>
  </si>
  <si>
    <t>De acuerdo con verificación, se evidencia por listados de asistencia la realización de dos charlas, los días 16 de junio y 14 de octubre de 2016.</t>
  </si>
  <si>
    <t>De acuerdo con verificación, en los listados de asistencia a las charlas del 16 de juinio y 14 de octubre de 2016, asistieron 11 funcionarios a cada una de ellas.</t>
  </si>
  <si>
    <t>De acuerdo con verificación, se evidencia por listados de asistencia la realización de dos charlas, los días 16 de junio y 30 de diciembre de 2016.</t>
  </si>
  <si>
    <t>De acuerdo con verificación, se evidencia por listados de asistencia la realización de dos capacitaciones, los días 16 de junio y 14 de octubre de 2016.</t>
  </si>
  <si>
    <t>De acuerdo con verificación, los informes presentados para el cumplimiento de esta acción son: 3-2015-6717, 3-2015-9227, evidencia de reunión de los días 04-04-16, 03-06-16 y 28-09-16</t>
  </si>
  <si>
    <t>A la fecha de verificación, no se evidencia presentación del informe.</t>
  </si>
  <si>
    <t>De acuerdo con verificación, se evidencia la incorporación en la minuta del Convenio Interadministrativo 371 de 2015, un parágrafo de desembolso, que quedo registrado en la clausula cuarta, numeral segundo, parágrafo tercero del citado convenio.</t>
  </si>
  <si>
    <t xml:space="preserve">De acuerdo con verificación, se evidencian comunicación dirigida a IDEARTES de radicado 2-2016-24489 y se evidencian dos copias de reintegros al Tesoro de los meses de agosto por $10.880.000 correspondientes a los saldos de recursos no ejecutados del convenio y septiembre por $4.549.958 por concepto de interes generados por los recursos no ejecutados.
</t>
  </si>
  <si>
    <t>De acuerdo con verificación, no se evidencia avances adicionales a los reportados en el seguimiento del mes de agosto, en la elaboración del formato modelo de estructura de costos.</t>
  </si>
  <si>
    <t>A la fecha de la verificación, no se evidencian acciones relacionadas con la expedición de directrices o comunicaciones.</t>
  </si>
  <si>
    <t>A la fecha de la verificación, no se evidencian reuniones realizadas.</t>
  </si>
  <si>
    <t>A la fecha de la verificación, no se evidencia un control implementado para cumplir la normatividad vigente.</t>
  </si>
  <si>
    <t>A la fecha de la verificación, no se evidencia un control implementado para cumplir la normatividad vigente</t>
  </si>
  <si>
    <t>De acuerdo con verificación, la Subdirección Financiera solicitó información del estado del acta de liquidación del convenio No. 328 de 2013 a la Subdirección de Contratos mediante radicado 3-2016-28844 del 11/08/16, reiterando la misma mediante correo electrónico del día 01/09/2016. Así mismo solicitó información a la Alta Contesejería TIC, mediante radicado No. 3-2016-36971, pero no se evidencia recibido del acta de liquidación.</t>
  </si>
  <si>
    <t>De acuerdo con verificación, se evidencian las siguientes comunicaciones oficiales: 2-2015-51875, 1-2016-24746, 2-2016-2001, 2-2016-29784, 2-2016-38137, 2-2016-23268, 3-2016-12140 (Circular 005); correos electrónicos del 02, 03, 04, 30 de noviembre, del 07, 13 y 19 de diciembre 2016 donde se envía para acta de liquidación, devolución de pago por estampillas y orden de pago. Sin embargo no se ha cumplido con la liquidación del contrato.
Se modifico procedimiento se modifico el 2211200-PR-195 "Interventoría o supervisión" el día 11 de abril de 2016.</t>
  </si>
  <si>
    <t>A la fecha de la verificación, no se evidencia revisión, aprobación y publicacion del procedimiento en el sistema integrado de gestión.</t>
  </si>
  <si>
    <t>De acuerdo con verificación, se modifico el procedimiento 2211500-PR-148, el 30 de marzo de 2016 y el formato 2211500-FT-950, el 21 de junio de 2016.</t>
  </si>
  <si>
    <t>De acuerdo con verificación, a la fecha no se evidencia avance en la elaboración de una ficha técnica. El documento aportado pertenece a una guía de mejoramiento.</t>
  </si>
  <si>
    <t>De acuerdo con verificación, a la fecha no se evidencia avance en la actividad.</t>
  </si>
  <si>
    <t>A la fecha de la verificación no se evidencia avance de la acción.</t>
  </si>
  <si>
    <t>De acuerdo con memorando de radicación 3-2017-464 del 05/01/17, se evidencia gestión con la oficina de instrumentos públicos zona sur, mediante reuniones del 10/06/16, 03/05/16, radicado 2-2016-23194 (09/06/2016), 1-2016-24019 (19/05/16), 2-2016-16654 (20/04/16), auto del 15/04/2015, no obstante no se evidencia presencia de servidores del IDU, ni la elaboración y firma de la escritura pública.</t>
  </si>
  <si>
    <t>De acuerdo con verificación, en la matriz de seguimiento celda A "RAD", se evidencian 1098 solicitudes de contratos radicadas, 10 a la mano y una sin radicar para un total de 1109 radicaciones, de las cuales 850 presentan "SOLICITUD NUMERO DE CONTRATO DE LA DEPENDENCIA" celda D de la matriz de seguimiento, en las celdas restantes no se eviencia observación, para un cumplimiento del 76,64% (850/1109)</t>
  </si>
  <si>
    <t>De acuerdo con verificación, en la matriz de seguimiento celda AH "RADICADO CDI ACTA DE INICIO
(REVISADAS)", se evidencian 493 radicados, de los cuales solo 31 aparecen con observación, el resto de las celdas estan vacias, celda AI "AJUSTE DE POLIZA UNA VEZ REVISADA EL ACTA DE INICIO"; en la descripción de la acción se menciona que minimo el 50% de las actas deben ser revisadas, para el caso serían 246. El resultado del indicador con los registros evidenciados (246/31), da 7,93% de cumplimiento</t>
  </si>
  <si>
    <t>De acuerdo con verificación a la matriz de seguimiento de liquidaciones 2016, se evidencian 101 registros de los cuales 67 estan con número de radicación y 57 de ellas estan con observación de revisión (celda Q). El resultado del indicador (57/67) es del 85,07% de cumplimiento.</t>
  </si>
  <si>
    <t>A la fecha de la verificación, no se puede evidenciar el cumplimiento del indicador, por cuanto no se tienen cifras exactas de los registros a 31 de diciembre.</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</si>
</sst>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7">
    <font>
      <sz val="11"/>
      <color indexed="8"/>
      <name val="Calibri"/>
      <family val="2"/>
    </font>
    <font>
      <b/>
      <sz val="11"/>
      <color indexed="9"/>
      <name val="Calibri"/>
      <family val="2"/>
    </font>
    <font>
      <b/>
      <sz val="11"/>
      <color indexed="8"/>
      <name val="Calibri"/>
      <family val="2"/>
    </font>
    <font>
      <b/>
      <sz val="9"/>
      <color indexed="9"/>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3" fillId="33" borderId="10" xfId="0" applyFont="1" applyFill="1" applyBorder="1" applyAlignment="1">
      <alignment horizontal="center" vertical="center" wrapText="1"/>
    </xf>
    <xf numFmtId="0" fontId="0" fillId="0" borderId="0" xfId="0" applyAlignment="1">
      <alignment horizontal="center" vertical="center"/>
    </xf>
    <xf numFmtId="0" fontId="1" fillId="33" borderId="10" xfId="0" applyFont="1" applyFill="1" applyBorder="1" applyAlignment="1">
      <alignment horizontal="center" vertical="center"/>
    </xf>
    <xf numFmtId="0" fontId="0" fillId="0" borderId="0" xfId="0" applyAlignment="1">
      <alignment/>
    </xf>
    <xf numFmtId="0" fontId="0" fillId="34" borderId="11" xfId="0" applyFill="1" applyBorder="1" applyAlignment="1" applyProtection="1">
      <alignment vertical="top" wrapText="1"/>
      <protection locked="0"/>
    </xf>
    <xf numFmtId="0" fontId="0" fillId="36" borderId="11" xfId="0" applyFill="1" applyBorder="1" applyAlignment="1" applyProtection="1">
      <alignment vertical="center"/>
      <protection locked="0"/>
    </xf>
    <xf numFmtId="0" fontId="0" fillId="36" borderId="11" xfId="0" applyFill="1" applyBorder="1" applyAlignment="1" applyProtection="1">
      <alignment vertical="top" wrapText="1"/>
      <protection locked="0"/>
    </xf>
    <xf numFmtId="0" fontId="0" fillId="0" borderId="11" xfId="0"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0" fillId="37" borderId="11" xfId="0" applyFill="1" applyBorder="1" applyAlignment="1" applyProtection="1">
      <alignment vertical="center"/>
      <protection locked="0"/>
    </xf>
    <xf numFmtId="0" fontId="0" fillId="0" borderId="11" xfId="0" applyFill="1" applyBorder="1" applyAlignment="1" applyProtection="1">
      <alignment vertical="top" wrapText="1"/>
      <protection locked="0"/>
    </xf>
    <xf numFmtId="2" fontId="0" fillId="0" borderId="0" xfId="0" applyNumberFormat="1" applyAlignment="1">
      <alignment/>
    </xf>
    <xf numFmtId="2" fontId="1"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0" fillId="34" borderId="11" xfId="0" applyNumberFormat="1" applyFill="1" applyBorder="1" applyAlignment="1" applyProtection="1">
      <alignment vertical="center"/>
      <protection locked="0"/>
    </xf>
    <xf numFmtId="2" fontId="4" fillId="34" borderId="11" xfId="0" applyNumberFormat="1" applyFont="1" applyFill="1" applyBorder="1" applyAlignment="1" applyProtection="1">
      <alignment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zoomScalePageLayoutView="0" workbookViewId="0" topLeftCell="E1">
      <selection activeCell="N12" sqref="N12"/>
    </sheetView>
  </sheetViews>
  <sheetFormatPr defaultColWidth="9.140625" defaultRowHeight="15"/>
  <cols>
    <col min="1" max="1" width="9.140625" style="0" customWidth="1"/>
    <col min="2" max="2" width="16.00390625" style="0" customWidth="1"/>
    <col min="3" max="3" width="26.00390625" style="0" customWidth="1"/>
    <col min="4" max="4" width="37.00390625" style="0" customWidth="1"/>
    <col min="5" max="5" width="47.00390625" style="0" customWidth="1"/>
    <col min="6" max="6" width="65.00390625" style="0" customWidth="1"/>
    <col min="7" max="7" width="19.00390625" style="0" customWidth="1"/>
    <col min="8" max="8" width="29.00390625" style="0" customWidth="1"/>
    <col min="9" max="9" width="25.00390625" style="17" customWidth="1"/>
    <col min="10" max="10" width="34.00390625" style="0" customWidth="1"/>
    <col min="11" max="11" width="34.00390625" style="9" customWidth="1"/>
    <col min="12" max="12" width="22.00390625" style="0" customWidth="1"/>
    <col min="13" max="13" width="33.00390625" style="0" customWidth="1"/>
    <col min="14" max="14" width="23.00390625" style="0" customWidth="1"/>
    <col min="15" max="15" width="38.00390625" style="0" customWidth="1"/>
    <col min="16" max="16" width="32.00390625" style="0" customWidth="1"/>
    <col min="17" max="17" width="9.140625" style="0" customWidth="1"/>
    <col min="18" max="16384" width="8.00390625" style="0" hidden="1" customWidth="1"/>
  </cols>
  <sheetData>
    <row r="1" spans="2:7" ht="15">
      <c r="B1" s="1" t="s">
        <v>0</v>
      </c>
      <c r="C1" s="1">
        <v>71</v>
      </c>
      <c r="D1" s="22" t="s">
        <v>1</v>
      </c>
      <c r="E1" s="23"/>
      <c r="F1" s="23"/>
      <c r="G1" s="23"/>
    </row>
    <row r="2" spans="2:7" ht="15">
      <c r="B2" s="1" t="s">
        <v>2</v>
      </c>
      <c r="C2" s="1">
        <v>14253</v>
      </c>
      <c r="D2" s="22" t="s">
        <v>3</v>
      </c>
      <c r="E2" s="23"/>
      <c r="F2" s="23"/>
      <c r="G2" s="23"/>
    </row>
    <row r="3" spans="2:3" ht="15">
      <c r="B3" s="1" t="s">
        <v>4</v>
      </c>
      <c r="C3" s="1">
        <v>1</v>
      </c>
    </row>
    <row r="4" spans="2:3" ht="15">
      <c r="B4" s="1" t="s">
        <v>5</v>
      </c>
      <c r="C4" s="1">
        <v>104</v>
      </c>
    </row>
    <row r="5" spans="2:3" ht="15">
      <c r="B5" s="1" t="s">
        <v>6</v>
      </c>
      <c r="C5" s="4">
        <v>42735</v>
      </c>
    </row>
    <row r="6" spans="2:4" ht="15">
      <c r="B6" s="1" t="s">
        <v>7</v>
      </c>
      <c r="C6" s="1">
        <v>12</v>
      </c>
      <c r="D6" s="1" t="s">
        <v>8</v>
      </c>
    </row>
    <row r="8" spans="1:16" ht="15">
      <c r="A8" s="1" t="s">
        <v>9</v>
      </c>
      <c r="B8" s="22" t="s">
        <v>10</v>
      </c>
      <c r="C8" s="23"/>
      <c r="D8" s="23"/>
      <c r="E8" s="23"/>
      <c r="F8" s="23"/>
      <c r="G8" s="23"/>
      <c r="H8" s="23"/>
      <c r="I8" s="23"/>
      <c r="J8" s="23"/>
      <c r="K8" s="23"/>
      <c r="L8" s="23"/>
      <c r="M8" s="23"/>
      <c r="N8" s="23"/>
      <c r="O8" s="23"/>
      <c r="P8" s="23"/>
    </row>
    <row r="9" spans="3:16" ht="15">
      <c r="C9" s="1">
        <v>4</v>
      </c>
      <c r="D9" s="1">
        <v>8</v>
      </c>
      <c r="E9" s="1">
        <v>12</v>
      </c>
      <c r="F9" s="1">
        <v>16</v>
      </c>
      <c r="G9" s="1">
        <v>20</v>
      </c>
      <c r="H9" s="1">
        <v>28</v>
      </c>
      <c r="I9" s="18">
        <v>32</v>
      </c>
      <c r="J9" s="1">
        <v>36</v>
      </c>
      <c r="K9" s="8"/>
      <c r="L9" s="1">
        <v>40</v>
      </c>
      <c r="M9" s="1">
        <v>44</v>
      </c>
      <c r="N9" s="1">
        <v>48</v>
      </c>
      <c r="O9" s="1">
        <v>52</v>
      </c>
      <c r="P9" s="1">
        <v>56</v>
      </c>
    </row>
    <row r="10" spans="3:16" ht="51" customHeight="1" thickBot="1">
      <c r="C10" s="6" t="s">
        <v>11</v>
      </c>
      <c r="D10" s="6" t="s">
        <v>12</v>
      </c>
      <c r="E10" s="6" t="s">
        <v>13</v>
      </c>
      <c r="F10" s="6" t="s">
        <v>14</v>
      </c>
      <c r="G10" s="6" t="s">
        <v>15</v>
      </c>
      <c r="H10" s="6" t="s">
        <v>16</v>
      </c>
      <c r="I10" s="19" t="s">
        <v>17</v>
      </c>
      <c r="J10" s="6" t="s">
        <v>18</v>
      </c>
      <c r="K10" s="6"/>
      <c r="L10" s="6" t="s">
        <v>19</v>
      </c>
      <c r="M10" s="6" t="s">
        <v>20</v>
      </c>
      <c r="N10" s="6" t="s">
        <v>21</v>
      </c>
      <c r="O10" s="6" t="s">
        <v>22</v>
      </c>
      <c r="P10" s="6" t="s">
        <v>23</v>
      </c>
    </row>
    <row r="11" spans="1:16" ht="90.75" thickBot="1">
      <c r="A11" s="1">
        <v>1</v>
      </c>
      <c r="B11" t="s">
        <v>24</v>
      </c>
      <c r="C11" s="5">
        <v>104</v>
      </c>
      <c r="D11" s="3" t="s">
        <v>28</v>
      </c>
      <c r="E11" s="3">
        <v>40</v>
      </c>
      <c r="F11" s="3" t="s">
        <v>29</v>
      </c>
      <c r="G11" s="3">
        <v>1</v>
      </c>
      <c r="H11" s="3" t="s">
        <v>96</v>
      </c>
      <c r="I11" s="20">
        <v>1</v>
      </c>
      <c r="J11" s="10" t="s">
        <v>156</v>
      </c>
      <c r="K11" s="10">
        <f>LEN(J11)</f>
        <v>212</v>
      </c>
      <c r="L11" s="3">
        <v>100</v>
      </c>
      <c r="M11" s="3"/>
      <c r="N11" s="2">
        <v>42738</v>
      </c>
      <c r="O11" s="3"/>
      <c r="P11" s="2" t="s">
        <v>25</v>
      </c>
    </row>
    <row r="12" spans="1:16" ht="228.75" customHeight="1" thickBot="1">
      <c r="A12" s="1">
        <v>1</v>
      </c>
      <c r="B12" t="s">
        <v>24</v>
      </c>
      <c r="C12" s="5">
        <v>104</v>
      </c>
      <c r="D12" s="3" t="s">
        <v>28</v>
      </c>
      <c r="E12" s="3">
        <v>40</v>
      </c>
      <c r="F12" s="3" t="s">
        <v>30</v>
      </c>
      <c r="G12" s="3">
        <v>1</v>
      </c>
      <c r="H12" s="11" t="s">
        <v>97</v>
      </c>
      <c r="I12" s="20">
        <v>0.07</v>
      </c>
      <c r="J12" s="12" t="s">
        <v>195</v>
      </c>
      <c r="K12" s="10">
        <f>LEN(J12)</f>
        <v>499</v>
      </c>
      <c r="L12" s="3">
        <v>7</v>
      </c>
      <c r="M12" s="3" t="s">
        <v>25</v>
      </c>
      <c r="N12" s="2">
        <v>42738</v>
      </c>
      <c r="O12" s="3"/>
      <c r="P12" s="2" t="s">
        <v>25</v>
      </c>
    </row>
    <row r="13" spans="1:16" ht="75.75" thickBot="1">
      <c r="A13" s="1">
        <v>1</v>
      </c>
      <c r="B13" t="s">
        <v>24</v>
      </c>
      <c r="C13" s="5">
        <v>104</v>
      </c>
      <c r="D13" s="3" t="s">
        <v>28</v>
      </c>
      <c r="E13" s="3">
        <v>40</v>
      </c>
      <c r="F13" s="3" t="s">
        <v>31</v>
      </c>
      <c r="G13" s="3">
        <v>1</v>
      </c>
      <c r="H13" s="3" t="s">
        <v>98</v>
      </c>
      <c r="I13" s="20">
        <v>0.5</v>
      </c>
      <c r="J13" s="10" t="s">
        <v>157</v>
      </c>
      <c r="K13" s="10">
        <f aca="true" t="shared" si="0" ref="K13:K75">LEN(J13)</f>
        <v>147</v>
      </c>
      <c r="L13" s="3">
        <v>50</v>
      </c>
      <c r="M13" s="3"/>
      <c r="N13" s="2">
        <v>42738</v>
      </c>
      <c r="O13" s="3"/>
      <c r="P13" s="2" t="s">
        <v>25</v>
      </c>
    </row>
    <row r="14" spans="1:16" ht="75.75" thickBot="1">
      <c r="A14" s="1">
        <v>1</v>
      </c>
      <c r="B14" t="s">
        <v>24</v>
      </c>
      <c r="C14" s="5">
        <v>104</v>
      </c>
      <c r="D14" s="3" t="s">
        <v>28</v>
      </c>
      <c r="E14" s="3">
        <v>40</v>
      </c>
      <c r="F14" s="3" t="s">
        <v>32</v>
      </c>
      <c r="G14" s="3">
        <v>1</v>
      </c>
      <c r="H14" s="3" t="s">
        <v>99</v>
      </c>
      <c r="I14" s="20">
        <v>0.5</v>
      </c>
      <c r="J14" s="10" t="s">
        <v>157</v>
      </c>
      <c r="K14" s="10">
        <f t="shared" si="0"/>
        <v>147</v>
      </c>
      <c r="L14" s="3">
        <v>50</v>
      </c>
      <c r="M14" s="3"/>
      <c r="N14" s="2">
        <v>42738</v>
      </c>
      <c r="O14" s="3"/>
      <c r="P14" s="2" t="s">
        <v>25</v>
      </c>
    </row>
    <row r="15" spans="1:16" ht="120.75" thickBot="1">
      <c r="A15" s="1">
        <v>1</v>
      </c>
      <c r="B15" t="s">
        <v>24</v>
      </c>
      <c r="C15" s="5">
        <v>104</v>
      </c>
      <c r="D15" s="3" t="s">
        <v>28</v>
      </c>
      <c r="E15" s="3">
        <v>40</v>
      </c>
      <c r="F15" s="3" t="s">
        <v>33</v>
      </c>
      <c r="G15" s="3">
        <v>1</v>
      </c>
      <c r="H15" s="3" t="s">
        <v>100</v>
      </c>
      <c r="I15" s="20">
        <v>0.3</v>
      </c>
      <c r="J15" s="10" t="s">
        <v>158</v>
      </c>
      <c r="K15" s="10">
        <f t="shared" si="0"/>
        <v>237</v>
      </c>
      <c r="L15" s="3">
        <v>30</v>
      </c>
      <c r="M15" s="3"/>
      <c r="N15" s="2">
        <v>42738</v>
      </c>
      <c r="O15" s="3"/>
      <c r="P15" s="2" t="s">
        <v>25</v>
      </c>
    </row>
    <row r="16" spans="1:16" ht="195.75" thickBot="1">
      <c r="A16" s="1">
        <v>1</v>
      </c>
      <c r="B16" t="s">
        <v>24</v>
      </c>
      <c r="C16" s="5">
        <v>104</v>
      </c>
      <c r="D16" s="3" t="s">
        <v>28</v>
      </c>
      <c r="E16" s="3">
        <v>40</v>
      </c>
      <c r="F16" s="3" t="s">
        <v>33</v>
      </c>
      <c r="G16" s="3">
        <v>2</v>
      </c>
      <c r="H16" s="3" t="s">
        <v>101</v>
      </c>
      <c r="I16" s="20">
        <v>0.5</v>
      </c>
      <c r="J16" s="10" t="s">
        <v>159</v>
      </c>
      <c r="K16" s="10">
        <f t="shared" si="0"/>
        <v>412</v>
      </c>
      <c r="L16" s="3">
        <v>50</v>
      </c>
      <c r="M16" s="3"/>
      <c r="N16" s="2">
        <v>42748</v>
      </c>
      <c r="O16" s="3"/>
      <c r="P16" s="2" t="s">
        <v>25</v>
      </c>
    </row>
    <row r="17" spans="1:16" ht="90.75" thickBot="1">
      <c r="A17" s="1">
        <v>1</v>
      </c>
      <c r="B17" t="s">
        <v>24</v>
      </c>
      <c r="C17" s="5">
        <v>104</v>
      </c>
      <c r="D17" s="3" t="s">
        <v>28</v>
      </c>
      <c r="E17" s="3">
        <v>40</v>
      </c>
      <c r="F17" s="3" t="s">
        <v>34</v>
      </c>
      <c r="G17" s="3">
        <v>1</v>
      </c>
      <c r="H17" s="3" t="s">
        <v>96</v>
      </c>
      <c r="I17" s="20">
        <v>0.5</v>
      </c>
      <c r="J17" s="10" t="s">
        <v>167</v>
      </c>
      <c r="K17" s="10">
        <f t="shared" si="0"/>
        <v>175</v>
      </c>
      <c r="L17" s="3">
        <v>50</v>
      </c>
      <c r="M17" s="3"/>
      <c r="N17" s="2">
        <v>42738</v>
      </c>
      <c r="O17" s="3"/>
      <c r="P17" s="2" t="s">
        <v>25</v>
      </c>
    </row>
    <row r="18" spans="1:16" ht="75.75" thickBot="1">
      <c r="A18" s="1">
        <v>1</v>
      </c>
      <c r="B18" t="s">
        <v>24</v>
      </c>
      <c r="C18" s="5">
        <v>104</v>
      </c>
      <c r="D18" s="3" t="s">
        <v>28</v>
      </c>
      <c r="E18" s="3">
        <v>40</v>
      </c>
      <c r="F18" s="3" t="s">
        <v>35</v>
      </c>
      <c r="G18" s="3">
        <v>1</v>
      </c>
      <c r="H18" s="3" t="s">
        <v>98</v>
      </c>
      <c r="I18" s="20">
        <v>0.5</v>
      </c>
      <c r="J18" s="10" t="s">
        <v>157</v>
      </c>
      <c r="K18" s="10">
        <f t="shared" si="0"/>
        <v>147</v>
      </c>
      <c r="L18" s="3">
        <v>50</v>
      </c>
      <c r="M18" s="3"/>
      <c r="N18" s="2">
        <v>42738</v>
      </c>
      <c r="O18" s="3"/>
      <c r="P18" s="2" t="s">
        <v>25</v>
      </c>
    </row>
    <row r="19" spans="1:16" ht="75.75" thickBot="1">
      <c r="A19" s="1">
        <v>1</v>
      </c>
      <c r="B19" t="s">
        <v>24</v>
      </c>
      <c r="C19" s="5">
        <v>104</v>
      </c>
      <c r="D19" s="3" t="s">
        <v>28</v>
      </c>
      <c r="E19" s="3">
        <v>40</v>
      </c>
      <c r="F19" s="3" t="s">
        <v>36</v>
      </c>
      <c r="G19" s="3">
        <v>1</v>
      </c>
      <c r="H19" s="3" t="s">
        <v>98</v>
      </c>
      <c r="I19" s="20">
        <v>0.5</v>
      </c>
      <c r="J19" s="10" t="s">
        <v>157</v>
      </c>
      <c r="K19" s="10">
        <f t="shared" si="0"/>
        <v>147</v>
      </c>
      <c r="L19" s="3">
        <v>50</v>
      </c>
      <c r="M19" s="3"/>
      <c r="N19" s="2">
        <v>42738</v>
      </c>
      <c r="O19" s="3"/>
      <c r="P19" s="2" t="s">
        <v>25</v>
      </c>
    </row>
    <row r="20" spans="1:16" ht="90.75" thickBot="1">
      <c r="A20" s="1">
        <v>1</v>
      </c>
      <c r="B20" t="s">
        <v>24</v>
      </c>
      <c r="C20" s="5">
        <v>104</v>
      </c>
      <c r="D20" s="3" t="s">
        <v>28</v>
      </c>
      <c r="E20" s="3">
        <v>40</v>
      </c>
      <c r="F20" s="3" t="s">
        <v>37</v>
      </c>
      <c r="G20" s="3">
        <v>1</v>
      </c>
      <c r="H20" s="3" t="s">
        <v>98</v>
      </c>
      <c r="I20" s="20">
        <v>0.5</v>
      </c>
      <c r="J20" s="10" t="s">
        <v>168</v>
      </c>
      <c r="K20" s="10">
        <f t="shared" si="0"/>
        <v>170</v>
      </c>
      <c r="L20" s="3">
        <v>50</v>
      </c>
      <c r="M20" s="3"/>
      <c r="N20" s="2">
        <v>42738</v>
      </c>
      <c r="O20" s="3"/>
      <c r="P20" s="2" t="s">
        <v>25</v>
      </c>
    </row>
    <row r="21" spans="1:16" ht="120.75" thickBot="1">
      <c r="A21" s="1">
        <v>1</v>
      </c>
      <c r="B21" t="s">
        <v>24</v>
      </c>
      <c r="C21" s="5">
        <v>104</v>
      </c>
      <c r="D21" s="3" t="s">
        <v>28</v>
      </c>
      <c r="E21" s="3">
        <v>40</v>
      </c>
      <c r="F21" s="3" t="s">
        <v>38</v>
      </c>
      <c r="G21" s="3">
        <v>1</v>
      </c>
      <c r="H21" s="3" t="s">
        <v>102</v>
      </c>
      <c r="I21" s="20">
        <v>1</v>
      </c>
      <c r="J21" s="10" t="s">
        <v>179</v>
      </c>
      <c r="K21" s="10">
        <f t="shared" si="0"/>
        <v>245</v>
      </c>
      <c r="L21" s="3">
        <v>100</v>
      </c>
      <c r="M21" s="3"/>
      <c r="N21" s="2">
        <v>42738</v>
      </c>
      <c r="O21" s="3"/>
      <c r="P21" s="2" t="s">
        <v>25</v>
      </c>
    </row>
    <row r="22" spans="1:16" ht="90.75" thickBot="1">
      <c r="A22" s="1">
        <v>1</v>
      </c>
      <c r="B22" t="s">
        <v>24</v>
      </c>
      <c r="C22" s="5">
        <v>104</v>
      </c>
      <c r="D22" s="3" t="s">
        <v>28</v>
      </c>
      <c r="E22" s="3">
        <v>40</v>
      </c>
      <c r="F22" s="3" t="s">
        <v>39</v>
      </c>
      <c r="G22" s="3">
        <v>1</v>
      </c>
      <c r="H22" s="3" t="s">
        <v>98</v>
      </c>
      <c r="I22" s="20">
        <v>0.5</v>
      </c>
      <c r="J22" s="10" t="s">
        <v>168</v>
      </c>
      <c r="K22" s="10">
        <f t="shared" si="0"/>
        <v>170</v>
      </c>
      <c r="L22" s="3">
        <v>50</v>
      </c>
      <c r="M22" s="3"/>
      <c r="N22" s="2">
        <v>42738</v>
      </c>
      <c r="O22" s="3"/>
      <c r="P22" s="2" t="s">
        <v>25</v>
      </c>
    </row>
    <row r="23" spans="1:16" ht="90.75" thickBot="1">
      <c r="A23" s="1">
        <v>1</v>
      </c>
      <c r="B23" t="s">
        <v>24</v>
      </c>
      <c r="C23" s="5">
        <v>104</v>
      </c>
      <c r="D23" s="3" t="s">
        <v>28</v>
      </c>
      <c r="E23" s="3">
        <v>40</v>
      </c>
      <c r="F23" s="3" t="s">
        <v>40</v>
      </c>
      <c r="G23" s="3">
        <v>1</v>
      </c>
      <c r="H23" s="3" t="s">
        <v>98</v>
      </c>
      <c r="I23" s="20">
        <v>0.5</v>
      </c>
      <c r="J23" s="10" t="s">
        <v>168</v>
      </c>
      <c r="K23" s="10">
        <f t="shared" si="0"/>
        <v>170</v>
      </c>
      <c r="L23" s="3">
        <v>50</v>
      </c>
      <c r="M23" s="3"/>
      <c r="N23" s="2">
        <v>42738</v>
      </c>
      <c r="O23" s="3"/>
      <c r="P23" s="2" t="s">
        <v>25</v>
      </c>
    </row>
    <row r="24" spans="1:16" ht="171" customHeight="1" thickBot="1">
      <c r="A24" s="1">
        <v>1</v>
      </c>
      <c r="B24" t="s">
        <v>24</v>
      </c>
      <c r="C24" s="5">
        <v>104</v>
      </c>
      <c r="D24" s="3" t="s">
        <v>28</v>
      </c>
      <c r="E24" s="3">
        <v>40</v>
      </c>
      <c r="F24" s="3" t="s">
        <v>41</v>
      </c>
      <c r="G24" s="3">
        <v>1</v>
      </c>
      <c r="H24" s="3" t="s">
        <v>103</v>
      </c>
      <c r="I24" s="21">
        <v>1</v>
      </c>
      <c r="J24" s="10" t="s">
        <v>180</v>
      </c>
      <c r="K24" s="10">
        <f t="shared" si="0"/>
        <v>354</v>
      </c>
      <c r="L24" s="14">
        <v>100</v>
      </c>
      <c r="M24" s="3" t="s">
        <v>25</v>
      </c>
      <c r="N24" s="2">
        <v>42738</v>
      </c>
      <c r="O24" s="3"/>
      <c r="P24" s="2" t="s">
        <v>25</v>
      </c>
    </row>
    <row r="25" spans="1:16" ht="90.75" thickBot="1">
      <c r="A25" s="1">
        <v>1</v>
      </c>
      <c r="B25" t="s">
        <v>24</v>
      </c>
      <c r="C25" s="5">
        <v>104</v>
      </c>
      <c r="D25" s="3" t="s">
        <v>28</v>
      </c>
      <c r="E25" s="3">
        <v>40</v>
      </c>
      <c r="F25" s="3" t="s">
        <v>42</v>
      </c>
      <c r="G25" s="3">
        <v>1</v>
      </c>
      <c r="H25" s="3" t="s">
        <v>104</v>
      </c>
      <c r="I25" s="20">
        <v>0.2</v>
      </c>
      <c r="J25" s="10" t="s">
        <v>181</v>
      </c>
      <c r="K25" s="10">
        <f t="shared" si="0"/>
        <v>180</v>
      </c>
      <c r="L25" s="3">
        <v>20</v>
      </c>
      <c r="M25" s="3" t="s">
        <v>25</v>
      </c>
      <c r="N25" s="2">
        <v>42738</v>
      </c>
      <c r="O25" s="3"/>
      <c r="P25" s="2" t="s">
        <v>25</v>
      </c>
    </row>
    <row r="26" spans="1:16" ht="90.75" thickBot="1">
      <c r="A26" s="1">
        <v>1</v>
      </c>
      <c r="B26" t="s">
        <v>24</v>
      </c>
      <c r="C26" s="5">
        <v>104</v>
      </c>
      <c r="D26" s="3" t="s">
        <v>28</v>
      </c>
      <c r="E26" s="3">
        <v>40</v>
      </c>
      <c r="F26" s="3" t="s">
        <v>43</v>
      </c>
      <c r="G26" s="3">
        <v>1</v>
      </c>
      <c r="H26" s="3" t="s">
        <v>98</v>
      </c>
      <c r="I26" s="20">
        <v>0.5</v>
      </c>
      <c r="J26" s="10" t="s">
        <v>168</v>
      </c>
      <c r="K26" s="10">
        <f t="shared" si="0"/>
        <v>170</v>
      </c>
      <c r="L26" s="3">
        <v>50</v>
      </c>
      <c r="M26" s="3"/>
      <c r="N26" s="2">
        <v>42738</v>
      </c>
      <c r="O26" s="3"/>
      <c r="P26" s="2" t="s">
        <v>25</v>
      </c>
    </row>
    <row r="27" spans="1:16" ht="90.75" thickBot="1">
      <c r="A27" s="1">
        <v>1</v>
      </c>
      <c r="B27" t="s">
        <v>24</v>
      </c>
      <c r="C27" s="5">
        <v>104</v>
      </c>
      <c r="D27" s="3" t="s">
        <v>28</v>
      </c>
      <c r="E27" s="3">
        <v>40</v>
      </c>
      <c r="F27" s="3" t="s">
        <v>44</v>
      </c>
      <c r="G27" s="3">
        <v>1</v>
      </c>
      <c r="H27" s="3" t="s">
        <v>105</v>
      </c>
      <c r="I27" s="20">
        <v>0.5</v>
      </c>
      <c r="J27" s="10" t="s">
        <v>168</v>
      </c>
      <c r="K27" s="10">
        <f t="shared" si="0"/>
        <v>170</v>
      </c>
      <c r="L27" s="3">
        <v>50</v>
      </c>
      <c r="M27" s="3"/>
      <c r="N27" s="2">
        <v>42738</v>
      </c>
      <c r="O27" s="3"/>
      <c r="P27" s="2" t="s">
        <v>25</v>
      </c>
    </row>
    <row r="28" spans="1:16" ht="45.75" thickBot="1">
      <c r="A28" s="1">
        <v>1</v>
      </c>
      <c r="B28" t="s">
        <v>24</v>
      </c>
      <c r="C28" s="5">
        <v>104</v>
      </c>
      <c r="D28" s="3" t="s">
        <v>28</v>
      </c>
      <c r="E28" s="3">
        <v>40</v>
      </c>
      <c r="F28" s="3" t="s">
        <v>45</v>
      </c>
      <c r="G28" s="3">
        <v>1</v>
      </c>
      <c r="H28" s="3" t="s">
        <v>106</v>
      </c>
      <c r="I28" s="20">
        <v>0</v>
      </c>
      <c r="J28" s="10" t="s">
        <v>170</v>
      </c>
      <c r="K28" s="10">
        <f t="shared" si="0"/>
        <v>81</v>
      </c>
      <c r="L28" s="3">
        <v>0</v>
      </c>
      <c r="M28" s="3"/>
      <c r="N28" s="2">
        <v>42738</v>
      </c>
      <c r="O28" s="3"/>
      <c r="P28" s="2" t="s">
        <v>25</v>
      </c>
    </row>
    <row r="29" spans="1:16" ht="90.75" thickBot="1">
      <c r="A29" s="1">
        <v>1</v>
      </c>
      <c r="B29" t="s">
        <v>24</v>
      </c>
      <c r="C29" s="5">
        <v>104</v>
      </c>
      <c r="D29" s="3" t="s">
        <v>28</v>
      </c>
      <c r="E29" s="3">
        <v>40</v>
      </c>
      <c r="F29" s="3" t="s">
        <v>45</v>
      </c>
      <c r="G29" s="3">
        <v>2</v>
      </c>
      <c r="H29" s="3" t="s">
        <v>101</v>
      </c>
      <c r="I29" s="20">
        <v>1</v>
      </c>
      <c r="J29" s="10" t="s">
        <v>169</v>
      </c>
      <c r="K29" s="10">
        <f t="shared" si="0"/>
        <v>189</v>
      </c>
      <c r="L29" s="3">
        <v>100</v>
      </c>
      <c r="M29" s="3"/>
      <c r="N29" s="2">
        <v>42738</v>
      </c>
      <c r="O29" s="3"/>
      <c r="P29" s="2" t="s">
        <v>25</v>
      </c>
    </row>
    <row r="30" spans="1:16" ht="45.75" thickBot="1">
      <c r="A30" s="1">
        <v>1</v>
      </c>
      <c r="B30" t="s">
        <v>24</v>
      </c>
      <c r="C30" s="5">
        <v>104</v>
      </c>
      <c r="D30" s="3" t="s">
        <v>28</v>
      </c>
      <c r="E30" s="3">
        <v>40</v>
      </c>
      <c r="F30" s="3" t="s">
        <v>46</v>
      </c>
      <c r="G30" s="3">
        <v>1</v>
      </c>
      <c r="H30" s="3" t="s">
        <v>107</v>
      </c>
      <c r="I30" s="20">
        <v>0</v>
      </c>
      <c r="J30" s="10" t="s">
        <v>170</v>
      </c>
      <c r="K30" s="10">
        <f t="shared" si="0"/>
        <v>81</v>
      </c>
      <c r="L30" s="3">
        <v>100</v>
      </c>
      <c r="M30" s="3" t="s">
        <v>25</v>
      </c>
      <c r="N30" s="2">
        <v>42738</v>
      </c>
      <c r="O30" s="3"/>
      <c r="P30" s="2" t="s">
        <v>25</v>
      </c>
    </row>
    <row r="31" spans="1:16" ht="90.75" thickBot="1">
      <c r="A31" s="1">
        <v>1</v>
      </c>
      <c r="B31" t="s">
        <v>24</v>
      </c>
      <c r="C31" s="5">
        <v>104</v>
      </c>
      <c r="D31" s="3" t="s">
        <v>28</v>
      </c>
      <c r="E31" s="3">
        <v>40</v>
      </c>
      <c r="F31" s="3" t="s">
        <v>46</v>
      </c>
      <c r="G31" s="3">
        <v>2</v>
      </c>
      <c r="H31" s="3" t="s">
        <v>101</v>
      </c>
      <c r="I31" s="20">
        <v>1</v>
      </c>
      <c r="J31" s="10" t="s">
        <v>169</v>
      </c>
      <c r="K31" s="10">
        <f t="shared" si="0"/>
        <v>189</v>
      </c>
      <c r="L31" s="3">
        <v>100</v>
      </c>
      <c r="M31" s="3" t="s">
        <v>25</v>
      </c>
      <c r="N31" s="2">
        <v>42738</v>
      </c>
      <c r="O31" s="3"/>
      <c r="P31" s="2" t="s">
        <v>25</v>
      </c>
    </row>
    <row r="32" spans="1:16" ht="60.75" thickBot="1">
      <c r="A32" s="1">
        <v>1</v>
      </c>
      <c r="B32" t="s">
        <v>24</v>
      </c>
      <c r="C32" s="5">
        <v>104</v>
      </c>
      <c r="D32" s="3" t="s">
        <v>28</v>
      </c>
      <c r="E32" s="3">
        <v>40</v>
      </c>
      <c r="F32" s="3" t="s">
        <v>47</v>
      </c>
      <c r="G32" s="3">
        <v>1</v>
      </c>
      <c r="H32" s="3" t="s">
        <v>108</v>
      </c>
      <c r="I32" s="20">
        <v>0</v>
      </c>
      <c r="J32" s="10" t="s">
        <v>182</v>
      </c>
      <c r="K32" s="10">
        <f t="shared" si="0"/>
        <v>120</v>
      </c>
      <c r="L32" s="3">
        <v>0</v>
      </c>
      <c r="M32" s="3" t="s">
        <v>25</v>
      </c>
      <c r="N32" s="2">
        <v>42738</v>
      </c>
      <c r="O32" s="3"/>
      <c r="P32" s="2" t="s">
        <v>25</v>
      </c>
    </row>
    <row r="33" spans="1:16" ht="30.75" thickBot="1">
      <c r="A33" s="1">
        <v>1</v>
      </c>
      <c r="B33" t="s">
        <v>24</v>
      </c>
      <c r="C33" s="5">
        <v>104</v>
      </c>
      <c r="D33" s="3" t="s">
        <v>28</v>
      </c>
      <c r="E33" s="3">
        <v>40</v>
      </c>
      <c r="F33" s="3" t="s">
        <v>47</v>
      </c>
      <c r="G33" s="3">
        <v>2</v>
      </c>
      <c r="H33" s="3" t="s">
        <v>109</v>
      </c>
      <c r="I33" s="20">
        <v>0</v>
      </c>
      <c r="J33" s="10" t="s">
        <v>183</v>
      </c>
      <c r="K33" s="10">
        <f t="shared" si="0"/>
        <v>69</v>
      </c>
      <c r="L33" s="3">
        <v>0</v>
      </c>
      <c r="M33" s="3" t="s">
        <v>25</v>
      </c>
      <c r="N33" s="2">
        <v>42738</v>
      </c>
      <c r="O33" s="3"/>
      <c r="P33" s="2" t="s">
        <v>25</v>
      </c>
    </row>
    <row r="34" spans="1:16" ht="120.75" thickBot="1">
      <c r="A34" s="1">
        <v>1</v>
      </c>
      <c r="B34" t="s">
        <v>24</v>
      </c>
      <c r="C34" s="5">
        <v>104</v>
      </c>
      <c r="D34" s="3" t="s">
        <v>28</v>
      </c>
      <c r="E34" s="3">
        <v>40</v>
      </c>
      <c r="F34" s="3" t="s">
        <v>48</v>
      </c>
      <c r="G34" s="3">
        <v>1</v>
      </c>
      <c r="H34" s="3" t="s">
        <v>110</v>
      </c>
      <c r="I34" s="20">
        <v>1</v>
      </c>
      <c r="J34" s="10" t="s">
        <v>155</v>
      </c>
      <c r="K34" s="10">
        <f t="shared" si="0"/>
        <v>260</v>
      </c>
      <c r="L34" s="3">
        <v>100</v>
      </c>
      <c r="M34" s="3"/>
      <c r="N34" s="2">
        <v>42738</v>
      </c>
      <c r="O34" s="3"/>
      <c r="P34" s="2" t="s">
        <v>25</v>
      </c>
    </row>
    <row r="35" spans="1:16" ht="120.75" thickBot="1">
      <c r="A35" s="1">
        <v>1</v>
      </c>
      <c r="B35" t="s">
        <v>24</v>
      </c>
      <c r="C35" s="5">
        <v>104</v>
      </c>
      <c r="D35" s="3" t="s">
        <v>28</v>
      </c>
      <c r="E35" s="3">
        <v>40</v>
      </c>
      <c r="F35" s="3" t="s">
        <v>49</v>
      </c>
      <c r="G35" s="3">
        <v>1</v>
      </c>
      <c r="H35" s="3" t="s">
        <v>110</v>
      </c>
      <c r="I35" s="20">
        <v>1</v>
      </c>
      <c r="J35" s="10" t="s">
        <v>155</v>
      </c>
      <c r="K35" s="10">
        <f t="shared" si="0"/>
        <v>260</v>
      </c>
      <c r="L35" s="3">
        <v>100</v>
      </c>
      <c r="M35" s="3" t="s">
        <v>25</v>
      </c>
      <c r="N35" s="2">
        <v>42738</v>
      </c>
      <c r="O35" s="3"/>
      <c r="P35" s="2" t="s">
        <v>25</v>
      </c>
    </row>
    <row r="36" spans="1:16" ht="120.75" thickBot="1">
      <c r="A36" s="1">
        <v>1</v>
      </c>
      <c r="B36" t="s">
        <v>24</v>
      </c>
      <c r="C36" s="5">
        <v>104</v>
      </c>
      <c r="D36" s="3" t="s">
        <v>28</v>
      </c>
      <c r="E36" s="3">
        <v>40</v>
      </c>
      <c r="F36" s="3" t="s">
        <v>50</v>
      </c>
      <c r="G36" s="3">
        <v>1</v>
      </c>
      <c r="H36" s="3" t="s">
        <v>110</v>
      </c>
      <c r="I36" s="20">
        <v>1</v>
      </c>
      <c r="J36" s="10" t="s">
        <v>155</v>
      </c>
      <c r="K36" s="10">
        <f t="shared" si="0"/>
        <v>260</v>
      </c>
      <c r="L36" s="3">
        <v>100</v>
      </c>
      <c r="M36" s="3" t="s">
        <v>25</v>
      </c>
      <c r="N36" s="2">
        <v>42738</v>
      </c>
      <c r="O36" s="3"/>
      <c r="P36" s="2" t="s">
        <v>25</v>
      </c>
    </row>
    <row r="37" spans="1:16" ht="120.75" thickBot="1">
      <c r="A37" s="1">
        <v>1</v>
      </c>
      <c r="B37" t="s">
        <v>24</v>
      </c>
      <c r="C37" s="5">
        <v>104</v>
      </c>
      <c r="D37" s="3" t="s">
        <v>28</v>
      </c>
      <c r="E37" s="3">
        <v>40</v>
      </c>
      <c r="F37" s="3" t="s">
        <v>51</v>
      </c>
      <c r="G37" s="3">
        <v>1</v>
      </c>
      <c r="H37" s="3" t="s">
        <v>110</v>
      </c>
      <c r="I37" s="20">
        <v>1</v>
      </c>
      <c r="J37" s="10" t="s">
        <v>155</v>
      </c>
      <c r="K37" s="10">
        <f t="shared" si="0"/>
        <v>260</v>
      </c>
      <c r="L37" s="3">
        <v>100</v>
      </c>
      <c r="M37" s="3" t="s">
        <v>25</v>
      </c>
      <c r="N37" s="2">
        <v>42738</v>
      </c>
      <c r="O37" s="3"/>
      <c r="P37" s="2" t="s">
        <v>25</v>
      </c>
    </row>
    <row r="38" spans="1:16" ht="120.75" thickBot="1">
      <c r="A38" s="1">
        <v>1</v>
      </c>
      <c r="B38" t="s">
        <v>24</v>
      </c>
      <c r="C38" s="5">
        <v>104</v>
      </c>
      <c r="D38" s="3" t="s">
        <v>28</v>
      </c>
      <c r="E38" s="3">
        <v>40</v>
      </c>
      <c r="F38" s="3" t="s">
        <v>52</v>
      </c>
      <c r="G38" s="3">
        <v>1</v>
      </c>
      <c r="H38" s="3" t="s">
        <v>110</v>
      </c>
      <c r="I38" s="20">
        <v>1</v>
      </c>
      <c r="J38" s="10" t="s">
        <v>155</v>
      </c>
      <c r="K38" s="10">
        <f t="shared" si="0"/>
        <v>260</v>
      </c>
      <c r="L38" s="3">
        <v>100</v>
      </c>
      <c r="M38" s="3" t="s">
        <v>25</v>
      </c>
      <c r="N38" s="2">
        <v>42738</v>
      </c>
      <c r="O38" s="3"/>
      <c r="P38" s="2" t="s">
        <v>25</v>
      </c>
    </row>
    <row r="39" spans="1:16" ht="60.75" thickBot="1">
      <c r="A39" s="1">
        <v>1</v>
      </c>
      <c r="B39" t="s">
        <v>24</v>
      </c>
      <c r="C39" s="5">
        <v>104</v>
      </c>
      <c r="D39" s="3" t="s">
        <v>28</v>
      </c>
      <c r="E39" s="3">
        <v>40</v>
      </c>
      <c r="F39" s="3" t="s">
        <v>53</v>
      </c>
      <c r="G39" s="3">
        <v>1</v>
      </c>
      <c r="H39" s="3" t="s">
        <v>111</v>
      </c>
      <c r="I39" s="20">
        <v>0</v>
      </c>
      <c r="J39" s="10" t="s">
        <v>184</v>
      </c>
      <c r="K39" s="10">
        <f t="shared" si="0"/>
        <v>108</v>
      </c>
      <c r="L39" s="3">
        <v>0</v>
      </c>
      <c r="M39" s="3" t="s">
        <v>25</v>
      </c>
      <c r="N39" s="2">
        <v>42738</v>
      </c>
      <c r="O39" s="3"/>
      <c r="P39" s="2" t="s">
        <v>25</v>
      </c>
    </row>
    <row r="40" spans="1:16" ht="45.75" thickBot="1">
      <c r="A40" s="1">
        <v>1</v>
      </c>
      <c r="B40" t="s">
        <v>24</v>
      </c>
      <c r="C40" s="5">
        <v>104</v>
      </c>
      <c r="D40" s="3" t="s">
        <v>28</v>
      </c>
      <c r="E40" s="3">
        <v>40</v>
      </c>
      <c r="F40" s="3" t="s">
        <v>54</v>
      </c>
      <c r="G40" s="3">
        <v>1</v>
      </c>
      <c r="H40" s="3" t="s">
        <v>111</v>
      </c>
      <c r="I40" s="20">
        <v>0</v>
      </c>
      <c r="J40" s="10" t="s">
        <v>185</v>
      </c>
      <c r="K40" s="10">
        <f t="shared" si="0"/>
        <v>107</v>
      </c>
      <c r="L40" s="3">
        <v>0</v>
      </c>
      <c r="M40" s="3" t="s">
        <v>25</v>
      </c>
      <c r="N40" s="2">
        <v>42738</v>
      </c>
      <c r="O40" s="3"/>
      <c r="P40" s="2" t="s">
        <v>25</v>
      </c>
    </row>
    <row r="41" spans="1:16" ht="195.75" thickBot="1">
      <c r="A41" s="1">
        <v>1</v>
      </c>
      <c r="B41" t="s">
        <v>24</v>
      </c>
      <c r="C41" s="5">
        <v>104</v>
      </c>
      <c r="D41" s="3" t="s">
        <v>28</v>
      </c>
      <c r="E41" s="3">
        <v>40</v>
      </c>
      <c r="F41" s="13" t="s">
        <v>55</v>
      </c>
      <c r="G41" s="3">
        <v>1</v>
      </c>
      <c r="H41" s="3" t="s">
        <v>112</v>
      </c>
      <c r="I41" s="20">
        <v>0</v>
      </c>
      <c r="J41" s="10" t="s">
        <v>186</v>
      </c>
      <c r="K41" s="10">
        <f t="shared" si="0"/>
        <v>434</v>
      </c>
      <c r="L41" s="3">
        <v>0</v>
      </c>
      <c r="M41" s="3"/>
      <c r="N41" s="2">
        <v>42738</v>
      </c>
      <c r="O41" s="3"/>
      <c r="P41" s="2" t="s">
        <v>25</v>
      </c>
    </row>
    <row r="42" spans="1:16" ht="60.75" thickBot="1">
      <c r="A42" s="1">
        <v>1</v>
      </c>
      <c r="B42" t="s">
        <v>24</v>
      </c>
      <c r="C42" s="5">
        <v>104</v>
      </c>
      <c r="D42" s="3" t="s">
        <v>28</v>
      </c>
      <c r="E42" s="3">
        <v>40</v>
      </c>
      <c r="F42" s="3" t="s">
        <v>56</v>
      </c>
      <c r="G42" s="3">
        <v>1</v>
      </c>
      <c r="H42" s="3" t="s">
        <v>113</v>
      </c>
      <c r="I42" s="20">
        <v>0.5</v>
      </c>
      <c r="J42" s="10" t="s">
        <v>188</v>
      </c>
      <c r="K42" s="10">
        <f t="shared" si="0"/>
        <v>135</v>
      </c>
      <c r="L42" s="3">
        <v>50</v>
      </c>
      <c r="M42" s="3"/>
      <c r="N42" s="2">
        <v>42738</v>
      </c>
      <c r="O42" s="3"/>
      <c r="P42" s="2" t="s">
        <v>25</v>
      </c>
    </row>
    <row r="43" spans="1:16" ht="75.75" thickBot="1">
      <c r="A43" s="1">
        <v>1</v>
      </c>
      <c r="B43" t="s">
        <v>24</v>
      </c>
      <c r="C43" s="5">
        <v>104</v>
      </c>
      <c r="D43" s="3" t="s">
        <v>28</v>
      </c>
      <c r="E43" s="3">
        <v>40</v>
      </c>
      <c r="F43" s="14" t="s">
        <v>57</v>
      </c>
      <c r="G43" s="3">
        <v>1</v>
      </c>
      <c r="H43" s="11" t="s">
        <v>114</v>
      </c>
      <c r="I43" s="20">
        <v>1</v>
      </c>
      <c r="J43" s="12" t="s">
        <v>197</v>
      </c>
      <c r="K43" s="10">
        <f t="shared" si="0"/>
        <v>159</v>
      </c>
      <c r="L43" s="11" t="s">
        <v>25</v>
      </c>
      <c r="M43" s="3" t="s">
        <v>25</v>
      </c>
      <c r="N43" s="2">
        <v>42738</v>
      </c>
      <c r="O43" s="3"/>
      <c r="P43" s="2" t="s">
        <v>25</v>
      </c>
    </row>
    <row r="44" spans="1:16" ht="90.75" thickBot="1">
      <c r="A44" s="1">
        <v>1</v>
      </c>
      <c r="B44" t="s">
        <v>24</v>
      </c>
      <c r="C44" s="5">
        <v>104</v>
      </c>
      <c r="D44" s="3" t="s">
        <v>26</v>
      </c>
      <c r="E44" s="3">
        <v>89</v>
      </c>
      <c r="F44" s="11" t="s">
        <v>58</v>
      </c>
      <c r="G44" s="3">
        <v>11</v>
      </c>
      <c r="H44" s="3" t="s">
        <v>115</v>
      </c>
      <c r="I44" s="20">
        <v>1</v>
      </c>
      <c r="J44" s="10" t="s">
        <v>177</v>
      </c>
      <c r="K44" s="10">
        <f t="shared" si="0"/>
        <v>183</v>
      </c>
      <c r="L44" s="3">
        <v>100</v>
      </c>
      <c r="M44" s="3" t="s">
        <v>25</v>
      </c>
      <c r="N44" s="2">
        <v>42738</v>
      </c>
      <c r="O44" s="3"/>
      <c r="P44" s="2" t="s">
        <v>25</v>
      </c>
    </row>
    <row r="45" spans="1:16" ht="180.75" thickBot="1">
      <c r="A45" s="1">
        <v>1</v>
      </c>
      <c r="B45" t="s">
        <v>24</v>
      </c>
      <c r="C45" s="5">
        <v>104</v>
      </c>
      <c r="D45" s="3" t="s">
        <v>26</v>
      </c>
      <c r="E45" s="3">
        <v>89</v>
      </c>
      <c r="F45" s="15" t="s">
        <v>59</v>
      </c>
      <c r="G45" s="3">
        <v>13</v>
      </c>
      <c r="H45" s="3" t="s">
        <v>116</v>
      </c>
      <c r="I45" s="20">
        <v>0</v>
      </c>
      <c r="J45" s="10" t="s">
        <v>193</v>
      </c>
      <c r="K45" s="10">
        <f t="shared" si="0"/>
        <v>396</v>
      </c>
      <c r="L45" s="3">
        <v>0</v>
      </c>
      <c r="M45" s="3" t="s">
        <v>25</v>
      </c>
      <c r="N45" s="2">
        <v>42738</v>
      </c>
      <c r="O45" s="3"/>
      <c r="P45" s="2" t="s">
        <v>25</v>
      </c>
    </row>
    <row r="46" spans="1:16" ht="120.75" thickBot="1">
      <c r="A46" s="1">
        <v>1</v>
      </c>
      <c r="B46" t="s">
        <v>24</v>
      </c>
      <c r="C46" s="5">
        <v>104</v>
      </c>
      <c r="D46" s="3" t="s">
        <v>27</v>
      </c>
      <c r="E46" s="3">
        <v>41</v>
      </c>
      <c r="F46" s="11" t="s">
        <v>60</v>
      </c>
      <c r="G46" s="3">
        <v>46</v>
      </c>
      <c r="H46" s="3" t="s">
        <v>117</v>
      </c>
      <c r="I46" s="20">
        <v>1</v>
      </c>
      <c r="J46" s="10" t="s">
        <v>155</v>
      </c>
      <c r="K46" s="10">
        <f t="shared" si="0"/>
        <v>260</v>
      </c>
      <c r="L46" s="3">
        <v>100</v>
      </c>
      <c r="M46" s="3" t="s">
        <v>25</v>
      </c>
      <c r="N46" s="2">
        <v>42738</v>
      </c>
      <c r="O46" s="3"/>
      <c r="P46" s="2" t="s">
        <v>25</v>
      </c>
    </row>
    <row r="47" spans="1:16" ht="120.75" thickBot="1">
      <c r="A47" s="1">
        <v>1</v>
      </c>
      <c r="B47" t="s">
        <v>24</v>
      </c>
      <c r="C47" s="5">
        <v>104</v>
      </c>
      <c r="D47" s="3" t="s">
        <v>27</v>
      </c>
      <c r="E47" s="3">
        <v>41</v>
      </c>
      <c r="F47" s="11" t="s">
        <v>61</v>
      </c>
      <c r="G47" s="3">
        <v>47</v>
      </c>
      <c r="H47" s="3" t="s">
        <v>117</v>
      </c>
      <c r="I47" s="20">
        <v>1</v>
      </c>
      <c r="J47" s="10" t="s">
        <v>155</v>
      </c>
      <c r="K47" s="10">
        <f t="shared" si="0"/>
        <v>260</v>
      </c>
      <c r="L47" s="3">
        <v>100</v>
      </c>
      <c r="M47" s="3" t="s">
        <v>25</v>
      </c>
      <c r="N47" s="2">
        <v>42738</v>
      </c>
      <c r="O47" s="3"/>
      <c r="P47" s="2" t="s">
        <v>25</v>
      </c>
    </row>
    <row r="48" spans="1:16" ht="30.75" thickBot="1">
      <c r="A48" s="1">
        <v>1</v>
      </c>
      <c r="B48" t="s">
        <v>24</v>
      </c>
      <c r="C48" s="5">
        <v>104</v>
      </c>
      <c r="D48" s="3" t="s">
        <v>27</v>
      </c>
      <c r="E48" s="3">
        <v>41</v>
      </c>
      <c r="F48" s="11" t="s">
        <v>62</v>
      </c>
      <c r="G48" s="3">
        <v>48</v>
      </c>
      <c r="H48" s="3" t="s">
        <v>118</v>
      </c>
      <c r="I48" s="20">
        <v>0</v>
      </c>
      <c r="J48" s="10" t="s">
        <v>178</v>
      </c>
      <c r="K48" s="10">
        <f t="shared" si="0"/>
        <v>69</v>
      </c>
      <c r="L48" s="3">
        <v>0</v>
      </c>
      <c r="M48" s="3" t="s">
        <v>25</v>
      </c>
      <c r="N48" s="2">
        <v>42738</v>
      </c>
      <c r="O48" s="3"/>
      <c r="P48" s="2" t="s">
        <v>25</v>
      </c>
    </row>
    <row r="49" spans="1:16" ht="270.75" thickBot="1">
      <c r="A49" s="1">
        <v>1</v>
      </c>
      <c r="B49" t="s">
        <v>24</v>
      </c>
      <c r="C49" s="5">
        <v>104</v>
      </c>
      <c r="D49" s="3" t="s">
        <v>27</v>
      </c>
      <c r="E49" s="3">
        <v>50</v>
      </c>
      <c r="F49" s="15" t="s">
        <v>63</v>
      </c>
      <c r="G49" s="3">
        <v>39</v>
      </c>
      <c r="H49" s="13" t="s">
        <v>119</v>
      </c>
      <c r="I49" s="20">
        <v>0</v>
      </c>
      <c r="J49" s="16" t="s">
        <v>187</v>
      </c>
      <c r="K49" s="10">
        <f t="shared" si="0"/>
        <v>553</v>
      </c>
      <c r="L49" s="3">
        <v>0</v>
      </c>
      <c r="M49" s="3" t="s">
        <v>25</v>
      </c>
      <c r="N49" s="2">
        <v>42738</v>
      </c>
      <c r="O49" s="3"/>
      <c r="P49" s="2" t="s">
        <v>25</v>
      </c>
    </row>
    <row r="50" spans="1:16" ht="75.75" thickBot="1">
      <c r="A50" s="1">
        <v>1</v>
      </c>
      <c r="B50" t="s">
        <v>24</v>
      </c>
      <c r="C50" s="5">
        <v>104</v>
      </c>
      <c r="D50" s="3" t="s">
        <v>27</v>
      </c>
      <c r="E50" s="3">
        <v>41</v>
      </c>
      <c r="F50" s="11" t="s">
        <v>64</v>
      </c>
      <c r="G50" s="3">
        <v>44</v>
      </c>
      <c r="H50" s="3" t="s">
        <v>120</v>
      </c>
      <c r="I50" s="20">
        <v>2</v>
      </c>
      <c r="J50" s="10" t="s">
        <v>171</v>
      </c>
      <c r="K50" s="10">
        <f t="shared" si="0"/>
        <v>134</v>
      </c>
      <c r="L50" s="3">
        <v>100</v>
      </c>
      <c r="M50" s="3" t="s">
        <v>25</v>
      </c>
      <c r="N50" s="2">
        <v>42738</v>
      </c>
      <c r="O50" s="3"/>
      <c r="P50" s="2" t="s">
        <v>25</v>
      </c>
    </row>
    <row r="51" spans="1:16" ht="75.75" thickBot="1">
      <c r="A51" s="1">
        <v>1</v>
      </c>
      <c r="B51" t="s">
        <v>24</v>
      </c>
      <c r="C51" s="5">
        <v>104</v>
      </c>
      <c r="D51" s="3" t="s">
        <v>27</v>
      </c>
      <c r="E51" s="3">
        <v>57</v>
      </c>
      <c r="F51" s="3" t="s">
        <v>65</v>
      </c>
      <c r="G51" s="3">
        <v>59</v>
      </c>
      <c r="H51" s="3" t="s">
        <v>121</v>
      </c>
      <c r="I51" s="20">
        <v>1</v>
      </c>
      <c r="J51" s="10" t="s">
        <v>189</v>
      </c>
      <c r="K51" s="10">
        <f t="shared" si="0"/>
        <v>149</v>
      </c>
      <c r="L51" s="3">
        <v>100</v>
      </c>
      <c r="M51" s="3" t="s">
        <v>25</v>
      </c>
      <c r="N51" s="2">
        <v>42738</v>
      </c>
      <c r="O51" s="3"/>
      <c r="P51" s="2" t="s">
        <v>25</v>
      </c>
    </row>
    <row r="52" spans="1:16" ht="75.75" thickBot="1">
      <c r="A52" s="1">
        <v>1</v>
      </c>
      <c r="B52" t="s">
        <v>24</v>
      </c>
      <c r="C52" s="5">
        <v>104</v>
      </c>
      <c r="D52" s="3" t="s">
        <v>27</v>
      </c>
      <c r="E52" s="3">
        <v>57</v>
      </c>
      <c r="F52" s="3" t="s">
        <v>66</v>
      </c>
      <c r="G52" s="3">
        <v>60</v>
      </c>
      <c r="H52" s="3" t="s">
        <v>121</v>
      </c>
      <c r="I52" s="20">
        <v>1</v>
      </c>
      <c r="J52" s="10" t="s">
        <v>189</v>
      </c>
      <c r="K52" s="10">
        <f t="shared" si="0"/>
        <v>149</v>
      </c>
      <c r="L52" s="3">
        <v>100</v>
      </c>
      <c r="M52" s="3" t="s">
        <v>25</v>
      </c>
      <c r="N52" s="2">
        <v>42738</v>
      </c>
      <c r="O52" s="3"/>
      <c r="P52" s="2" t="s">
        <v>25</v>
      </c>
    </row>
    <row r="53" spans="1:16" ht="60.75" thickBot="1">
      <c r="A53" s="1">
        <v>1</v>
      </c>
      <c r="B53" t="s">
        <v>24</v>
      </c>
      <c r="C53" s="5">
        <v>104</v>
      </c>
      <c r="D53" s="3" t="s">
        <v>27</v>
      </c>
      <c r="E53" s="3">
        <v>57</v>
      </c>
      <c r="F53" s="3" t="s">
        <v>66</v>
      </c>
      <c r="G53" s="3">
        <v>61</v>
      </c>
      <c r="H53" s="3" t="s">
        <v>122</v>
      </c>
      <c r="I53" s="20">
        <v>1</v>
      </c>
      <c r="J53" s="10" t="s">
        <v>160</v>
      </c>
      <c r="K53" s="10">
        <f t="shared" si="0"/>
        <v>116</v>
      </c>
      <c r="L53" s="3">
        <v>100</v>
      </c>
      <c r="M53" s="3"/>
      <c r="N53" s="2">
        <v>42738</v>
      </c>
      <c r="O53" s="3"/>
      <c r="P53" s="2" t="s">
        <v>25</v>
      </c>
    </row>
    <row r="54" spans="1:16" ht="120.75" thickBot="1">
      <c r="A54" s="1">
        <v>1</v>
      </c>
      <c r="B54" t="s">
        <v>24</v>
      </c>
      <c r="C54" s="5">
        <v>104</v>
      </c>
      <c r="D54" s="3" t="s">
        <v>27</v>
      </c>
      <c r="E54" s="3">
        <v>57</v>
      </c>
      <c r="F54" s="3" t="s">
        <v>67</v>
      </c>
      <c r="G54" s="3">
        <v>62</v>
      </c>
      <c r="H54" s="3" t="s">
        <v>123</v>
      </c>
      <c r="I54" s="20">
        <v>1</v>
      </c>
      <c r="J54" s="10" t="s">
        <v>172</v>
      </c>
      <c r="K54" s="10">
        <f t="shared" si="0"/>
        <v>248</v>
      </c>
      <c r="L54" s="3">
        <v>30</v>
      </c>
      <c r="M54" s="3" t="s">
        <v>25</v>
      </c>
      <c r="N54" s="2">
        <v>42738</v>
      </c>
      <c r="O54" s="3"/>
      <c r="P54" s="2" t="s">
        <v>25</v>
      </c>
    </row>
    <row r="55" spans="1:16" ht="60.75" thickBot="1">
      <c r="A55" s="1">
        <v>1</v>
      </c>
      <c r="B55" t="s">
        <v>24</v>
      </c>
      <c r="C55" s="5">
        <v>104</v>
      </c>
      <c r="D55" s="3" t="s">
        <v>27</v>
      </c>
      <c r="E55" s="3">
        <v>310</v>
      </c>
      <c r="F55" s="3" t="s">
        <v>65</v>
      </c>
      <c r="G55" s="3">
        <v>1</v>
      </c>
      <c r="H55" s="3" t="s">
        <v>124</v>
      </c>
      <c r="I55" s="20">
        <v>1</v>
      </c>
      <c r="J55" s="10" t="s">
        <v>173</v>
      </c>
      <c r="K55" s="10">
        <f t="shared" si="0"/>
        <v>145</v>
      </c>
      <c r="L55" s="3">
        <v>100</v>
      </c>
      <c r="M55" s="3" t="s">
        <v>25</v>
      </c>
      <c r="N55" s="2">
        <v>42738</v>
      </c>
      <c r="O55" s="3"/>
      <c r="P55" s="2" t="s">
        <v>25</v>
      </c>
    </row>
    <row r="56" spans="1:16" ht="75.75" thickBot="1">
      <c r="A56" s="1">
        <v>1</v>
      </c>
      <c r="B56" t="s">
        <v>24</v>
      </c>
      <c r="C56" s="5">
        <v>104</v>
      </c>
      <c r="D56" s="3" t="s">
        <v>27</v>
      </c>
      <c r="E56" s="3">
        <v>310</v>
      </c>
      <c r="F56" s="3" t="s">
        <v>65</v>
      </c>
      <c r="G56" s="3">
        <v>2</v>
      </c>
      <c r="H56" s="3" t="s">
        <v>125</v>
      </c>
      <c r="I56" s="20">
        <v>1</v>
      </c>
      <c r="J56" s="10" t="s">
        <v>174</v>
      </c>
      <c r="K56" s="10">
        <f t="shared" si="0"/>
        <v>162</v>
      </c>
      <c r="L56" s="3">
        <v>100</v>
      </c>
      <c r="M56" s="3" t="s">
        <v>25</v>
      </c>
      <c r="N56" s="2">
        <v>42738</v>
      </c>
      <c r="O56" s="3"/>
      <c r="P56" s="2" t="s">
        <v>25</v>
      </c>
    </row>
    <row r="57" spans="1:16" ht="75.75" thickBot="1">
      <c r="A57" s="1">
        <v>1</v>
      </c>
      <c r="B57" t="s">
        <v>24</v>
      </c>
      <c r="C57" s="5">
        <v>104</v>
      </c>
      <c r="D57" s="3" t="s">
        <v>27</v>
      </c>
      <c r="E57" s="3">
        <v>310</v>
      </c>
      <c r="F57" s="3" t="s">
        <v>66</v>
      </c>
      <c r="G57" s="3">
        <v>3</v>
      </c>
      <c r="H57" s="3" t="s">
        <v>125</v>
      </c>
      <c r="I57" s="20">
        <v>1</v>
      </c>
      <c r="J57" s="10" t="s">
        <v>174</v>
      </c>
      <c r="K57" s="10">
        <f t="shared" si="0"/>
        <v>162</v>
      </c>
      <c r="L57" s="3">
        <v>100</v>
      </c>
      <c r="M57" s="3" t="s">
        <v>25</v>
      </c>
      <c r="N57" s="2">
        <v>42738</v>
      </c>
      <c r="O57" s="3"/>
      <c r="P57" s="2" t="s">
        <v>25</v>
      </c>
    </row>
    <row r="58" spans="1:16" ht="75.75" thickBot="1">
      <c r="A58" s="1">
        <v>1</v>
      </c>
      <c r="B58" t="s">
        <v>24</v>
      </c>
      <c r="C58" s="5">
        <v>104</v>
      </c>
      <c r="D58" s="3" t="s">
        <v>27</v>
      </c>
      <c r="E58" s="3">
        <v>310</v>
      </c>
      <c r="F58" s="3" t="s">
        <v>67</v>
      </c>
      <c r="G58" s="3">
        <v>4</v>
      </c>
      <c r="H58" s="3" t="s">
        <v>126</v>
      </c>
      <c r="I58" s="20">
        <v>1</v>
      </c>
      <c r="J58" s="10" t="s">
        <v>175</v>
      </c>
      <c r="K58" s="10">
        <f t="shared" si="0"/>
        <v>147</v>
      </c>
      <c r="L58" s="3">
        <v>100</v>
      </c>
      <c r="M58" s="3" t="s">
        <v>25</v>
      </c>
      <c r="N58" s="2">
        <v>42738</v>
      </c>
      <c r="O58" s="3"/>
      <c r="P58" s="2" t="s">
        <v>25</v>
      </c>
    </row>
    <row r="59" spans="1:16" ht="60.75" thickBot="1">
      <c r="A59" s="1">
        <v>1</v>
      </c>
      <c r="B59" t="s">
        <v>24</v>
      </c>
      <c r="C59" s="5">
        <v>104</v>
      </c>
      <c r="D59" s="3" t="s">
        <v>27</v>
      </c>
      <c r="E59" s="3">
        <v>310</v>
      </c>
      <c r="F59" s="3" t="s">
        <v>68</v>
      </c>
      <c r="G59" s="3">
        <v>5</v>
      </c>
      <c r="H59" s="3" t="s">
        <v>124</v>
      </c>
      <c r="I59" s="20">
        <v>1</v>
      </c>
      <c r="J59" s="10" t="s">
        <v>173</v>
      </c>
      <c r="K59" s="10">
        <f t="shared" si="0"/>
        <v>145</v>
      </c>
      <c r="L59" s="3">
        <v>100</v>
      </c>
      <c r="M59" s="3" t="s">
        <v>25</v>
      </c>
      <c r="N59" s="2">
        <v>42738</v>
      </c>
      <c r="O59" s="3"/>
      <c r="P59" s="2" t="s">
        <v>25</v>
      </c>
    </row>
    <row r="60" spans="1:16" ht="180.75" thickBot="1">
      <c r="A60" s="1">
        <v>1</v>
      </c>
      <c r="B60" t="s">
        <v>24</v>
      </c>
      <c r="C60" s="5">
        <v>104</v>
      </c>
      <c r="D60" s="3" t="s">
        <v>28</v>
      </c>
      <c r="E60" s="3">
        <v>45</v>
      </c>
      <c r="F60" s="3" t="s">
        <v>65</v>
      </c>
      <c r="G60" s="3">
        <v>1</v>
      </c>
      <c r="H60" s="3" t="s">
        <v>127</v>
      </c>
      <c r="I60" s="20">
        <v>0</v>
      </c>
      <c r="J60" s="10" t="s">
        <v>161</v>
      </c>
      <c r="K60" s="10">
        <f t="shared" si="0"/>
        <v>372</v>
      </c>
      <c r="L60" s="3">
        <v>0</v>
      </c>
      <c r="M60" s="3"/>
      <c r="N60" s="2">
        <v>42738</v>
      </c>
      <c r="O60" s="3"/>
      <c r="P60" s="2" t="s">
        <v>25</v>
      </c>
    </row>
    <row r="61" spans="1:16" ht="75.75" thickBot="1">
      <c r="A61" s="1">
        <v>1</v>
      </c>
      <c r="B61" t="s">
        <v>24</v>
      </c>
      <c r="C61" s="5">
        <v>104</v>
      </c>
      <c r="D61" s="3" t="s">
        <v>28</v>
      </c>
      <c r="E61" s="3">
        <v>45</v>
      </c>
      <c r="F61" s="3" t="s">
        <v>66</v>
      </c>
      <c r="G61" s="3">
        <v>1</v>
      </c>
      <c r="H61" s="3" t="s">
        <v>128</v>
      </c>
      <c r="I61" s="20">
        <v>1</v>
      </c>
      <c r="J61" s="10" t="s">
        <v>162</v>
      </c>
      <c r="K61" s="10">
        <f t="shared" si="0"/>
        <v>162</v>
      </c>
      <c r="L61" s="3">
        <v>100</v>
      </c>
      <c r="M61" s="3"/>
      <c r="N61" s="2">
        <v>42738</v>
      </c>
      <c r="O61" s="3"/>
      <c r="P61" s="2" t="s">
        <v>25</v>
      </c>
    </row>
    <row r="62" spans="1:16" ht="195.75" thickBot="1">
      <c r="A62" s="1">
        <v>1</v>
      </c>
      <c r="B62" t="s">
        <v>24</v>
      </c>
      <c r="C62" s="5">
        <v>104</v>
      </c>
      <c r="D62" s="3" t="s">
        <v>28</v>
      </c>
      <c r="E62" s="3">
        <v>45</v>
      </c>
      <c r="F62" s="3" t="s">
        <v>67</v>
      </c>
      <c r="G62" s="3">
        <v>1</v>
      </c>
      <c r="H62" s="11" t="s">
        <v>129</v>
      </c>
      <c r="I62" s="20">
        <v>0.77</v>
      </c>
      <c r="J62" s="12" t="s">
        <v>194</v>
      </c>
      <c r="K62" s="10">
        <f t="shared" si="0"/>
        <v>402</v>
      </c>
      <c r="L62" s="3">
        <v>77</v>
      </c>
      <c r="M62" s="3" t="s">
        <v>25</v>
      </c>
      <c r="N62" s="2">
        <v>42738</v>
      </c>
      <c r="O62" s="3"/>
      <c r="P62" s="2" t="s">
        <v>25</v>
      </c>
    </row>
    <row r="63" spans="1:16" ht="90.75" thickBot="1">
      <c r="A63" s="1">
        <v>1</v>
      </c>
      <c r="B63" t="s">
        <v>24</v>
      </c>
      <c r="C63" s="5">
        <v>104</v>
      </c>
      <c r="D63" s="3" t="s">
        <v>28</v>
      </c>
      <c r="E63" s="3">
        <v>45</v>
      </c>
      <c r="F63" s="3" t="s">
        <v>68</v>
      </c>
      <c r="G63" s="3">
        <v>1</v>
      </c>
      <c r="H63" s="3" t="s">
        <v>130</v>
      </c>
      <c r="I63" s="20">
        <v>0.5</v>
      </c>
      <c r="J63" s="10" t="s">
        <v>168</v>
      </c>
      <c r="K63" s="10">
        <f t="shared" si="0"/>
        <v>170</v>
      </c>
      <c r="L63" s="3">
        <v>50</v>
      </c>
      <c r="M63" s="3"/>
      <c r="N63" s="2">
        <v>42738</v>
      </c>
      <c r="O63" s="3"/>
      <c r="P63" s="2" t="s">
        <v>25</v>
      </c>
    </row>
    <row r="64" spans="1:16" ht="75.75" thickBot="1">
      <c r="A64" s="1">
        <v>1</v>
      </c>
      <c r="B64" t="s">
        <v>24</v>
      </c>
      <c r="C64" s="5">
        <v>104</v>
      </c>
      <c r="D64" s="3" t="s">
        <v>28</v>
      </c>
      <c r="E64" s="3">
        <v>45</v>
      </c>
      <c r="F64" s="3" t="s">
        <v>69</v>
      </c>
      <c r="G64" s="3">
        <v>1</v>
      </c>
      <c r="H64" s="3" t="s">
        <v>131</v>
      </c>
      <c r="I64" s="20">
        <v>0</v>
      </c>
      <c r="J64" s="10" t="s">
        <v>190</v>
      </c>
      <c r="K64" s="10">
        <f t="shared" si="0"/>
        <v>162</v>
      </c>
      <c r="L64" s="3">
        <v>0</v>
      </c>
      <c r="M64" s="3" t="s">
        <v>25</v>
      </c>
      <c r="N64" s="2">
        <v>42738</v>
      </c>
      <c r="O64" s="3"/>
      <c r="P64" s="2" t="s">
        <v>25</v>
      </c>
    </row>
    <row r="65" spans="1:16" ht="45.75" thickBot="1">
      <c r="A65" s="1">
        <v>1</v>
      </c>
      <c r="B65" t="s">
        <v>24</v>
      </c>
      <c r="C65" s="5">
        <v>104</v>
      </c>
      <c r="D65" s="3" t="s">
        <v>28</v>
      </c>
      <c r="E65" s="3">
        <v>45</v>
      </c>
      <c r="F65" s="3" t="s">
        <v>70</v>
      </c>
      <c r="G65" s="3">
        <v>1</v>
      </c>
      <c r="H65" s="3" t="s">
        <v>132</v>
      </c>
      <c r="I65" s="20">
        <v>0</v>
      </c>
      <c r="J65" s="10" t="s">
        <v>191</v>
      </c>
      <c r="K65" s="10">
        <f t="shared" si="0"/>
        <v>79</v>
      </c>
      <c r="L65" s="3">
        <v>0</v>
      </c>
      <c r="M65" s="3" t="s">
        <v>25</v>
      </c>
      <c r="N65" s="2">
        <v>42738</v>
      </c>
      <c r="O65" s="3"/>
      <c r="P65" s="2" t="s">
        <v>25</v>
      </c>
    </row>
    <row r="66" spans="1:16" ht="60.75" thickBot="1">
      <c r="A66" s="1">
        <v>1</v>
      </c>
      <c r="B66" t="s">
        <v>24</v>
      </c>
      <c r="C66" s="5">
        <v>104</v>
      </c>
      <c r="D66" s="3" t="s">
        <v>28</v>
      </c>
      <c r="E66" s="3">
        <v>45</v>
      </c>
      <c r="F66" s="3" t="s">
        <v>71</v>
      </c>
      <c r="G66" s="3">
        <v>1</v>
      </c>
      <c r="H66" s="3" t="s">
        <v>133</v>
      </c>
      <c r="I66" s="20">
        <v>1</v>
      </c>
      <c r="J66" s="10" t="s">
        <v>166</v>
      </c>
      <c r="K66" s="10">
        <f t="shared" si="0"/>
        <v>123</v>
      </c>
      <c r="L66" s="3">
        <v>100</v>
      </c>
      <c r="M66" s="3"/>
      <c r="N66" s="2">
        <v>42738</v>
      </c>
      <c r="O66" s="3"/>
      <c r="P66" s="2" t="s">
        <v>25</v>
      </c>
    </row>
    <row r="67" spans="1:16" ht="90.75" thickBot="1">
      <c r="A67" s="1">
        <v>1</v>
      </c>
      <c r="B67" t="s">
        <v>24</v>
      </c>
      <c r="C67" s="5">
        <v>104</v>
      </c>
      <c r="D67" s="3" t="s">
        <v>28</v>
      </c>
      <c r="E67" s="3">
        <v>45</v>
      </c>
      <c r="F67" s="3" t="s">
        <v>72</v>
      </c>
      <c r="G67" s="3">
        <v>1</v>
      </c>
      <c r="H67" s="3" t="s">
        <v>130</v>
      </c>
      <c r="I67" s="20">
        <v>0.5</v>
      </c>
      <c r="J67" s="10" t="s">
        <v>168</v>
      </c>
      <c r="K67" s="10">
        <f t="shared" si="0"/>
        <v>170</v>
      </c>
      <c r="L67" s="3">
        <v>50</v>
      </c>
      <c r="M67" s="3" t="s">
        <v>25</v>
      </c>
      <c r="N67" s="2">
        <v>42738</v>
      </c>
      <c r="O67" s="3"/>
      <c r="P67" s="2" t="s">
        <v>25</v>
      </c>
    </row>
    <row r="68" spans="1:16" ht="45.75" thickBot="1">
      <c r="A68" s="1">
        <v>1</v>
      </c>
      <c r="B68" t="s">
        <v>24</v>
      </c>
      <c r="C68" s="5">
        <v>104</v>
      </c>
      <c r="D68" s="3" t="s">
        <v>28</v>
      </c>
      <c r="E68" s="3">
        <v>45</v>
      </c>
      <c r="F68" s="3" t="s">
        <v>73</v>
      </c>
      <c r="G68" s="3">
        <v>1</v>
      </c>
      <c r="H68" s="3" t="s">
        <v>134</v>
      </c>
      <c r="I68" s="20">
        <v>0</v>
      </c>
      <c r="J68" s="10" t="s">
        <v>191</v>
      </c>
      <c r="K68" s="10">
        <f t="shared" si="0"/>
        <v>79</v>
      </c>
      <c r="L68" s="3">
        <v>0</v>
      </c>
      <c r="M68" s="3" t="s">
        <v>25</v>
      </c>
      <c r="N68" s="2">
        <v>42738</v>
      </c>
      <c r="O68" s="3"/>
      <c r="P68" s="2" t="s">
        <v>25</v>
      </c>
    </row>
    <row r="69" spans="1:16" ht="90.75" thickBot="1">
      <c r="A69" s="1">
        <v>1</v>
      </c>
      <c r="B69" t="s">
        <v>24</v>
      </c>
      <c r="C69" s="5">
        <v>104</v>
      </c>
      <c r="D69" s="3" t="s">
        <v>28</v>
      </c>
      <c r="E69" s="3">
        <v>45</v>
      </c>
      <c r="F69" s="3" t="s">
        <v>74</v>
      </c>
      <c r="G69" s="3">
        <v>1</v>
      </c>
      <c r="H69" s="3" t="s">
        <v>135</v>
      </c>
      <c r="I69" s="20">
        <v>0.5</v>
      </c>
      <c r="J69" s="10" t="s">
        <v>168</v>
      </c>
      <c r="K69" s="10">
        <f t="shared" si="0"/>
        <v>170</v>
      </c>
      <c r="L69" s="3">
        <v>50</v>
      </c>
      <c r="M69" s="3" t="s">
        <v>25</v>
      </c>
      <c r="N69" s="2">
        <v>42738</v>
      </c>
      <c r="O69" s="3"/>
      <c r="P69" s="2" t="s">
        <v>25</v>
      </c>
    </row>
    <row r="70" spans="1:16" ht="195.75" thickBot="1">
      <c r="A70" s="1">
        <v>1</v>
      </c>
      <c r="B70" t="s">
        <v>24</v>
      </c>
      <c r="C70" s="5">
        <v>104</v>
      </c>
      <c r="D70" s="3" t="s">
        <v>28</v>
      </c>
      <c r="E70" s="3">
        <v>45</v>
      </c>
      <c r="F70" s="3" t="s">
        <v>75</v>
      </c>
      <c r="G70" s="3">
        <v>1</v>
      </c>
      <c r="H70" s="11" t="s">
        <v>136</v>
      </c>
      <c r="I70" s="20">
        <v>0.77</v>
      </c>
      <c r="J70" s="12" t="s">
        <v>194</v>
      </c>
      <c r="K70" s="10">
        <f t="shared" si="0"/>
        <v>402</v>
      </c>
      <c r="L70" s="3">
        <v>77</v>
      </c>
      <c r="M70" s="3" t="s">
        <v>25</v>
      </c>
      <c r="N70" s="2">
        <v>42738</v>
      </c>
      <c r="O70" s="3"/>
      <c r="P70" s="2" t="s">
        <v>25</v>
      </c>
    </row>
    <row r="71" spans="1:16" ht="60.75" thickBot="1">
      <c r="A71" s="1">
        <v>1</v>
      </c>
      <c r="B71" t="s">
        <v>24</v>
      </c>
      <c r="C71" s="5">
        <v>104</v>
      </c>
      <c r="D71" s="3" t="s">
        <v>28</v>
      </c>
      <c r="E71" s="3">
        <v>45</v>
      </c>
      <c r="F71" s="3" t="s">
        <v>76</v>
      </c>
      <c r="G71" s="3">
        <v>1</v>
      </c>
      <c r="H71" s="3" t="s">
        <v>137</v>
      </c>
      <c r="I71" s="20">
        <v>1</v>
      </c>
      <c r="J71" s="10" t="s">
        <v>163</v>
      </c>
      <c r="K71" s="10">
        <f t="shared" si="0"/>
        <v>121</v>
      </c>
      <c r="L71" s="3">
        <v>100</v>
      </c>
      <c r="M71" s="3"/>
      <c r="N71" s="2">
        <v>42738</v>
      </c>
      <c r="O71" s="3"/>
      <c r="P71" s="2" t="s">
        <v>25</v>
      </c>
    </row>
    <row r="72" spans="1:16" ht="75.75" thickBot="1">
      <c r="A72" s="1">
        <v>1</v>
      </c>
      <c r="B72" t="s">
        <v>24</v>
      </c>
      <c r="C72" s="5">
        <v>104</v>
      </c>
      <c r="D72" s="3" t="s">
        <v>28</v>
      </c>
      <c r="E72" s="3">
        <v>45</v>
      </c>
      <c r="F72" s="3" t="s">
        <v>76</v>
      </c>
      <c r="G72" s="3">
        <v>2</v>
      </c>
      <c r="H72" s="3" t="s">
        <v>138</v>
      </c>
      <c r="I72" s="20">
        <v>1</v>
      </c>
      <c r="J72" s="10" t="s">
        <v>176</v>
      </c>
      <c r="K72" s="10">
        <f t="shared" si="0"/>
        <v>152</v>
      </c>
      <c r="L72" s="3">
        <v>100</v>
      </c>
      <c r="M72" s="3" t="s">
        <v>25</v>
      </c>
      <c r="N72" s="2">
        <v>42738</v>
      </c>
      <c r="O72" s="3"/>
      <c r="P72" s="2" t="s">
        <v>25</v>
      </c>
    </row>
    <row r="73" spans="1:16" ht="60.75" thickBot="1">
      <c r="A73" s="1">
        <v>1</v>
      </c>
      <c r="B73" t="s">
        <v>24</v>
      </c>
      <c r="C73" s="5">
        <v>104</v>
      </c>
      <c r="D73" s="3" t="s">
        <v>28</v>
      </c>
      <c r="E73" s="3">
        <v>45</v>
      </c>
      <c r="F73" s="3" t="s">
        <v>77</v>
      </c>
      <c r="G73" s="3">
        <v>1</v>
      </c>
      <c r="H73" s="3" t="s">
        <v>137</v>
      </c>
      <c r="I73" s="20">
        <v>1</v>
      </c>
      <c r="J73" s="10" t="s">
        <v>164</v>
      </c>
      <c r="K73" s="10">
        <f t="shared" si="0"/>
        <v>121</v>
      </c>
      <c r="L73" s="3">
        <v>100</v>
      </c>
      <c r="M73" s="3"/>
      <c r="N73" s="2">
        <v>42738</v>
      </c>
      <c r="O73" s="3"/>
      <c r="P73" s="2" t="s">
        <v>25</v>
      </c>
    </row>
    <row r="74" spans="1:16" ht="75.75" thickBot="1">
      <c r="A74" s="1">
        <v>1</v>
      </c>
      <c r="B74" t="s">
        <v>24</v>
      </c>
      <c r="C74" s="5">
        <v>104</v>
      </c>
      <c r="D74" s="3" t="s">
        <v>28</v>
      </c>
      <c r="E74" s="3">
        <v>45</v>
      </c>
      <c r="F74" s="3" t="s">
        <v>77</v>
      </c>
      <c r="G74" s="3">
        <v>2</v>
      </c>
      <c r="H74" s="3" t="s">
        <v>138</v>
      </c>
      <c r="I74" s="20">
        <v>1</v>
      </c>
      <c r="J74" s="10" t="s">
        <v>176</v>
      </c>
      <c r="K74" s="10">
        <f t="shared" si="0"/>
        <v>152</v>
      </c>
      <c r="L74" s="3">
        <v>100</v>
      </c>
      <c r="M74" s="3" t="s">
        <v>25</v>
      </c>
      <c r="N74" s="2">
        <v>42738</v>
      </c>
      <c r="O74" s="3"/>
      <c r="P74" s="2" t="s">
        <v>25</v>
      </c>
    </row>
    <row r="75" spans="1:16" ht="75.75" thickBot="1">
      <c r="A75" s="1">
        <v>1</v>
      </c>
      <c r="B75" t="s">
        <v>24</v>
      </c>
      <c r="C75" s="5">
        <v>104</v>
      </c>
      <c r="D75" s="3" t="s">
        <v>28</v>
      </c>
      <c r="E75" s="3">
        <v>45</v>
      </c>
      <c r="F75" s="3" t="s">
        <v>78</v>
      </c>
      <c r="G75" s="3">
        <v>1</v>
      </c>
      <c r="H75" s="3" t="s">
        <v>138</v>
      </c>
      <c r="I75" s="20">
        <v>1</v>
      </c>
      <c r="J75" s="10" t="s">
        <v>176</v>
      </c>
      <c r="K75" s="10">
        <f t="shared" si="0"/>
        <v>152</v>
      </c>
      <c r="L75" s="3">
        <v>100</v>
      </c>
      <c r="M75" s="3" t="s">
        <v>25</v>
      </c>
      <c r="N75" s="2">
        <v>42738</v>
      </c>
      <c r="O75" s="3"/>
      <c r="P75" s="2" t="s">
        <v>25</v>
      </c>
    </row>
    <row r="76" spans="1:16" ht="60.75" thickBot="1">
      <c r="A76" s="1">
        <v>1</v>
      </c>
      <c r="B76" t="s">
        <v>24</v>
      </c>
      <c r="C76" s="5">
        <v>104</v>
      </c>
      <c r="D76" s="3" t="s">
        <v>28</v>
      </c>
      <c r="E76" s="3">
        <v>45</v>
      </c>
      <c r="F76" s="3" t="s">
        <v>79</v>
      </c>
      <c r="G76" s="3">
        <v>1</v>
      </c>
      <c r="H76" s="3" t="s">
        <v>137</v>
      </c>
      <c r="I76" s="20">
        <v>1</v>
      </c>
      <c r="J76" s="10" t="s">
        <v>164</v>
      </c>
      <c r="K76" s="10">
        <f aca="true" t="shared" si="1" ref="K76:K116">LEN(J76)</f>
        <v>121</v>
      </c>
      <c r="L76" s="3">
        <v>100</v>
      </c>
      <c r="M76" s="3"/>
      <c r="N76" s="2">
        <v>42738</v>
      </c>
      <c r="O76" s="3"/>
      <c r="P76" s="2" t="s">
        <v>25</v>
      </c>
    </row>
    <row r="77" spans="1:16" ht="195.75" thickBot="1">
      <c r="A77" s="1">
        <v>1</v>
      </c>
      <c r="B77" t="s">
        <v>24</v>
      </c>
      <c r="C77" s="5">
        <v>104</v>
      </c>
      <c r="D77" s="3" t="s">
        <v>28</v>
      </c>
      <c r="E77" s="3">
        <v>45</v>
      </c>
      <c r="F77" s="3" t="s">
        <v>80</v>
      </c>
      <c r="G77" s="3">
        <v>1</v>
      </c>
      <c r="H77" s="11" t="s">
        <v>139</v>
      </c>
      <c r="I77" s="20">
        <v>0.77</v>
      </c>
      <c r="J77" s="12" t="s">
        <v>194</v>
      </c>
      <c r="K77" s="10">
        <f t="shared" si="1"/>
        <v>402</v>
      </c>
      <c r="L77" s="3">
        <v>77</v>
      </c>
      <c r="M77" s="3" t="s">
        <v>25</v>
      </c>
      <c r="N77" s="2">
        <v>42738</v>
      </c>
      <c r="O77" s="3"/>
      <c r="P77" s="2" t="s">
        <v>25</v>
      </c>
    </row>
    <row r="78" spans="1:16" ht="195.75" thickBot="1">
      <c r="A78" s="1">
        <v>1</v>
      </c>
      <c r="B78" t="s">
        <v>24</v>
      </c>
      <c r="C78" s="5">
        <v>104</v>
      </c>
      <c r="D78" s="3" t="s">
        <v>28</v>
      </c>
      <c r="E78" s="3">
        <v>45</v>
      </c>
      <c r="F78" s="3" t="s">
        <v>81</v>
      </c>
      <c r="G78" s="3">
        <v>1</v>
      </c>
      <c r="H78" s="11" t="s">
        <v>136</v>
      </c>
      <c r="I78" s="20">
        <v>0.77</v>
      </c>
      <c r="J78" s="12" t="s">
        <v>194</v>
      </c>
      <c r="K78" s="10">
        <f t="shared" si="1"/>
        <v>402</v>
      </c>
      <c r="L78" s="3">
        <v>77</v>
      </c>
      <c r="M78" s="3" t="s">
        <v>25</v>
      </c>
      <c r="N78" s="2">
        <v>42738</v>
      </c>
      <c r="O78" s="3"/>
      <c r="P78" s="2" t="s">
        <v>25</v>
      </c>
    </row>
    <row r="79" spans="1:16" ht="90.75" thickBot="1">
      <c r="A79" s="1">
        <v>1</v>
      </c>
      <c r="B79" t="s">
        <v>24</v>
      </c>
      <c r="C79" s="5">
        <v>104</v>
      </c>
      <c r="D79" s="3" t="s">
        <v>28</v>
      </c>
      <c r="E79" s="3">
        <v>45</v>
      </c>
      <c r="F79" s="3" t="s">
        <v>82</v>
      </c>
      <c r="G79" s="3">
        <v>1</v>
      </c>
      <c r="H79" s="3" t="s">
        <v>135</v>
      </c>
      <c r="I79" s="20">
        <v>0.5</v>
      </c>
      <c r="J79" s="10" t="s">
        <v>168</v>
      </c>
      <c r="K79" s="10">
        <f t="shared" si="1"/>
        <v>170</v>
      </c>
      <c r="L79" s="3">
        <v>50</v>
      </c>
      <c r="M79" s="3" t="s">
        <v>25</v>
      </c>
      <c r="N79" s="2">
        <v>42738</v>
      </c>
      <c r="O79" s="3"/>
      <c r="P79" s="2" t="s">
        <v>25</v>
      </c>
    </row>
    <row r="80" spans="1:16" ht="90.75" thickBot="1">
      <c r="A80" s="1">
        <v>1</v>
      </c>
      <c r="B80" t="s">
        <v>24</v>
      </c>
      <c r="C80" s="5">
        <v>104</v>
      </c>
      <c r="D80" s="3" t="s">
        <v>28</v>
      </c>
      <c r="E80" s="3">
        <v>45</v>
      </c>
      <c r="F80" s="3" t="s">
        <v>83</v>
      </c>
      <c r="G80" s="3">
        <v>1</v>
      </c>
      <c r="H80" s="3" t="s">
        <v>135</v>
      </c>
      <c r="I80" s="20">
        <v>0.5</v>
      </c>
      <c r="J80" s="10" t="s">
        <v>168</v>
      </c>
      <c r="K80" s="10">
        <f t="shared" si="1"/>
        <v>170</v>
      </c>
      <c r="L80" s="3">
        <v>50</v>
      </c>
      <c r="M80" s="3" t="s">
        <v>25</v>
      </c>
      <c r="N80" s="2">
        <v>42738</v>
      </c>
      <c r="O80" s="3"/>
      <c r="P80" s="2" t="s">
        <v>25</v>
      </c>
    </row>
    <row r="81" spans="1:16" ht="135.75" thickBot="1">
      <c r="A81" s="1">
        <v>1</v>
      </c>
      <c r="B81" t="s">
        <v>24</v>
      </c>
      <c r="C81" s="5">
        <v>104</v>
      </c>
      <c r="D81" s="3" t="s">
        <v>28</v>
      </c>
      <c r="E81" s="3">
        <v>45</v>
      </c>
      <c r="F81" s="3" t="s">
        <v>84</v>
      </c>
      <c r="G81" s="3">
        <v>1</v>
      </c>
      <c r="H81" s="11" t="s">
        <v>140</v>
      </c>
      <c r="I81" s="20">
        <v>0.85</v>
      </c>
      <c r="J81" s="12" t="s">
        <v>196</v>
      </c>
      <c r="K81" s="10">
        <f t="shared" si="1"/>
        <v>278</v>
      </c>
      <c r="L81" s="3">
        <v>85</v>
      </c>
      <c r="M81" s="3" t="s">
        <v>25</v>
      </c>
      <c r="N81" s="2">
        <v>42738</v>
      </c>
      <c r="O81" s="3">
        <f>57/67</f>
        <v>0.8507462686567164</v>
      </c>
      <c r="P81" s="2" t="s">
        <v>25</v>
      </c>
    </row>
    <row r="82" spans="1:16" ht="75.75" thickBot="1">
      <c r="A82" s="1">
        <v>1</v>
      </c>
      <c r="B82" t="s">
        <v>24</v>
      </c>
      <c r="C82" s="5">
        <v>104</v>
      </c>
      <c r="D82" s="3" t="s">
        <v>28</v>
      </c>
      <c r="E82" s="3">
        <v>45</v>
      </c>
      <c r="F82" s="3" t="s">
        <v>85</v>
      </c>
      <c r="G82" s="3">
        <v>1</v>
      </c>
      <c r="H82" s="3" t="s">
        <v>120</v>
      </c>
      <c r="I82" s="20">
        <v>1</v>
      </c>
      <c r="J82" s="10" t="s">
        <v>171</v>
      </c>
      <c r="K82" s="10">
        <f t="shared" si="1"/>
        <v>134</v>
      </c>
      <c r="L82" s="3">
        <v>100</v>
      </c>
      <c r="M82" s="3" t="s">
        <v>25</v>
      </c>
      <c r="N82" s="2">
        <v>42738</v>
      </c>
      <c r="O82" s="3"/>
      <c r="P82" s="2" t="s">
        <v>25</v>
      </c>
    </row>
    <row r="83" spans="1:16" ht="90.75" thickBot="1">
      <c r="A83" s="1">
        <v>1</v>
      </c>
      <c r="B83" t="s">
        <v>24</v>
      </c>
      <c r="C83" s="5">
        <v>104</v>
      </c>
      <c r="D83" s="3" t="s">
        <v>28</v>
      </c>
      <c r="E83" s="3">
        <v>45</v>
      </c>
      <c r="F83" s="3" t="s">
        <v>86</v>
      </c>
      <c r="G83" s="3">
        <v>1</v>
      </c>
      <c r="H83" s="3" t="s">
        <v>130</v>
      </c>
      <c r="I83" s="20">
        <v>0.5</v>
      </c>
      <c r="J83" s="10" t="s">
        <v>168</v>
      </c>
      <c r="K83" s="10">
        <f t="shared" si="1"/>
        <v>170</v>
      </c>
      <c r="L83" s="3">
        <v>50</v>
      </c>
      <c r="M83" s="3" t="s">
        <v>25</v>
      </c>
      <c r="N83" s="2">
        <v>42738</v>
      </c>
      <c r="O83" s="3"/>
      <c r="P83" s="2" t="s">
        <v>25</v>
      </c>
    </row>
    <row r="84" spans="1:16" ht="90.75" thickBot="1">
      <c r="A84" s="1">
        <v>1</v>
      </c>
      <c r="B84" t="s">
        <v>24</v>
      </c>
      <c r="C84" s="5">
        <v>104</v>
      </c>
      <c r="D84" s="3" t="s">
        <v>28</v>
      </c>
      <c r="E84" s="3">
        <v>45</v>
      </c>
      <c r="F84" s="3" t="s">
        <v>87</v>
      </c>
      <c r="G84" s="3">
        <v>1</v>
      </c>
      <c r="H84" s="3" t="s">
        <v>130</v>
      </c>
      <c r="I84" s="20">
        <v>0.5</v>
      </c>
      <c r="J84" s="10" t="s">
        <v>168</v>
      </c>
      <c r="K84" s="10">
        <f t="shared" si="1"/>
        <v>170</v>
      </c>
      <c r="L84" s="3">
        <v>50</v>
      </c>
      <c r="M84" s="3" t="s">
        <v>25</v>
      </c>
      <c r="N84" s="2">
        <v>42738</v>
      </c>
      <c r="O84" s="3"/>
      <c r="P84" s="2" t="s">
        <v>25</v>
      </c>
    </row>
    <row r="85" spans="1:16" ht="75.75" thickBot="1">
      <c r="A85" s="1">
        <v>1</v>
      </c>
      <c r="B85" t="s">
        <v>24</v>
      </c>
      <c r="C85" s="5">
        <v>104</v>
      </c>
      <c r="D85" s="3" t="s">
        <v>28</v>
      </c>
      <c r="E85" s="3">
        <v>45</v>
      </c>
      <c r="F85" s="3" t="s">
        <v>88</v>
      </c>
      <c r="G85" s="3">
        <v>1</v>
      </c>
      <c r="H85" s="3" t="s">
        <v>120</v>
      </c>
      <c r="I85" s="20">
        <v>1</v>
      </c>
      <c r="J85" s="10" t="s">
        <v>171</v>
      </c>
      <c r="K85" s="10">
        <f t="shared" si="1"/>
        <v>134</v>
      </c>
      <c r="L85" s="3">
        <v>100</v>
      </c>
      <c r="M85" s="3" t="s">
        <v>25</v>
      </c>
      <c r="N85" s="2">
        <v>42738</v>
      </c>
      <c r="O85" s="3"/>
      <c r="P85" s="2" t="s">
        <v>25</v>
      </c>
    </row>
    <row r="86" spans="1:16" ht="90.75" thickBot="1">
      <c r="A86" s="1">
        <v>1</v>
      </c>
      <c r="B86" t="s">
        <v>24</v>
      </c>
      <c r="C86" s="5">
        <v>104</v>
      </c>
      <c r="D86" s="3" t="s">
        <v>28</v>
      </c>
      <c r="E86" s="3">
        <v>45</v>
      </c>
      <c r="F86" s="3" t="s">
        <v>89</v>
      </c>
      <c r="G86" s="3">
        <v>1</v>
      </c>
      <c r="H86" s="3" t="s">
        <v>133</v>
      </c>
      <c r="I86" s="20">
        <v>1</v>
      </c>
      <c r="J86" s="10" t="s">
        <v>165</v>
      </c>
      <c r="K86" s="10">
        <f t="shared" si="1"/>
        <v>164</v>
      </c>
      <c r="L86" s="3">
        <v>100</v>
      </c>
      <c r="M86" s="3"/>
      <c r="N86" s="2">
        <v>42738</v>
      </c>
      <c r="O86" s="3"/>
      <c r="P86" s="2" t="s">
        <v>25</v>
      </c>
    </row>
    <row r="87" spans="1:16" ht="60.75" thickBot="1">
      <c r="A87" s="1">
        <v>1</v>
      </c>
      <c r="B87" t="s">
        <v>24</v>
      </c>
      <c r="C87" s="5">
        <v>104</v>
      </c>
      <c r="D87" s="3" t="s">
        <v>28</v>
      </c>
      <c r="E87" s="3">
        <v>45</v>
      </c>
      <c r="F87" s="3" t="s">
        <v>90</v>
      </c>
      <c r="G87" s="3">
        <v>1</v>
      </c>
      <c r="H87" s="3" t="s">
        <v>137</v>
      </c>
      <c r="I87" s="20">
        <v>1</v>
      </c>
      <c r="J87" s="10" t="s">
        <v>163</v>
      </c>
      <c r="K87" s="10">
        <f t="shared" si="1"/>
        <v>121</v>
      </c>
      <c r="L87" s="3">
        <v>100</v>
      </c>
      <c r="M87" s="3"/>
      <c r="N87" s="2">
        <v>42738</v>
      </c>
      <c r="O87" s="3"/>
      <c r="P87" s="2" t="s">
        <v>25</v>
      </c>
    </row>
    <row r="88" spans="1:16" ht="75.75" thickBot="1">
      <c r="A88" s="1">
        <v>1</v>
      </c>
      <c r="B88" t="s">
        <v>24</v>
      </c>
      <c r="C88" s="5">
        <v>104</v>
      </c>
      <c r="D88" s="3" t="s">
        <v>28</v>
      </c>
      <c r="E88" s="3">
        <v>45</v>
      </c>
      <c r="F88" s="3" t="s">
        <v>90</v>
      </c>
      <c r="G88" s="3">
        <v>2</v>
      </c>
      <c r="H88" s="3" t="s">
        <v>138</v>
      </c>
      <c r="I88" s="20">
        <v>1</v>
      </c>
      <c r="J88" s="10" t="s">
        <v>176</v>
      </c>
      <c r="K88" s="10">
        <f t="shared" si="1"/>
        <v>152</v>
      </c>
      <c r="L88" s="3">
        <v>100</v>
      </c>
      <c r="M88" s="3" t="s">
        <v>25</v>
      </c>
      <c r="N88" s="2">
        <v>42738</v>
      </c>
      <c r="O88" s="3"/>
      <c r="P88" s="2" t="s">
        <v>25</v>
      </c>
    </row>
    <row r="89" spans="1:16" ht="90.75" thickBot="1">
      <c r="A89" s="1">
        <v>1</v>
      </c>
      <c r="B89" t="s">
        <v>24</v>
      </c>
      <c r="C89" s="5">
        <v>104</v>
      </c>
      <c r="D89" s="3" t="s">
        <v>28</v>
      </c>
      <c r="E89" s="3">
        <v>45</v>
      </c>
      <c r="F89" s="3" t="s">
        <v>91</v>
      </c>
      <c r="G89" s="3">
        <v>1</v>
      </c>
      <c r="H89" s="3" t="s">
        <v>130</v>
      </c>
      <c r="I89" s="20">
        <v>0.5</v>
      </c>
      <c r="J89" s="10" t="s">
        <v>168</v>
      </c>
      <c r="K89" s="10">
        <f t="shared" si="1"/>
        <v>170</v>
      </c>
      <c r="L89" s="3">
        <v>50</v>
      </c>
      <c r="M89" s="3" t="s">
        <v>25</v>
      </c>
      <c r="N89" s="2">
        <v>42738</v>
      </c>
      <c r="O89" s="3"/>
      <c r="P89" s="2" t="s">
        <v>25</v>
      </c>
    </row>
    <row r="90" spans="1:16" ht="60.75" thickBot="1">
      <c r="A90" s="1">
        <v>1</v>
      </c>
      <c r="B90" t="s">
        <v>24</v>
      </c>
      <c r="C90" s="5">
        <v>104</v>
      </c>
      <c r="D90" s="3" t="s">
        <v>28</v>
      </c>
      <c r="E90" s="3">
        <v>45</v>
      </c>
      <c r="F90" s="3" t="s">
        <v>92</v>
      </c>
      <c r="G90" s="3">
        <v>1</v>
      </c>
      <c r="H90" s="3" t="s">
        <v>137</v>
      </c>
      <c r="I90" s="20">
        <v>1</v>
      </c>
      <c r="J90" s="10" t="s">
        <v>163</v>
      </c>
      <c r="K90" s="10">
        <f t="shared" si="1"/>
        <v>121</v>
      </c>
      <c r="L90" s="3">
        <v>100</v>
      </c>
      <c r="M90" s="3"/>
      <c r="N90" s="2">
        <v>42738</v>
      </c>
      <c r="O90" s="3"/>
      <c r="P90" s="2" t="s">
        <v>25</v>
      </c>
    </row>
    <row r="91" spans="1:16" ht="75.75" thickBot="1">
      <c r="A91" s="1">
        <v>1</v>
      </c>
      <c r="B91" t="s">
        <v>24</v>
      </c>
      <c r="C91" s="5">
        <v>104</v>
      </c>
      <c r="D91" s="3" t="s">
        <v>28</v>
      </c>
      <c r="E91" s="3">
        <v>45</v>
      </c>
      <c r="F91" s="3" t="s">
        <v>92</v>
      </c>
      <c r="G91" s="3">
        <v>2</v>
      </c>
      <c r="H91" s="3" t="s">
        <v>138</v>
      </c>
      <c r="I91" s="20">
        <v>1</v>
      </c>
      <c r="J91" s="10" t="s">
        <v>176</v>
      </c>
      <c r="K91" s="10">
        <f t="shared" si="1"/>
        <v>152</v>
      </c>
      <c r="L91" s="3">
        <v>100</v>
      </c>
      <c r="M91" s="3" t="s">
        <v>25</v>
      </c>
      <c r="N91" s="2">
        <v>42738</v>
      </c>
      <c r="O91" s="3"/>
      <c r="P91" s="2" t="s">
        <v>25</v>
      </c>
    </row>
    <row r="92" spans="1:16" ht="60.75" thickBot="1">
      <c r="A92" s="1">
        <v>1</v>
      </c>
      <c r="B92" t="s">
        <v>24</v>
      </c>
      <c r="C92" s="5">
        <v>104</v>
      </c>
      <c r="D92" s="3" t="s">
        <v>28</v>
      </c>
      <c r="E92" s="3">
        <v>45</v>
      </c>
      <c r="F92" s="3" t="s">
        <v>93</v>
      </c>
      <c r="G92" s="3">
        <v>1</v>
      </c>
      <c r="H92" s="3" t="s">
        <v>137</v>
      </c>
      <c r="I92" s="20">
        <v>1</v>
      </c>
      <c r="J92" s="10" t="s">
        <v>164</v>
      </c>
      <c r="K92" s="10">
        <f t="shared" si="1"/>
        <v>121</v>
      </c>
      <c r="L92" s="3">
        <v>100</v>
      </c>
      <c r="M92" s="3"/>
      <c r="N92" s="2">
        <v>42738</v>
      </c>
      <c r="O92" s="3"/>
      <c r="P92" s="2" t="s">
        <v>25</v>
      </c>
    </row>
    <row r="93" spans="1:16" ht="90.75" thickBot="1">
      <c r="A93" s="1">
        <v>1</v>
      </c>
      <c r="B93" t="s">
        <v>24</v>
      </c>
      <c r="C93" s="5">
        <v>104</v>
      </c>
      <c r="D93" s="3" t="s">
        <v>28</v>
      </c>
      <c r="E93" s="3">
        <v>45</v>
      </c>
      <c r="F93" s="3" t="s">
        <v>94</v>
      </c>
      <c r="G93" s="3">
        <v>1</v>
      </c>
      <c r="H93" s="3" t="s">
        <v>130</v>
      </c>
      <c r="I93" s="20">
        <v>0.5</v>
      </c>
      <c r="J93" s="10" t="s">
        <v>168</v>
      </c>
      <c r="K93" s="10">
        <f t="shared" si="1"/>
        <v>170</v>
      </c>
      <c r="L93" s="3">
        <v>50</v>
      </c>
      <c r="M93" s="3" t="s">
        <v>25</v>
      </c>
      <c r="N93" s="2">
        <v>42738</v>
      </c>
      <c r="O93" s="3"/>
      <c r="P93" s="2" t="s">
        <v>25</v>
      </c>
    </row>
    <row r="94" spans="1:16" ht="30.75" thickBot="1">
      <c r="A94" s="1">
        <v>1</v>
      </c>
      <c r="B94" t="s">
        <v>24</v>
      </c>
      <c r="C94" s="5">
        <v>104</v>
      </c>
      <c r="D94" s="3" t="s">
        <v>28</v>
      </c>
      <c r="E94" s="3">
        <v>54</v>
      </c>
      <c r="F94" s="3" t="s">
        <v>65</v>
      </c>
      <c r="G94" s="3">
        <v>1</v>
      </c>
      <c r="H94" s="3" t="s">
        <v>141</v>
      </c>
      <c r="I94" s="20">
        <v>0</v>
      </c>
      <c r="J94" s="10" t="s">
        <v>192</v>
      </c>
      <c r="K94" s="10">
        <f t="shared" si="1"/>
        <v>66</v>
      </c>
      <c r="L94" s="3">
        <v>0</v>
      </c>
      <c r="M94" s="3" t="s">
        <v>25</v>
      </c>
      <c r="N94" s="2">
        <v>42738</v>
      </c>
      <c r="O94" s="3"/>
      <c r="P94" s="2" t="s">
        <v>25</v>
      </c>
    </row>
    <row r="95" spans="1:16" ht="30.75" thickBot="1">
      <c r="A95" s="1">
        <v>1</v>
      </c>
      <c r="B95" t="s">
        <v>24</v>
      </c>
      <c r="C95" s="5">
        <v>104</v>
      </c>
      <c r="D95" s="3" t="s">
        <v>28</v>
      </c>
      <c r="E95" s="3">
        <v>54</v>
      </c>
      <c r="F95" s="3" t="s">
        <v>65</v>
      </c>
      <c r="G95" s="3">
        <v>2</v>
      </c>
      <c r="H95" s="3" t="s">
        <v>142</v>
      </c>
      <c r="I95" s="20">
        <v>0</v>
      </c>
      <c r="J95" s="10" t="s">
        <v>192</v>
      </c>
      <c r="K95" s="10">
        <f t="shared" si="1"/>
        <v>66</v>
      </c>
      <c r="L95" s="3" t="s">
        <v>25</v>
      </c>
      <c r="M95" s="3" t="s">
        <v>25</v>
      </c>
      <c r="N95" s="2" t="s">
        <v>25</v>
      </c>
      <c r="O95" s="3"/>
      <c r="P95" s="2" t="s">
        <v>25</v>
      </c>
    </row>
    <row r="96" spans="1:16" ht="30.75" thickBot="1">
      <c r="A96" s="1">
        <v>1</v>
      </c>
      <c r="B96" t="s">
        <v>24</v>
      </c>
      <c r="C96" s="5">
        <v>104</v>
      </c>
      <c r="D96" s="3" t="s">
        <v>28</v>
      </c>
      <c r="E96" s="3">
        <v>54</v>
      </c>
      <c r="F96" s="3" t="s">
        <v>66</v>
      </c>
      <c r="G96" s="3">
        <v>1</v>
      </c>
      <c r="H96" s="3" t="s">
        <v>143</v>
      </c>
      <c r="I96" s="20">
        <v>0</v>
      </c>
      <c r="J96" s="10" t="s">
        <v>192</v>
      </c>
      <c r="K96" s="10">
        <f t="shared" si="1"/>
        <v>66</v>
      </c>
      <c r="L96" s="3">
        <v>0</v>
      </c>
      <c r="M96" s="3" t="s">
        <v>25</v>
      </c>
      <c r="N96" s="2">
        <v>42738</v>
      </c>
      <c r="O96" s="3"/>
      <c r="P96" s="2" t="s">
        <v>25</v>
      </c>
    </row>
    <row r="97" spans="1:16" ht="30.75" thickBot="1">
      <c r="A97" s="1">
        <v>1</v>
      </c>
      <c r="B97" t="s">
        <v>24</v>
      </c>
      <c r="C97" s="5">
        <v>104</v>
      </c>
      <c r="D97" s="3" t="s">
        <v>28</v>
      </c>
      <c r="E97" s="3">
        <v>54</v>
      </c>
      <c r="F97" s="3" t="s">
        <v>66</v>
      </c>
      <c r="G97" s="3">
        <v>2</v>
      </c>
      <c r="H97" s="3" t="s">
        <v>144</v>
      </c>
      <c r="I97" s="20">
        <v>0</v>
      </c>
      <c r="J97" s="10" t="s">
        <v>192</v>
      </c>
      <c r="K97" s="10">
        <f t="shared" si="1"/>
        <v>66</v>
      </c>
      <c r="L97" s="3">
        <v>0</v>
      </c>
      <c r="M97" s="3" t="s">
        <v>25</v>
      </c>
      <c r="N97" s="2">
        <v>42738</v>
      </c>
      <c r="O97" s="3"/>
      <c r="P97" s="2" t="s">
        <v>25</v>
      </c>
    </row>
    <row r="98" spans="1:16" ht="30.75" thickBot="1">
      <c r="A98" s="1">
        <v>1</v>
      </c>
      <c r="B98" t="s">
        <v>24</v>
      </c>
      <c r="C98" s="5">
        <v>104</v>
      </c>
      <c r="D98" s="3" t="s">
        <v>28</v>
      </c>
      <c r="E98" s="3">
        <v>54</v>
      </c>
      <c r="F98" s="3" t="s">
        <v>67</v>
      </c>
      <c r="G98" s="3">
        <v>1</v>
      </c>
      <c r="H98" s="3" t="s">
        <v>141</v>
      </c>
      <c r="I98" s="20">
        <v>0</v>
      </c>
      <c r="J98" s="10" t="s">
        <v>192</v>
      </c>
      <c r="K98" s="10">
        <f t="shared" si="1"/>
        <v>66</v>
      </c>
      <c r="L98" s="3">
        <v>0</v>
      </c>
      <c r="M98" s="3" t="s">
        <v>25</v>
      </c>
      <c r="N98" s="2">
        <v>42738</v>
      </c>
      <c r="O98" s="3"/>
      <c r="P98" s="2" t="s">
        <v>25</v>
      </c>
    </row>
    <row r="99" spans="1:16" ht="90.75" thickBot="1">
      <c r="A99" s="1">
        <v>1</v>
      </c>
      <c r="B99" t="s">
        <v>24</v>
      </c>
      <c r="C99" s="5">
        <v>104</v>
      </c>
      <c r="D99" s="3" t="s">
        <v>28</v>
      </c>
      <c r="E99" s="3">
        <v>54</v>
      </c>
      <c r="F99" s="3" t="s">
        <v>68</v>
      </c>
      <c r="G99" s="3">
        <v>1</v>
      </c>
      <c r="H99" s="3" t="s">
        <v>135</v>
      </c>
      <c r="I99" s="20">
        <v>0.5</v>
      </c>
      <c r="J99" s="10" t="s">
        <v>168</v>
      </c>
      <c r="K99" s="10">
        <f t="shared" si="1"/>
        <v>170</v>
      </c>
      <c r="L99" s="3">
        <v>50</v>
      </c>
      <c r="M99" s="3" t="s">
        <v>25</v>
      </c>
      <c r="N99" s="2">
        <v>42738</v>
      </c>
      <c r="O99" s="3"/>
      <c r="P99" s="2" t="s">
        <v>25</v>
      </c>
    </row>
    <row r="100" spans="1:16" ht="30.75" thickBot="1">
      <c r="A100" s="1">
        <v>1</v>
      </c>
      <c r="B100" t="s">
        <v>24</v>
      </c>
      <c r="C100" s="5">
        <v>104</v>
      </c>
      <c r="D100" s="3" t="s">
        <v>28</v>
      </c>
      <c r="E100" s="3">
        <v>54</v>
      </c>
      <c r="F100" s="3" t="s">
        <v>70</v>
      </c>
      <c r="G100" s="3">
        <v>1</v>
      </c>
      <c r="H100" s="3" t="s">
        <v>143</v>
      </c>
      <c r="I100" s="20">
        <v>0</v>
      </c>
      <c r="J100" s="10" t="s">
        <v>192</v>
      </c>
      <c r="K100" s="10">
        <f t="shared" si="1"/>
        <v>66</v>
      </c>
      <c r="L100" s="3">
        <v>0</v>
      </c>
      <c r="M100" s="3" t="s">
        <v>25</v>
      </c>
      <c r="N100" s="2">
        <v>42738</v>
      </c>
      <c r="O100" s="3"/>
      <c r="P100" s="2" t="s">
        <v>25</v>
      </c>
    </row>
    <row r="101" spans="1:16" ht="30.75" thickBot="1">
      <c r="A101" s="1">
        <v>1</v>
      </c>
      <c r="B101" t="s">
        <v>24</v>
      </c>
      <c r="C101" s="5">
        <v>104</v>
      </c>
      <c r="D101" s="3" t="s">
        <v>28</v>
      </c>
      <c r="E101" s="3">
        <v>54</v>
      </c>
      <c r="F101" s="3" t="s">
        <v>70</v>
      </c>
      <c r="G101" s="3">
        <v>2</v>
      </c>
      <c r="H101" s="3" t="s">
        <v>142</v>
      </c>
      <c r="I101" s="20">
        <v>0</v>
      </c>
      <c r="J101" s="10" t="s">
        <v>192</v>
      </c>
      <c r="K101" s="10">
        <f t="shared" si="1"/>
        <v>66</v>
      </c>
      <c r="L101" s="3">
        <v>0</v>
      </c>
      <c r="M101" s="3" t="s">
        <v>25</v>
      </c>
      <c r="N101" s="2">
        <v>42738</v>
      </c>
      <c r="O101" s="3"/>
      <c r="P101" s="2" t="s">
        <v>25</v>
      </c>
    </row>
    <row r="102" spans="1:16" ht="30.75" thickBot="1">
      <c r="A102" s="1">
        <v>1</v>
      </c>
      <c r="B102" t="s">
        <v>24</v>
      </c>
      <c r="C102" s="5">
        <v>104</v>
      </c>
      <c r="D102" s="3" t="s">
        <v>28</v>
      </c>
      <c r="E102" s="3">
        <v>54</v>
      </c>
      <c r="F102" s="3" t="s">
        <v>71</v>
      </c>
      <c r="G102" s="3">
        <v>1</v>
      </c>
      <c r="H102" s="3" t="s">
        <v>145</v>
      </c>
      <c r="I102" s="20">
        <v>0</v>
      </c>
      <c r="J102" s="10" t="s">
        <v>192</v>
      </c>
      <c r="K102" s="10">
        <f t="shared" si="1"/>
        <v>66</v>
      </c>
      <c r="L102" s="3">
        <v>0</v>
      </c>
      <c r="M102" s="3" t="s">
        <v>25</v>
      </c>
      <c r="N102" s="2">
        <v>42738</v>
      </c>
      <c r="O102" s="3"/>
      <c r="P102" s="2" t="s">
        <v>25</v>
      </c>
    </row>
    <row r="103" spans="1:16" ht="30.75" thickBot="1">
      <c r="A103" s="1">
        <v>1</v>
      </c>
      <c r="B103" t="s">
        <v>24</v>
      </c>
      <c r="C103" s="5">
        <v>104</v>
      </c>
      <c r="D103" s="3" t="s">
        <v>28</v>
      </c>
      <c r="E103" s="3">
        <v>54</v>
      </c>
      <c r="F103" s="3" t="s">
        <v>72</v>
      </c>
      <c r="G103" s="3">
        <v>1</v>
      </c>
      <c r="H103" s="3" t="s">
        <v>146</v>
      </c>
      <c r="I103" s="20">
        <v>0</v>
      </c>
      <c r="J103" s="10" t="s">
        <v>192</v>
      </c>
      <c r="K103" s="10">
        <f t="shared" si="1"/>
        <v>66</v>
      </c>
      <c r="L103" s="3">
        <v>0</v>
      </c>
      <c r="M103" s="3" t="s">
        <v>25</v>
      </c>
      <c r="N103" s="2">
        <v>42738</v>
      </c>
      <c r="O103" s="3"/>
      <c r="P103" s="2" t="s">
        <v>25</v>
      </c>
    </row>
    <row r="104" spans="1:16" ht="30.75" thickBot="1">
      <c r="A104" s="1">
        <v>1</v>
      </c>
      <c r="B104" t="s">
        <v>24</v>
      </c>
      <c r="C104" s="5">
        <v>104</v>
      </c>
      <c r="D104" s="3" t="s">
        <v>28</v>
      </c>
      <c r="E104" s="3">
        <v>54</v>
      </c>
      <c r="F104" s="3" t="s">
        <v>72</v>
      </c>
      <c r="G104" s="3">
        <v>2</v>
      </c>
      <c r="H104" s="3" t="s">
        <v>147</v>
      </c>
      <c r="I104" s="20">
        <v>0</v>
      </c>
      <c r="J104" s="10" t="s">
        <v>192</v>
      </c>
      <c r="K104" s="10">
        <f t="shared" si="1"/>
        <v>66</v>
      </c>
      <c r="L104" s="3">
        <v>0</v>
      </c>
      <c r="M104" s="3" t="s">
        <v>25</v>
      </c>
      <c r="N104" s="2">
        <v>42738</v>
      </c>
      <c r="O104" s="3"/>
      <c r="P104" s="2" t="s">
        <v>25</v>
      </c>
    </row>
    <row r="105" spans="1:16" ht="30.75" thickBot="1">
      <c r="A105" s="1">
        <v>1</v>
      </c>
      <c r="B105" t="s">
        <v>24</v>
      </c>
      <c r="C105" s="5">
        <v>104</v>
      </c>
      <c r="D105" s="3" t="s">
        <v>28</v>
      </c>
      <c r="E105" s="3">
        <v>54</v>
      </c>
      <c r="F105" s="3" t="s">
        <v>72</v>
      </c>
      <c r="G105" s="3">
        <v>3</v>
      </c>
      <c r="H105" s="3" t="s">
        <v>148</v>
      </c>
      <c r="I105" s="20">
        <v>0</v>
      </c>
      <c r="J105" s="10" t="s">
        <v>192</v>
      </c>
      <c r="K105" s="10">
        <f t="shared" si="1"/>
        <v>66</v>
      </c>
      <c r="L105" s="3">
        <v>0</v>
      </c>
      <c r="M105" s="3" t="s">
        <v>25</v>
      </c>
      <c r="N105" s="2">
        <v>42738</v>
      </c>
      <c r="O105" s="3"/>
      <c r="P105" s="2" t="s">
        <v>25</v>
      </c>
    </row>
    <row r="106" spans="1:16" ht="30.75" thickBot="1">
      <c r="A106" s="1">
        <v>1</v>
      </c>
      <c r="B106" t="s">
        <v>24</v>
      </c>
      <c r="C106" s="5">
        <v>104</v>
      </c>
      <c r="D106" s="3" t="s">
        <v>28</v>
      </c>
      <c r="E106" s="3">
        <v>54</v>
      </c>
      <c r="F106" s="3" t="s">
        <v>73</v>
      </c>
      <c r="G106" s="3">
        <v>1</v>
      </c>
      <c r="H106" s="3" t="s">
        <v>149</v>
      </c>
      <c r="I106" s="20">
        <v>0</v>
      </c>
      <c r="J106" s="10" t="s">
        <v>192</v>
      </c>
      <c r="K106" s="10">
        <f t="shared" si="1"/>
        <v>66</v>
      </c>
      <c r="L106" s="3">
        <v>0</v>
      </c>
      <c r="M106" s="3" t="s">
        <v>25</v>
      </c>
      <c r="N106" s="2">
        <v>42738</v>
      </c>
      <c r="O106" s="3"/>
      <c r="P106" s="2" t="s">
        <v>25</v>
      </c>
    </row>
    <row r="107" spans="1:16" ht="30.75" thickBot="1">
      <c r="A107" s="1">
        <v>1</v>
      </c>
      <c r="B107" t="s">
        <v>24</v>
      </c>
      <c r="C107" s="5">
        <v>104</v>
      </c>
      <c r="D107" s="3" t="s">
        <v>28</v>
      </c>
      <c r="E107" s="3">
        <v>54</v>
      </c>
      <c r="F107" s="3" t="s">
        <v>74</v>
      </c>
      <c r="G107" s="3">
        <v>1</v>
      </c>
      <c r="H107" s="3" t="s">
        <v>150</v>
      </c>
      <c r="I107" s="20">
        <v>0</v>
      </c>
      <c r="J107" s="10" t="s">
        <v>192</v>
      </c>
      <c r="K107" s="10">
        <f t="shared" si="1"/>
        <v>66</v>
      </c>
      <c r="L107" s="3">
        <v>0</v>
      </c>
      <c r="M107" s="3" t="s">
        <v>25</v>
      </c>
      <c r="N107" s="2">
        <v>42738</v>
      </c>
      <c r="O107" s="3"/>
      <c r="P107" s="2" t="s">
        <v>25</v>
      </c>
    </row>
    <row r="108" spans="1:16" ht="30.75" thickBot="1">
      <c r="A108" s="1">
        <v>1</v>
      </c>
      <c r="B108" t="s">
        <v>24</v>
      </c>
      <c r="C108" s="5">
        <v>104</v>
      </c>
      <c r="D108" s="3" t="s">
        <v>28</v>
      </c>
      <c r="E108" s="3">
        <v>54</v>
      </c>
      <c r="F108" s="3" t="s">
        <v>74</v>
      </c>
      <c r="G108" s="3">
        <v>2</v>
      </c>
      <c r="H108" s="3" t="s">
        <v>151</v>
      </c>
      <c r="I108" s="20">
        <v>0</v>
      </c>
      <c r="J108" s="10" t="s">
        <v>192</v>
      </c>
      <c r="K108" s="10">
        <f t="shared" si="1"/>
        <v>66</v>
      </c>
      <c r="L108" s="3">
        <v>0</v>
      </c>
      <c r="M108" s="3" t="s">
        <v>25</v>
      </c>
      <c r="N108" s="2">
        <v>42738</v>
      </c>
      <c r="O108" s="3"/>
      <c r="P108" s="2" t="s">
        <v>25</v>
      </c>
    </row>
    <row r="109" spans="1:16" ht="30.75" thickBot="1">
      <c r="A109" s="1">
        <v>1</v>
      </c>
      <c r="B109" t="s">
        <v>24</v>
      </c>
      <c r="C109" s="5">
        <v>104</v>
      </c>
      <c r="D109" s="3" t="s">
        <v>28</v>
      </c>
      <c r="E109" s="3">
        <v>54</v>
      </c>
      <c r="F109" s="3" t="s">
        <v>95</v>
      </c>
      <c r="G109" s="3">
        <v>1</v>
      </c>
      <c r="H109" s="3" t="s">
        <v>141</v>
      </c>
      <c r="I109" s="20">
        <v>0</v>
      </c>
      <c r="J109" s="10" t="s">
        <v>192</v>
      </c>
      <c r="K109" s="10">
        <f t="shared" si="1"/>
        <v>66</v>
      </c>
      <c r="L109" s="3">
        <v>0</v>
      </c>
      <c r="M109" s="3" t="s">
        <v>25</v>
      </c>
      <c r="N109" s="2">
        <v>42738</v>
      </c>
      <c r="O109" s="3"/>
      <c r="P109" s="2" t="s">
        <v>25</v>
      </c>
    </row>
    <row r="110" spans="1:16" ht="30.75" thickBot="1">
      <c r="A110" s="1">
        <v>1</v>
      </c>
      <c r="B110" t="s">
        <v>24</v>
      </c>
      <c r="C110" s="5">
        <v>104</v>
      </c>
      <c r="D110" s="3" t="s">
        <v>28</v>
      </c>
      <c r="E110" s="3">
        <v>54</v>
      </c>
      <c r="F110" s="3" t="s">
        <v>95</v>
      </c>
      <c r="G110" s="3">
        <v>2</v>
      </c>
      <c r="H110" s="3" t="s">
        <v>152</v>
      </c>
      <c r="I110" s="20">
        <v>0</v>
      </c>
      <c r="J110" s="10" t="s">
        <v>192</v>
      </c>
      <c r="K110" s="10">
        <f t="shared" si="1"/>
        <v>66</v>
      </c>
      <c r="L110" s="3">
        <v>0</v>
      </c>
      <c r="M110" s="3" t="s">
        <v>25</v>
      </c>
      <c r="N110" s="2">
        <v>42738</v>
      </c>
      <c r="O110" s="3"/>
      <c r="P110" s="2" t="s">
        <v>25</v>
      </c>
    </row>
    <row r="111" spans="1:16" ht="30.75" thickBot="1">
      <c r="A111" s="1">
        <v>1</v>
      </c>
      <c r="B111" t="s">
        <v>24</v>
      </c>
      <c r="C111" s="5">
        <v>104</v>
      </c>
      <c r="D111" s="3" t="s">
        <v>28</v>
      </c>
      <c r="E111" s="3">
        <v>54</v>
      </c>
      <c r="F111" s="3" t="s">
        <v>75</v>
      </c>
      <c r="G111" s="3">
        <v>1</v>
      </c>
      <c r="H111" s="3" t="s">
        <v>141</v>
      </c>
      <c r="I111" s="20">
        <v>0</v>
      </c>
      <c r="J111" s="10" t="s">
        <v>192</v>
      </c>
      <c r="K111" s="10">
        <f t="shared" si="1"/>
        <v>66</v>
      </c>
      <c r="L111" s="3">
        <v>0</v>
      </c>
      <c r="M111" s="3" t="s">
        <v>25</v>
      </c>
      <c r="N111" s="2">
        <v>42738</v>
      </c>
      <c r="O111" s="3"/>
      <c r="P111" s="2" t="s">
        <v>25</v>
      </c>
    </row>
    <row r="112" spans="1:16" ht="30.75" thickBot="1">
      <c r="A112" s="1">
        <v>1</v>
      </c>
      <c r="B112" t="s">
        <v>24</v>
      </c>
      <c r="C112" s="5">
        <v>104</v>
      </c>
      <c r="D112" s="3" t="s">
        <v>28</v>
      </c>
      <c r="E112" s="3">
        <v>54</v>
      </c>
      <c r="F112" s="3" t="s">
        <v>75</v>
      </c>
      <c r="G112" s="3">
        <v>2</v>
      </c>
      <c r="H112" s="3" t="s">
        <v>153</v>
      </c>
      <c r="I112" s="20">
        <v>0</v>
      </c>
      <c r="J112" s="10" t="s">
        <v>192</v>
      </c>
      <c r="K112" s="10">
        <f t="shared" si="1"/>
        <v>66</v>
      </c>
      <c r="L112" s="3">
        <v>0</v>
      </c>
      <c r="M112" s="3" t="s">
        <v>25</v>
      </c>
      <c r="N112" s="2">
        <v>42738</v>
      </c>
      <c r="O112" s="3"/>
      <c r="P112" s="2" t="s">
        <v>25</v>
      </c>
    </row>
    <row r="113" spans="1:16" ht="30.75" thickBot="1">
      <c r="A113" s="1">
        <v>1</v>
      </c>
      <c r="B113" t="s">
        <v>24</v>
      </c>
      <c r="C113" s="5">
        <v>104</v>
      </c>
      <c r="D113" s="3" t="s">
        <v>28</v>
      </c>
      <c r="E113" s="3">
        <v>54</v>
      </c>
      <c r="F113" s="3" t="s">
        <v>76</v>
      </c>
      <c r="G113" s="3">
        <v>1</v>
      </c>
      <c r="H113" s="3" t="s">
        <v>141</v>
      </c>
      <c r="I113" s="20">
        <v>0</v>
      </c>
      <c r="J113" s="10" t="s">
        <v>192</v>
      </c>
      <c r="K113" s="10">
        <f t="shared" si="1"/>
        <v>66</v>
      </c>
      <c r="L113" s="3">
        <v>0</v>
      </c>
      <c r="M113" s="3" t="s">
        <v>25</v>
      </c>
      <c r="N113" s="2">
        <v>42738</v>
      </c>
      <c r="O113" s="3"/>
      <c r="P113" s="2" t="s">
        <v>25</v>
      </c>
    </row>
    <row r="114" spans="1:16" ht="30.75" thickBot="1">
      <c r="A114" s="1">
        <v>1</v>
      </c>
      <c r="B114" t="s">
        <v>24</v>
      </c>
      <c r="C114" s="5">
        <v>104</v>
      </c>
      <c r="D114" s="3" t="s">
        <v>28</v>
      </c>
      <c r="E114" s="3">
        <v>54</v>
      </c>
      <c r="F114" s="3" t="s">
        <v>76</v>
      </c>
      <c r="G114" s="3">
        <v>2</v>
      </c>
      <c r="H114" s="3" t="s">
        <v>153</v>
      </c>
      <c r="I114" s="20">
        <v>0</v>
      </c>
      <c r="J114" s="10" t="s">
        <v>192</v>
      </c>
      <c r="K114" s="10">
        <f t="shared" si="1"/>
        <v>66</v>
      </c>
      <c r="L114" s="3">
        <v>0</v>
      </c>
      <c r="M114" s="3" t="s">
        <v>25</v>
      </c>
      <c r="N114" s="2">
        <v>42738</v>
      </c>
      <c r="O114" s="3"/>
      <c r="P114" s="2" t="s">
        <v>25</v>
      </c>
    </row>
    <row r="115" spans="1:16" ht="30.75" thickBot="1">
      <c r="A115" s="1">
        <v>1</v>
      </c>
      <c r="B115" t="s">
        <v>24</v>
      </c>
      <c r="C115" s="5">
        <v>104</v>
      </c>
      <c r="D115" s="3" t="s">
        <v>28</v>
      </c>
      <c r="E115" s="3">
        <v>54</v>
      </c>
      <c r="F115" s="3" t="s">
        <v>78</v>
      </c>
      <c r="G115" s="3">
        <v>1</v>
      </c>
      <c r="H115" s="3" t="s">
        <v>141</v>
      </c>
      <c r="I115" s="20">
        <v>0</v>
      </c>
      <c r="J115" s="10" t="s">
        <v>192</v>
      </c>
      <c r="K115" s="10">
        <f t="shared" si="1"/>
        <v>66</v>
      </c>
      <c r="L115" s="3">
        <v>0</v>
      </c>
      <c r="M115" s="3" t="s">
        <v>25</v>
      </c>
      <c r="N115" s="2">
        <v>42738</v>
      </c>
      <c r="O115" s="3"/>
      <c r="P115" s="2" t="s">
        <v>25</v>
      </c>
    </row>
    <row r="116" spans="1:16" ht="30.75" thickBot="1">
      <c r="A116" s="1">
        <v>1</v>
      </c>
      <c r="B116" t="s">
        <v>24</v>
      </c>
      <c r="C116" s="5">
        <v>104</v>
      </c>
      <c r="D116" s="3" t="s">
        <v>28</v>
      </c>
      <c r="E116" s="3">
        <v>54</v>
      </c>
      <c r="F116" s="3" t="s">
        <v>78</v>
      </c>
      <c r="G116" s="3">
        <v>2</v>
      </c>
      <c r="H116" s="3" t="s">
        <v>153</v>
      </c>
      <c r="I116" s="20">
        <v>0</v>
      </c>
      <c r="J116" s="10" t="s">
        <v>192</v>
      </c>
      <c r="K116" s="10">
        <f t="shared" si="1"/>
        <v>66</v>
      </c>
      <c r="L116" s="3">
        <v>0</v>
      </c>
      <c r="M116" s="3" t="s">
        <v>25</v>
      </c>
      <c r="N116" s="2">
        <v>42738</v>
      </c>
      <c r="O116" s="3"/>
      <c r="P116" s="2" t="s">
        <v>25</v>
      </c>
    </row>
  </sheetData>
  <sheetProtection/>
  <autoFilter ref="C10:P10"/>
  <mergeCells count="3">
    <mergeCell ref="D1:G1"/>
    <mergeCell ref="D2:G2"/>
    <mergeCell ref="B8:P8"/>
  </mergeCells>
  <dataValidations count="12">
    <dataValidation type="textLength" allowBlank="1" showInputMessage="1" promptTitle="Cualquier contenido Maximo 10 Caracteres" error="Escriba un texto  Maximo 10 Caracteres" sqref="C11:C116">
      <formula1>0</formula1>
      <formula2>10</formula2>
    </dataValidation>
    <dataValidation type="list" allowBlank="1" showInputMessage="1" showErrorMessage="1" promptTitle="Seleccione un elemento de la lista" errorTitle="Entrada no válida" error="Por favor seleccione un elemento de la lista" sqref="D11:D116">
      <formula1>#REF!</formula1>
    </dataValidation>
    <dataValidation type="decimal" allowBlank="1" showInputMessage="1" showErrorMessage="1" promptTitle="Escriba un número en esta casilla" errorTitle="Entrada no válida" error="Por favor escriba un número" sqref="E11:E116">
      <formula1>-9999999999</formula1>
      <formula2>9999999999</formula2>
    </dataValidation>
    <dataValidation type="textLength" allowBlank="1" showInputMessage="1" promptTitle="Cualquier contenido Maximo 20 Caracteres" error="Escriba un texto  Maximo 20 Caracteres" sqref="F11:F116">
      <formula1>0</formula1>
      <formula2>20</formula2>
    </dataValidation>
    <dataValidation type="whole" allowBlank="1" showInputMessage="1" showErrorMessage="1" promptTitle="Escriba un número entero en esta casilla" errorTitle="Entrada no válida" error="Por favor escriba un número entero" sqref="G11:G116">
      <formula1>-999</formula1>
      <formula2>999</formula2>
    </dataValidation>
    <dataValidation type="textLength" allowBlank="1" showInputMessage="1" promptTitle="Cualquier contenido Maximo 300 Caracteres" error="Escriba un texto  Maximo 300 Caracteres" sqref="H11:H116">
      <formula1>0</formula1>
      <formula2>300</formula2>
    </dataValidation>
    <dataValidation type="decimal" allowBlank="1" showInputMessage="1" showErrorMessage="1" promptTitle="Escriba un número en esta casilla" errorTitle="Entrada no válida" error="Por favor escriba un número" sqref="I11:I116">
      <formula1>-999999</formula1>
      <formula2>999999</formula2>
    </dataValidation>
    <dataValidation type="textLength" allowBlank="1" showInputMessage="1" promptTitle="Cualquier contenido Maximo 600 Caracteres" error="Escriba un texto  Maximo 600 Caracteres" sqref="J11:K116">
      <formula1>0</formula1>
      <formula2>600</formula2>
    </dataValidation>
    <dataValidation type="textLength" allowBlank="1" showInputMessage="1" promptTitle="Cualquier contenido Maximo 3 Caracteres" error="Escriba un texto  Maximo 3 Caracteres" sqref="L11:L116">
      <formula1>0</formula1>
      <formula2>3</formula2>
    </dataValidation>
    <dataValidation type="list" allowBlank="1" showInputMessage="1" showErrorMessage="1" promptTitle="Seleccione un elemento de la lista" errorTitle="Entrada no válida" error="Por favor seleccione un elemento de la lista" sqref="M11:M116">
      <formula1>#REF!</formula1>
    </dataValidation>
    <dataValidation type="date" allowBlank="1" showInputMessage="1" promptTitle="Ingrese una fecha (AAAA/MM/DD)" errorTitle="Entrada no válida" error="Por favor escriba una fecha válida (AAAA/MM/DD)" sqref="N11:N116 P11:P116">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O11:O116">
      <formula1>-9999</formula1>
      <formula2>9999</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87"/>
  <sheetViews>
    <sheetView zoomScalePageLayoutView="0" workbookViewId="0" topLeftCell="A51">
      <selection activeCell="B52" sqref="B52"/>
    </sheetView>
  </sheetViews>
  <sheetFormatPr defaultColWidth="11.421875" defaultRowHeight="15"/>
  <cols>
    <col min="1" max="1" width="30.28125" style="0" customWidth="1"/>
  </cols>
  <sheetData>
    <row r="1" ht="15">
      <c r="A1" t="s">
        <v>29</v>
      </c>
    </row>
    <row r="2" ht="15">
      <c r="A2" t="s">
        <v>30</v>
      </c>
    </row>
    <row r="3" ht="15">
      <c r="A3" t="s">
        <v>31</v>
      </c>
    </row>
    <row r="4" ht="15">
      <c r="A4" t="s">
        <v>32</v>
      </c>
    </row>
    <row r="5" ht="15">
      <c r="A5" t="s">
        <v>33</v>
      </c>
    </row>
    <row r="6" ht="15">
      <c r="A6" t="s">
        <v>34</v>
      </c>
    </row>
    <row r="7" ht="15">
      <c r="A7" t="s">
        <v>35</v>
      </c>
    </row>
    <row r="8" ht="15">
      <c r="A8" t="s">
        <v>36</v>
      </c>
    </row>
    <row r="9" ht="15">
      <c r="A9" t="s">
        <v>37</v>
      </c>
    </row>
    <row r="10" ht="15">
      <c r="A10" t="s">
        <v>38</v>
      </c>
    </row>
    <row r="11" ht="15">
      <c r="A11" t="s">
        <v>39</v>
      </c>
    </row>
    <row r="12" ht="15">
      <c r="A12" t="s">
        <v>40</v>
      </c>
    </row>
    <row r="13" ht="15">
      <c r="A13" t="s">
        <v>41</v>
      </c>
    </row>
    <row r="14" ht="15">
      <c r="A14" t="s">
        <v>42</v>
      </c>
    </row>
    <row r="15" ht="15">
      <c r="A15" t="s">
        <v>43</v>
      </c>
    </row>
    <row r="16" ht="15">
      <c r="A16" t="s">
        <v>44</v>
      </c>
    </row>
    <row r="17" ht="15">
      <c r="A17" t="s">
        <v>45</v>
      </c>
    </row>
    <row r="18" ht="15">
      <c r="A18" t="s">
        <v>46</v>
      </c>
    </row>
    <row r="19" ht="15">
      <c r="A19" t="s">
        <v>47</v>
      </c>
    </row>
    <row r="20" ht="15">
      <c r="A20" t="s">
        <v>48</v>
      </c>
    </row>
    <row r="21" ht="15">
      <c r="A21" t="s">
        <v>49</v>
      </c>
    </row>
    <row r="22" ht="15">
      <c r="A22" t="s">
        <v>50</v>
      </c>
    </row>
    <row r="23" ht="15">
      <c r="A23" t="s">
        <v>51</v>
      </c>
    </row>
    <row r="24" ht="15">
      <c r="A24" t="s">
        <v>52</v>
      </c>
    </row>
    <row r="25" ht="15">
      <c r="A25" t="s">
        <v>53</v>
      </c>
    </row>
    <row r="26" ht="15">
      <c r="A26" t="s">
        <v>54</v>
      </c>
    </row>
    <row r="27" ht="15">
      <c r="A27" t="s">
        <v>55</v>
      </c>
    </row>
    <row r="28" ht="15">
      <c r="A28" t="s">
        <v>56</v>
      </c>
    </row>
    <row r="29" ht="15">
      <c r="A29" t="s">
        <v>57</v>
      </c>
    </row>
    <row r="30" ht="15">
      <c r="A30" t="s">
        <v>58</v>
      </c>
    </row>
    <row r="31" ht="15">
      <c r="A31" t="s">
        <v>59</v>
      </c>
    </row>
    <row r="32" ht="15">
      <c r="A32" t="s">
        <v>60</v>
      </c>
    </row>
    <row r="33" ht="15">
      <c r="A33" t="s">
        <v>61</v>
      </c>
    </row>
    <row r="34" ht="15">
      <c r="A34" t="s">
        <v>62</v>
      </c>
    </row>
    <row r="35" ht="15">
      <c r="A35" t="s">
        <v>63</v>
      </c>
    </row>
    <row r="36" ht="15">
      <c r="A36" t="s">
        <v>64</v>
      </c>
    </row>
    <row r="37" ht="15">
      <c r="A37" t="s">
        <v>65</v>
      </c>
    </row>
    <row r="38" ht="15">
      <c r="A38" t="s">
        <v>66</v>
      </c>
    </row>
    <row r="39" ht="15">
      <c r="A39" t="s">
        <v>67</v>
      </c>
    </row>
    <row r="40" ht="15">
      <c r="A40" t="s">
        <v>65</v>
      </c>
    </row>
    <row r="41" ht="15">
      <c r="A41" t="s">
        <v>66</v>
      </c>
    </row>
    <row r="42" ht="15">
      <c r="A42" t="s">
        <v>67</v>
      </c>
    </row>
    <row r="43" ht="15">
      <c r="A43" t="s">
        <v>68</v>
      </c>
    </row>
    <row r="44" ht="15">
      <c r="A44" t="s">
        <v>65</v>
      </c>
    </row>
    <row r="45" ht="15">
      <c r="A45" t="s">
        <v>66</v>
      </c>
    </row>
    <row r="46" ht="15">
      <c r="A46" t="s">
        <v>67</v>
      </c>
    </row>
    <row r="47" ht="15">
      <c r="A47" t="s">
        <v>68</v>
      </c>
    </row>
    <row r="48" ht="15">
      <c r="A48" t="s">
        <v>69</v>
      </c>
    </row>
    <row r="49" ht="15">
      <c r="A49" t="s">
        <v>70</v>
      </c>
    </row>
    <row r="50" ht="15">
      <c r="A50" t="s">
        <v>71</v>
      </c>
    </row>
    <row r="51" ht="15">
      <c r="A51" t="s">
        <v>72</v>
      </c>
    </row>
    <row r="52" ht="15">
      <c r="A52" t="s">
        <v>73</v>
      </c>
    </row>
    <row r="53" ht="15">
      <c r="A53" t="s">
        <v>74</v>
      </c>
    </row>
    <row r="54" ht="15">
      <c r="A54" t="s">
        <v>75</v>
      </c>
    </row>
    <row r="55" ht="15">
      <c r="A55" t="s">
        <v>76</v>
      </c>
    </row>
    <row r="56" ht="15">
      <c r="A56" t="s">
        <v>77</v>
      </c>
    </row>
    <row r="57" ht="15">
      <c r="A57" t="s">
        <v>78</v>
      </c>
    </row>
    <row r="58" ht="15">
      <c r="A58" t="s">
        <v>79</v>
      </c>
    </row>
    <row r="59" ht="15">
      <c r="A59" t="s">
        <v>80</v>
      </c>
    </row>
    <row r="60" ht="15">
      <c r="A60" t="s">
        <v>81</v>
      </c>
    </row>
    <row r="61" ht="15">
      <c r="A61" t="s">
        <v>82</v>
      </c>
    </row>
    <row r="62" ht="15">
      <c r="A62" t="s">
        <v>83</v>
      </c>
    </row>
    <row r="63" ht="15">
      <c r="A63" t="s">
        <v>154</v>
      </c>
    </row>
    <row r="64" ht="15">
      <c r="A64" t="s">
        <v>85</v>
      </c>
    </row>
    <row r="65" ht="15">
      <c r="A65" t="s">
        <v>86</v>
      </c>
    </row>
    <row r="66" ht="15">
      <c r="A66" t="s">
        <v>87</v>
      </c>
    </row>
    <row r="67" ht="15">
      <c r="A67" t="s">
        <v>88</v>
      </c>
    </row>
    <row r="68" ht="15">
      <c r="A68" t="s">
        <v>89</v>
      </c>
    </row>
    <row r="69" ht="15">
      <c r="A69" t="s">
        <v>90</v>
      </c>
    </row>
    <row r="70" ht="15">
      <c r="A70" t="s">
        <v>91</v>
      </c>
    </row>
    <row r="71" ht="15">
      <c r="A71" t="s">
        <v>92</v>
      </c>
    </row>
    <row r="72" ht="15">
      <c r="A72" t="s">
        <v>93</v>
      </c>
    </row>
    <row r="73" ht="15">
      <c r="A73" t="s">
        <v>94</v>
      </c>
    </row>
    <row r="74" ht="15">
      <c r="A74" t="s">
        <v>65</v>
      </c>
    </row>
    <row r="75" ht="15">
      <c r="A75" t="s">
        <v>66</v>
      </c>
    </row>
    <row r="76" ht="15">
      <c r="A76" t="s">
        <v>67</v>
      </c>
    </row>
    <row r="77" ht="15">
      <c r="A77" t="s">
        <v>68</v>
      </c>
    </row>
    <row r="78" ht="15">
      <c r="A78" t="s">
        <v>70</v>
      </c>
    </row>
    <row r="79" ht="15">
      <c r="A79" t="s">
        <v>71</v>
      </c>
    </row>
    <row r="80" ht="15">
      <c r="A80" t="s">
        <v>72</v>
      </c>
    </row>
    <row r="81" ht="15">
      <c r="A81" t="s">
        <v>73</v>
      </c>
    </row>
    <row r="82" ht="15">
      <c r="A82" t="s">
        <v>74</v>
      </c>
    </row>
    <row r="83" ht="15">
      <c r="A83" t="s">
        <v>95</v>
      </c>
    </row>
    <row r="84" ht="15">
      <c r="A84" t="s">
        <v>75</v>
      </c>
    </row>
    <row r="85" ht="15">
      <c r="A85" t="s">
        <v>76</v>
      </c>
    </row>
    <row r="86" ht="15">
      <c r="A86" t="s">
        <v>78</v>
      </c>
    </row>
    <row r="87" ht="15">
      <c r="A87" s="7">
        <f>COUNTA(A1:A86)</f>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D4"/>
  <sheetViews>
    <sheetView zoomScalePageLayoutView="0" workbookViewId="0" topLeftCell="A1">
      <selection activeCell="D4" sqref="D4"/>
    </sheetView>
  </sheetViews>
  <sheetFormatPr defaultColWidth="11.421875" defaultRowHeight="15"/>
  <sheetData>
    <row r="4" ht="15">
      <c r="D4">
        <f>72+18+8+9+5+1+2+3+4+1+6+4+2+3+4+10+1+5+6+11+2+2+3+6+5+10+4+23+7+5+10+2+5+2+13+11+6+2+7+5+2+5+3+14+3+8+5+2</f>
        <v>347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Edith Janneth Abella Sánchez</cp:lastModifiedBy>
  <dcterms:created xsi:type="dcterms:W3CDTF">2016-12-13T16:46:06Z</dcterms:created>
  <dcterms:modified xsi:type="dcterms:W3CDTF">2018-02-19T14:29:04Z</dcterms:modified>
  <cp:category/>
  <cp:version/>
  <cp:contentType/>
  <cp:contentStatus/>
</cp:coreProperties>
</file>