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lcaldia\AÑO 2022\Seguimiento a riesgo de corrupción\matriz a septiembre\"/>
    </mc:Choice>
  </mc:AlternateContent>
  <bookViews>
    <workbookView xWindow="0" yWindow="0" windowWidth="23040" windowHeight="9195"/>
  </bookViews>
  <sheets>
    <sheet name="Hoja1" sheetId="1" r:id="rId1"/>
    <sheet name="Hoja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F2" i="2"/>
  <c r="F3" i="2"/>
  <c r="F4" i="2"/>
  <c r="F5" i="2"/>
  <c r="F6" i="2"/>
  <c r="F7" i="2"/>
  <c r="F8" i="2"/>
  <c r="F9" i="2"/>
  <c r="F10" i="2"/>
  <c r="F11" i="2"/>
  <c r="F12" i="2"/>
  <c r="F1" i="2"/>
  <c r="D2" i="2"/>
  <c r="D3" i="2"/>
  <c r="D4" i="2"/>
  <c r="D5" i="2"/>
  <c r="D6" i="2"/>
  <c r="D7" i="2"/>
  <c r="D8" i="2"/>
  <c r="D9" i="2"/>
  <c r="D10" i="2"/>
  <c r="D11" i="2"/>
  <c r="D12" i="2"/>
  <c r="D13" i="2"/>
  <c r="D1" i="2"/>
  <c r="C1" i="2"/>
  <c r="A12" i="2"/>
  <c r="A11" i="2"/>
  <c r="A10" i="2"/>
  <c r="A3" i="2"/>
  <c r="A9" i="2" s="1"/>
  <c r="A8" i="2"/>
  <c r="A6" i="2"/>
</calcChain>
</file>

<file path=xl/sharedStrings.xml><?xml version="1.0" encoding="utf-8"?>
<sst xmlns="http://schemas.openxmlformats.org/spreadsheetml/2006/main" count="319" uniqueCount="255">
  <si>
    <t>MAPA DE RIESGOS INSTITUCIONAL</t>
  </si>
  <si>
    <t>Fecha de registro</t>
  </si>
  <si>
    <t>Causas y efectos</t>
  </si>
  <si>
    <t>Actividades de control (medidas de mitigación) frente al impacto</t>
  </si>
  <si>
    <t>Proceso / Proyecto de inversión</t>
  </si>
  <si>
    <t>Actividad clave / Fase del proyecto</t>
  </si>
  <si>
    <t>Riesgo asociado</t>
  </si>
  <si>
    <t>Internas</t>
  </si>
  <si>
    <t>Externas</t>
  </si>
  <si>
    <t>Actividades</t>
  </si>
  <si>
    <t>Acciones:
Probabilidad
---------------
Impacto</t>
  </si>
  <si>
    <t>Área</t>
  </si>
  <si>
    <t>Asesoría Técnica y Proyectos en Materia TIC</t>
  </si>
  <si>
    <t>Ejecutar las Asesorías Técnicas y Proyectos en materia TIC y Transformación digital</t>
  </si>
  <si>
    <t>Decisiones ajustadas a intereses propios o de terceros en la aprobación de ejecución de Proyectos  en materia TIC y Transformación digital, para obtener dádivas o beneficios.</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</si>
  <si>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</si>
  <si>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</si>
  <si>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El procedimiento 1210200-PR-306 "Asesoría Técnica o Formulación y Ejecución de Proyectos en el Distrito Capital"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t>
  </si>
  <si>
    <t xml:space="preserve">- El procedimiento 1210200-PR-306 "Asesoría Técnica o Formulación y Ejecución de Proyectos en el Distrito Capital" (PC#9): indica que el Asesor de despacho y el profesional  lider del proyecto, autorizado(a) por el Jefe de la Oficina Alta Consejería Distrital de TIC , trimestralmente realizan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
En caso contrario se deja en el acta la observación del cumplimiento del plan de trabajo y cronograma. Queda como evidencia Registro de asistencia 2211300-FT-211  y Acta 2211600-FT-008 - Mesas Técnicas Seguimiento Proyectos.
</t>
  </si>
  <si>
    <t xml:space="preserve">
_______________
</t>
  </si>
  <si>
    <t xml:space="preserve">-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_______________
-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t>
  </si>
  <si>
    <t>Oficina de Alta Consejería Distrital de Tecnologías de Información y Comunicaciones - TIC</t>
  </si>
  <si>
    <t>Contratación</t>
  </si>
  <si>
    <t>Elaborar los estudios y documentos previos.</t>
  </si>
  <si>
    <t>Decisiones ajustadas a intereses propios o de terceros durante la etapa precontractual para el desarrollo de un proceso de selección pública de oferentes con el fin de celebrar un contrato</t>
  </si>
  <si>
    <t xml:space="preserve">- Falta de integridad del funcionario encargado de adelantar la etapa precontractual.
- Existencia de intereses personales.
- Utilización de la jerarquía y de la autoridad para desviar u omitir los procedimientos al interior de la entidad.
- Cambios injustificados durante la etapa precontractual.
- Debilidad en los procesos de planeación.
- Debilidad de los sistemas de control y supervisión.
- Conflictos de interés.
</t>
  </si>
  <si>
    <t xml:space="preserve">-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 Los procedimientos 4231000-PR-284 "Mínima cuantía", 4231000-PR-339 "Selección Pública de Oferentes", 4231000-PR-338 "Agregación de Demanda" y 4231000-PR-156 "Contratación Directa"  indican que el Comité de Contratación, autorizado(a) por la(el) Secretaria(o) General, Cada vez que se  requiera conforme a la Resolución 204 de 2020 " Por medio de la cual se delega la ordenación del gasto y competencias propia de la actividad contractual, así como el ejercicio de otras funciones"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t>
  </si>
  <si>
    <t xml:space="preserve">- Los procedimientos 4231000-PR-284 "Mínima cuantía" y 4231000-PR-339 "Selección Pública de Oferentes"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t>
  </si>
  <si>
    <t xml:space="preserve">- AP # 5: Adelantar un acompañamiento previo a la apertura del proceso de selección pública de oferentes a las dependencias  con el fin de revisar en el componente financiero y jurídico los documentos de estructuración  de dicho proceso.
- AP # 5: Verificar a través de los Comités de Contratación la necesidad de contratar bienes, servicios u obras y que los mismos sean procesos objetivos y ajustados a la normativa vigente
- (AP # 7 Aplicativo SIG - AP # 734 Aplicativo CHIE)::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 (AP # 7 Aplicativo SIG - AP # 732 Aplicativo CHIE):: Verificar a través de los Comités de Contratación la necesidad de contratar bienes, servicios u obras y que los mismos sean procesos objetivos y ajustados a la normativa vigente
_______________
</t>
  </si>
  <si>
    <t>Dirección de Contratación</t>
  </si>
  <si>
    <t>Supervisar la ejecución de los contratos y/o convenios, y la conformidad de los productos, servicios y obras contratados para el proceso.</t>
  </si>
  <si>
    <t>Realización de cobros indebidos durante la ejecución del contrato con el propósito de no evidenciar un posible incumplimiento de las obligaciones contractuales</t>
  </si>
  <si>
    <t xml:space="preserve">- Ausencia de transparencia en el control y supervisión de contratos.
- Falta de integridad de quien ejerce la supervisión de contratos.
- Falta de aplicabilidad de los controles existentes para la supervisión de los contratos.
- Conflictos de interés.
</t>
  </si>
  <si>
    <t xml:space="preserve">- El adjudicatario del proceso de selección no posee los recursos económicos para dar cumplimiento a las obligaciones contractuales.
- Presiones o motivaciones individuales, sociales o colectivas, que inciten a realizar conductas contrarias al deber ser.
</t>
  </si>
  <si>
    <t xml:space="preserve">- 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t>
  </si>
  <si>
    <t xml:space="preserve">- 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t>
  </si>
  <si>
    <t xml:space="preserve">
- (AP # 10 Aplicativo SIG - AP # 746 Aplicativo CHIE)::Realizar una socialización semestral a los supervisores y apoyos  de los mismos acerca del cumplimiento a lo establecido en el Manual de Supervisión de la entidad así como de los procedimientos internos en caso de generarse posibles incumplimientos.
_______________
</t>
  </si>
  <si>
    <t>Control Disciplinario</t>
  </si>
  <si>
    <t>Evaluar las quejas o informes e iniciar proceso ordinario o verbal según proceda</t>
  </si>
  <si>
    <t>Decisiones ajustadas a intereses propios o de terceros al evaluar y tramitar el caso puesto en conocimiento de la OCID, que genere la configuración y decreto de la prescripción y/o caducidad en beneficio de un tercero.</t>
  </si>
  <si>
    <t xml:space="preserve">- Falta de personal para priorizar los procesos disciplinarios que llevan largo tiempo en la dependencia y/o asuntos próximos a vencerse.
- Conflicto de interés.
- Represamiento de trámites por retiro de personal.
</t>
  </si>
  <si>
    <t xml:space="preserve">- Presiones o motivaciones individuales, sociales o colectivas que inciten a realizar conductas contrarias al deber ser.
</t>
  </si>
  <si>
    <t xml:space="preserve">-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t>
  </si>
  <si>
    <t xml:space="preserve">-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 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t>
  </si>
  <si>
    <t xml:space="preserve">
- (AP#21 ACT.2 Aplicativo SIG - AP#778 Aplicativo CHIE) Definir e implementar una estrategia de divulgación en materia preventiva disciplinaria, dirigida a los funcionarios y colaboradores de la Secretaría General.
- AP#21 ACT.1 Actualizar los procedimientos verbal y ordinario incluyendo la asignación de un consecutivo a los autos emitidos en la Oficina de Control Interno Disciplinario, para llevar un mayor control al estado de los mismos.
- (AP#21 ACT.3 Aplicativo SIG - AP#779 Aplicativo CHIE) Realizar informes cuatrimestrales que contengan las acciones preventivas desarrolladas para evitar hechos de corrupción, e indiquen los riesgos de esta naturaleza susceptibles de materializarse  o presentados en el periodo.
_______________
</t>
  </si>
  <si>
    <t>Oficina de Control Interno Disciplinario</t>
  </si>
  <si>
    <t>Elaboración de Impresos y Registro Distrital</t>
  </si>
  <si>
    <t>Recibir y custodiar los insumos y materas primas durante el proceso de producción de conformidad con las características técnicas requeridas hasta la entrega del producto terminado al almacén</t>
  </si>
  <si>
    <t>Desvío de recursos físicos o económicos durante la utilización de materias primas, insumos, repuestos o sobrantes en la producción de artes gráficas, con el fin de obtener dádivas o beneficio a nombre propio</t>
  </si>
  <si>
    <t xml:space="preserve">- Bajo nivel de gestión del software EMLAZE, como herramienta para el seguimiento de la producción de la Imprenta Distrital.
- Deficiencia en el control de salida de insumos y materia prima para producción.
- Falta de control sobre la materia prima sobrante.
-  
</t>
  </si>
  <si>
    <t xml:space="preserve">- Presiones o motivaciones individuales, sociales o colectivas, que inciten a realizar conductas contrarias al deber ser
</t>
  </si>
  <si>
    <t xml:space="preserve">- El procedimiento 2213300-PR-098 "Producción de artes gráficas para entidades distritales"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
- El procedimiento 2213300-PR-098 "Producción de artes gráficas para entidades distritales" (Act. 9) indica que Profesional Universitario de la Subdirección de Imprenta Distrital, autorizado(a) por el Subdirector de Imprenta, cada vez que se reciben materias primas, insumos u otros Verifica que los insumos y materias primas esten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hara la requsición a la Subdirección de servicios administrativos para que resuelva la situación. Queda como evidencia Comprobante de egreso de elementos de consumo 2211500- FT-430 EMLAZE (Traslado).
- 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t>
  </si>
  <si>
    <t xml:space="preserve">- El procedimiento 2213300-PR-098 "Producción de artes gráficas para entidades distritales"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 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t>
  </si>
  <si>
    <t xml:space="preserve">- AP 23-2020 - ACT 1: Implementar acciones de control administrativo a los repuestos adquiridos para la maquinaria de artes gráficas, con el propósito de evitar la pérdida o hurto de los mismos.
- 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
- AP 21-2020 - ACT 3: Asegurar la implementación y optimización del Software Emlaze como mínimo en el 70% de sus funcionalidades.
_______________
</t>
  </si>
  <si>
    <t>Subdirección de Imprenta Distrital</t>
  </si>
  <si>
    <t>Desvío de recursos físicos o económicos para la elaboración de trabajos de artes gráficas dirigidos a personas u organismos que no hacen parte de la Administración Distrital, con el fin de obtener dádivas o beneficio a nombre propio</t>
  </si>
  <si>
    <t xml:space="preserve">- Conflicto de intereses de los servidores con fines de favorecer un tercero que sin cumplir requisitos solicite elaboración de trabajos de artes gráficas.
- Bajo nivel de gestión del software EMLAZE, como herramienta para el seguimiento de la producción de la Imprenta Distrital.
</t>
  </si>
  <si>
    <t xml:space="preserve">- El procedimiento 2213300-PR-098 "Producción de artes gráficas para entidades distritales"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
</t>
  </si>
  <si>
    <t xml:space="preserve">- 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t>
  </si>
  <si>
    <t xml:space="preserve">
- AP 24-2020 - ACT 1: Realizar verificación periódica y seguimiento de reportes de los contadores de las máquinas de CTP e impresión y hacer un comparativo con los trabajos de las entidades distritales solicitados.
- AP 24-2020 - ACT 2: Verificar periódicamente y hacer seguimiento del uso de planchas litográficas dentro del proceso de artes gráficas.
- AP 21-2020 - ACT 3:  Asegurar la implementación y optimización del Software Emlaze como mínimo en el 70% de sus funcionalidades.
_______________
</t>
  </si>
  <si>
    <t>Estrategia de Tecnologías de la Información y las Comunicaciones</t>
  </si>
  <si>
    <t xml:space="preserve">Formular el Plan Estratégico  de Tecnologías de la Información y las Comunicaciones </t>
  </si>
  <si>
    <t>Decisiones ajustadas a intereses propios o de terceros 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</si>
  <si>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t>
  </si>
  <si>
    <t xml:space="preserve">- Falta de continuidad en los planes de gobierno.
- Constante cambio en la normatividad y exceso de la misma.
- Presiones o motivaciones sociales o colectivas, que inciten a realizar conductas contrarias al deber ser.
</t>
  </si>
  <si>
    <t xml:space="preserve">-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En caso contrario se aprobarán los avances de las actividades Primera (I) y segunda (II) fase de construcción de PETI y se procederá a llevar a cabo las actividades de tercera (III) y cuarta (IV) fase.. Queda como evidencia Evidencia de Reunión 2213100-FT-449 Aprobación Fase I y II  o Memorando electrónico 2211600-FT-011 Aprobación Fase I y II o Correo electrónico Aprobación Fase I y II
.
-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En caso contrario se aprobarán los avances de las actividades segun tercera (III) y cuarta (IV)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
-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Estrategico de Tecnologias de la Informacion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t>
  </si>
  <si>
    <t xml:space="preserve">-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a la Oficina TIC. Queda como evidencia Memorando 2211600-FT-011
Remitiendo seguimiento trimestral y Seguimiento Trimestral PETI 4204000-FT-1138.
-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En caso contrario el profesional designado por la Oficina TIC solicita la publicación del seguimiento en la página web de la Secretaría General, conforme al procedimiento 4204000-PR-359 “Publicación de Información en los Portales y Micrositios Web de la Secretaría General”.. Queda como evidencia Evidencia de Reunión  2213100-FT-449 Retroalimentación Resultado de evaluación y/o Correo Retroalimentación Resultado de evaluación  y Seguimiento Trimestral PETI 4204000-FT-1138 .
</t>
  </si>
  <si>
    <t xml:space="preserve">- AP #3 Actividad 1 (CHIE768):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 AP #3 Actividad 1 (CHIE768):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 AP #3 Actividad 1 (CHIE768):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_______________
- AP #3 Actividad 1 (CHIE768):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 AP #3 Actividad 1: Actualizar la metodología de formulación del PETI, conforme a la ultima versión vigente que proporciona el MINTIC.
- AP# 3 Actividad 2 (CHIE 769): Socializar la actualización de la metodología para el cumplimiento de los requisitos legales y técnicos vigentes establecidos para la formulación del PETI
</t>
  </si>
  <si>
    <t>Oficina de Tecnologías de la Información y las Comunicaciones</t>
  </si>
  <si>
    <t>Evaluación del Sistema de Control Interno</t>
  </si>
  <si>
    <t>Ejecutar el programa de trabajo, documentando en papeles de trabajo los soportes de las conclusiones obtenidas y estructurar el informe de auditoría contentivo de los hallazgos identificados.</t>
  </si>
  <si>
    <t>Decisiones ajustadas a intereses propios o de terceros al Omitir la comunicación de hechos irregulares conocidos por la Oficina de Control Interno, para obtener beneficios a los que no haya lugar</t>
  </si>
  <si>
    <t xml:space="preserve">- Falta de ética profesional.
- Desconocimiento y/o falta de cumplimiento del Código de Ética de la Auditoría Interna.
- Conflicto de interés.
</t>
  </si>
  <si>
    <t xml:space="preserve">-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t>
  </si>
  <si>
    <t xml:space="preserve">-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t>
  </si>
  <si>
    <t xml:space="preserve">
- (AP#28. Act. 1. Aplicativo SIG - AP#770 Aplicativo CHIE) Solicitar a cada auditor interno al inicio de cada auditoria la manifestación de no estar incurso en conflicto de interés
- AP#28. Act. 2. Realizar una socialización en el mes de marzo, acerca de las situaciones de corrupción que se pueden dar en  el desarrollo de trabajos de auditoria.
- AP#28. Act. 3. Suscripción del compromiso de ética por parte del Jefe de Oficina, profesionales y contratistas.
_______________
</t>
  </si>
  <si>
    <t>Oficina de Control Interno</t>
  </si>
  <si>
    <t>Uso indebido de información privilegiada con el fin de favorecer intereses indebidos o ajenos al cumplimiento de la función de la Oficina de Control Interno, para obtener beneficios a que no halla lugar</t>
  </si>
  <si>
    <t xml:space="preserve">- Falta de ética profesional.
- Ausencia de restricciones para el uso de medios extraíbles y/o la extracción de información.
- Disposición oculta de los papeles de trabajo y/o conservación en medio no recuperable.
- Conflicto de interés.
</t>
  </si>
  <si>
    <t xml:space="preserve">-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t>
  </si>
  <si>
    <t xml:space="preserve">-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t>
  </si>
  <si>
    <t>Gestión de Recursos Físicos</t>
  </si>
  <si>
    <t>Gestionar los recursos necesarios para el ingreso a bodega y registro en los inventarios de los bienes objeto de solicitud.</t>
  </si>
  <si>
    <t>Desvío de recursos físicos o económicos en  el ingreso, suministro y baja  de bienes de consumo, consumo controlado y devolutivo de los inventarios de la entidad, con el fin de obtener beneficios a nombre propio o de un tercero</t>
  </si>
  <si>
    <t xml:space="preserve">- La información de entrada que se requiere para desarrollar las actividades no es completa o de calidad.
- Deficiencias en la supervisión de contratos suscritos por las dependencias para la adquisición de bienes de la entidad.
- En la estructuración de los procesos contractuales no se tiene en cuenta el procedimiento de ingreso o entrada de bienes.
- Omisión o incumplimiento de procedimientos para agilizar trámites.
- Ingreso intencional de información errónea para lograr beneficios personales.
- Amiguismo o clientelismo.
- Concentración de información de determinadas actividades o procesos en una persona.
- Conflicto de intereses.
</t>
  </si>
  <si>
    <t xml:space="preserve">- Cambios constantes en la normativa vigente.
- Presiones o motivaciones individuales, sociales o colectivas que inciten a realizar conductas contrarias al deber ser.
</t>
  </si>
  <si>
    <t xml:space="preserve">- Actividad (5) PR-148 "Ingreso o entrada de bienes":  indica que Auxiliar Administrativo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
- Actividad (8) PR-148 "Ingreso o entrada de bienes":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
- Actividad (9) PR-148 "Ingreso o entrada de bienes":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 Actividad (2) PR-236 "Egreso o salida definitiva de bienes":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 Actividad (3) PR-236 "Egreso o salida definitiva de bienes":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 Actividad (8) PR-236 "Egreso o salida definitiva de bienes":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t>
  </si>
  <si>
    <t xml:space="preserve">- Actividad (8) PR-236 "Egreso o salida definitiva de bienes":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t>
  </si>
  <si>
    <t xml:space="preserve">-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_______________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t>
  </si>
  <si>
    <t>Subdirección de Servicios Administrativos</t>
  </si>
  <si>
    <t>Seguimiento y control de la información de los bienes de propiedad de la entidad</t>
  </si>
  <si>
    <t>Desvío de recursos físicos o económicos durante el seguimiento y control de la información de los bienes de propiedad de la entidad, fin de obtener beneficios a nombre propio o de un tercero</t>
  </si>
  <si>
    <t xml:space="preserve">- No registrar en el sistema de administración de inventarios la totalidad de los movimientos debidamente radicados de acuerdo con solicitud.
- Manipulación de los inventarios.
- Omisión o incumplimiento de procedimientos para agilizar trámites.
- Conflicto de Interés.
</t>
  </si>
  <si>
    <t xml:space="preserve">- Subjetividad en las exigencias de los clientes o proveedores fuera del contexto del proceso y de la Entidad.
- Presiones o motivaciones individuales, sociales o colectivas, que inciten a realizar conductas contrarias al deber ser.
- Cambios constantes en la normativa vigente.
</t>
  </si>
  <si>
    <t xml:space="preserve">- Actividad (17) PR-235 "Control y seguimiento de bienes":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 Actividad (24) PR-235 "Control y seguimiento de bienes":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t>
  </si>
  <si>
    <t xml:space="preserve">- Actividad (17) PR-235 "Control y seguimiento de bienes":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 Actividad (24) PR-235 "Control y seguimiento de bienes":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
</t>
  </si>
  <si>
    <t xml:space="preserve">-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_______________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 Acción_819: Revisar la integralidad de los procedimientos para su actualización haciendo énfasis en la revisión de los puntos de control de los documentos, conforme con la metodología de administración de riesgos de la entidad.
Acción_820: Realizar la actualización requerida tanto en los procedimientos como en el mapa de riesgos del proceso, conforme a las necesidades identificadas en la revisión de los mismos.
</t>
  </si>
  <si>
    <t>Gestión del Sistema Distrital de Servicio a la Ciudadanía</t>
  </si>
  <si>
    <t>Coordinar y articular la gestión de las entidades participantes en el Modelo Multicanal de servicio</t>
  </si>
  <si>
    <t>Realización de cobros indebidos durante la prestación del servicio  en el canal presencial dispuesto para el servicio a la Ciudadanía.</t>
  </si>
  <si>
    <t xml:space="preserve">- Intereses personales.
</t>
  </si>
  <si>
    <t xml:space="preserve">- Presiones o motivaciones de los ciudadanos que incitan al servidor público a realizar conductas contrarias al deber ser.
</t>
  </si>
  <si>
    <t xml:space="preserve">- El procedimiento "Administración del Modelo Multicanal de servicio a la Ciudadanía"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Queda como evidencia el formulario de verificación de condiciones de apertura.
</t>
  </si>
  <si>
    <t xml:space="preserve">- El procedimiento "Administración del Modelo Multicanal de servicio a la Ciudadanía"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registra lo correspondiente en el informe administrativo. Queda como evidencia el informe administrativo Red CADE 2212300-FT-339.
- El procedimiento "Administración del Modelo Multicanal de servicio a la Ciudadanía"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Queda como evidencia Acta subcomité de autocontrol 2210112-FT-281 o comunicaciones internas.
</t>
  </si>
  <si>
    <t xml:space="preserve">
- (A.P # 31 Aplicativo SIG - A.P # 726 Aplicativo CHIE) Sensibilizar a los nuevos servidores de la DSDSC sobre los valores de integridad, con relación al servicio a la ciudadanía. 
_______________
</t>
  </si>
  <si>
    <t>Subsecretaría de Servicio a la Ciudadanía</t>
  </si>
  <si>
    <t>Medir y analizar la calidad en la prestación del servicio en los diferentes canales de servicio a la Ciudadanía.</t>
  </si>
  <si>
    <t>Decisiones ajustadas a intereses propios o de terceros durante  los monitoreos realizados en los puntos de atención en beneficio propio o de terceros</t>
  </si>
  <si>
    <t xml:space="preserve">- Intereses personales.
- Ausencia o debilidad de controles de verificación en la prestación del servicio.
- Personal no calificado para el desempeño de las funciones.
- Desconocimiento de los principios y valores institucionales.
- Amiguismo.
</t>
  </si>
  <si>
    <t xml:space="preserve">- El Procedimiento "Seguimiento y Medición de Servicio a la Ciudadanía"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t>
  </si>
  <si>
    <t xml:space="preserve">- El Procedimiento "Seguimiento y Medición de Servicio a la Ciudadanía" 2212200-PR-044 indica que el profesional univesitario,, autorizado(a) por por el Directtor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infforma a Director Distrital de Calidad del Sevicio para que se dimensione la situación y se actue en consecuencia. Queda como evidencia actas de reunión de seguimiento y medición.
</t>
  </si>
  <si>
    <t xml:space="preserve">
- (A.P # 15 Aplicativo SIG - A.P # 723 Aplicativo CHIE) Sensibilizar a los servidores de la DDCS sobre los valores de integridad, con relación al servicio a la ciudadanía.
_______________
</t>
  </si>
  <si>
    <t>Gestión de la Función Archivística y del Patrimonio Documental del Distrito Capital</t>
  </si>
  <si>
    <t>Realizar el ingreso de la documentación patrimonial a la Dirección Distrital del Archivo De Bogotá.
Organizar los fondos históricos (clasificar, ordenar y describir).
Realizar catalogación bibliográfica.
Realizar la conservación, restauración y la reprografía de la documentación histórica.
Prestar el servicio para consulta de los fondos documentales custodiados por el Archivo de Bogotá.</t>
  </si>
  <si>
    <t>Desvío de recursos físicos o económicos en el manejo de la documentación histórica en el Archivo de Bogotá con el fin de obtener cualquier dádiva o beneficio a nombre propio o de terceros</t>
  </si>
  <si>
    <t xml:space="preserve">- Falta de formación en Investigación y en archivística para el desempeño adecuado en el tratamiento de documentos históricos. 
- Inadecuada apropiación de los principios de la gestión archivística y del patrimonio documental.
- Deficiencias en la gestión documental por parte de los funcionarios de la Subdirección técnica a quienes se les encarga la tarea de gestionar los documentos del proceso. 
- No se reporta adecuadamente en los subcomités de autocontrol, el seguimiento de la gestión documental de los procesos de la dependencia, donde queda plasmado el estado y el trámite correspondiente. 
- Conflicto de intereses.
- No se tienen directrices claras por parte del área de Gestión Documental de la Subdirección de Servicios Administrativos, frente al manejo de los correos y memorandos electrónicos.
</t>
  </si>
  <si>
    <t xml:space="preserve">- Presiones o motivaciones individuales, sociales o colectivas, que inciten a la realizar conductas contrarias al deber ser.
</t>
  </si>
  <si>
    <t xml:space="preserve">-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t>
  </si>
  <si>
    <t xml:space="preserve">-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t>
  </si>
  <si>
    <t xml:space="preserve">
- (AP # 6 Aplicativo SIG - AP # 708 Aplicativo CHIE):Realizar la actualización del procedimiento 2215100-PR-082 Consulta de fondos documentales custodiados por el Archivo de Bogotá
- (AP # 23 Aplicativo SIG - AP # 715 Aplicativo CHIE): Realizar la actualización del procedimiento 4213200-PR-375 Gestión de las Solicitudes Internas de Documentos Históricos 
_______________
</t>
  </si>
  <si>
    <t>Dirección Distrital de Archivo de Bogotá</t>
  </si>
  <si>
    <t>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t>
  </si>
  <si>
    <t>Decisiones ajustadas a intereses propios o de terceros con  la modificación y/o ocultamiento de datos para la emisión de conceptos técnicos e informes de la Subdirección del Sistema Distrital de Archivos a cambio de dadivas</t>
  </si>
  <si>
    <t xml:space="preserve">- Controles que se ejercen durante el desarrollo de las actividades del proceso son parcialmente suficientes y adecuados. 
- Uso indebido del poder para la emisión de conceptos técnicos favorables.
- Presiones ejercidas por terceros y o ofrecimientos de prebendas, gratificaciones o dadivas.
- Conflicto de intereses.
</t>
  </si>
  <si>
    <t xml:space="preserve">- Presiones indebidas de terceros a partir de dadivas u ofrecimientos.
- Presiones o motivaciones individuales, sociales o colectivas, que inciten a la realizar conductas contrarias al deber ser.
</t>
  </si>
  <si>
    <t xml:space="preserve">-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t>
  </si>
  <si>
    <t xml:space="preserve">- El procedimiento PR: 299 Visitas de segumiento al cumplimiento de la normativa archivistica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archivisticos..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archivistica aprobado.
</t>
  </si>
  <si>
    <t xml:space="preserve">
- (AP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
- (AP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
_______________
- AP#17:Ajustar el procedimiento PR : 299 Seguimiento al cumplimiento de la normatividad archivística en las entidades del distrito capital, con el propósito de fortalecer los controles y las actividades establecidos.
</t>
  </si>
  <si>
    <t>Gestión Jurídica</t>
  </si>
  <si>
    <t>Gestionar la defensa judicial y extrajudicial de la Secretaría General de la Alcaldía Mayor de Bogotá, D. C.</t>
  </si>
  <si>
    <t>Decisiones ajustadas a intereses propios o de terceros durante  la preparación y el ejercicio de la defensa judicial y extrajudicial de la Secretaría General de la Alcaldía Mayor de Bogotá contrarios a los intereses de la entidad</t>
  </si>
  <si>
    <t xml:space="preserve">- Uso indebido de la información del caso.
- Falta de integridad del funcionario.
- Intereses personales del funcionario.
- Conflicto de intereses.
</t>
  </si>
  <si>
    <t xml:space="preserve">- Presión de un tercero para ceder ante sus pretensiones  con el objetivo de entorpecer la defensa de los intereses de la Secretaría General. 
</t>
  </si>
  <si>
    <t xml:space="preserve">- El procedimiento 4203000-PR- 355 "Gestión Jurídica para la defensa de los intereses de la Secretaría General (actividad 6)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 El procedimiento 4203000-PR- 355 "Gestión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"SIPROJ".
- El procedimiento 4203000-PR- 355 "Gestión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"SIPROJ".
</t>
  </si>
  <si>
    <t xml:space="preserve">- El procedimiento 4203000-PR- 355 "Gestión Jurídica para la defensa de los intereses de la Secretaría General (actividad 21)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 El procedimiento 4203000-PR- 355 "Gestión Jurídica para la defensa de los intereses de la Secretaría General (actividad 36)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 El procedimiento 4203000-PR- 355 "Gestión Jurídica para la defensa de los intereses de la Secretaría General (actividad 39) indica que Secretario Técnico del Comité de Conciliación, autorizado(a) por El Decreto1069 de 2015, cada seis meses estudia, evalua y análiza las conciliaciones, procesos y laudos arbitrales que fueron de conociento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t>
  </si>
  <si>
    <t xml:space="preserve">- (A.P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(A.P # 18 Aplicativo SIG - A.P # 731 Aplicativo CHIE): Estudio, evaluación y análisis de las conciliaciones, procesos y laudos arbitrales que fueron de conocimiento del Comité de Conciliación.
_______________
- (A.P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(A.P # 18 Aplicativo SIG - A.P # 731 Aplicativo CHIE): Estudio, evaluación y análisis de las conciliaciones, procesos y laudos arbitrales que fueron de conocimiento del Comité de Conciliación.
</t>
  </si>
  <si>
    <t>Oficina Asesora de Jurídica</t>
  </si>
  <si>
    <t>Gestión, Administración y Soporte de infraestructura y Recursos tecnológicos</t>
  </si>
  <si>
    <t>Administración  y/o gestión de los recursos de la Infraestructura tecnológica de la secretaria general</t>
  </si>
  <si>
    <t>Exceso de las facultades otorgadas durante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</si>
  <si>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</si>
  <si>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</si>
  <si>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el Sistema de Gestión de Servicios.
-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el Sistema de Gestión de Servicios.
-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contrario de atender la solicitud se cierra como Resuelto y se describe la solución de este. se notifica de manera automática (GLPI) por medio de correo electrónico el estado de la solicitud. Queda como evidencia el Sistema de Gestión de Servicios.
-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el Sistema de Gestión de Servicios.
</t>
  </si>
  <si>
    <t xml:space="preserve">-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NOTA: La aprobación  del informe del Sistema de Gestion de Servicios presentado en el Subcomite de Autocontrol  equivale a la aprobación dada por el Jefe de la dependencia al remitir el acta de Subcomite de Autocontrol y sus evidencias  mediante memorando electrónico a la Oficina de Control Interno. Queda como evidencia el Informe presentado en subcomite de autocontrol y Memorando 2211600-FT-011 Remitiendo Acta subcomité de autocontrol y Acta subcomité de autocontrol 2210112-FT-281.
-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t>
  </si>
  <si>
    <t xml:space="preserve">-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_______________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t>
  </si>
  <si>
    <t>Gestión de Servicios Administrativos</t>
  </si>
  <si>
    <t xml:space="preserve">Realizar la adquisición del bien o servicio y su legalización </t>
  </si>
  <si>
    <t>Desvío de recursos físicos o económicos en la administración de la caja menor</t>
  </si>
  <si>
    <t xml:space="preserve">- Manipulación de la caja menor por personal no autorizado.
- Falta de integridad del funcionario encargado del manejo de caja menor.
- Intereses personales.
- Abuso de poder.
</t>
  </si>
  <si>
    <t xml:space="preserve">- PR-140 (PC #6) "Manejo de la Caja Menor":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 PR-140 (PC #12) "Manejo de la Caja Menor":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
</t>
  </si>
  <si>
    <t xml:space="preserve">- PR-140 (PC #14) "Manejo de la Caja Menor":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 PR-140 (PC #16) "Manejo de la Caja Menor":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 PR-140 (PC #17) "Manejo de la Caja Menor":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t>
  </si>
  <si>
    <t xml:space="preserve">- AM 827: Realizar revisión y ajustes a las propuestas de actualización de los documentos de los procedimientos con el fin de realizar el trámite documental en el aplicativo SIG. 
- AM 827: Realizar revisión y ajustes a las propuestas de actualización de los documentos de los procedimientos con el fin de realizar el trámite documental en el aplicativo SIG. 
_______________
- AM 827: Realizar revisión y ajustes a las propuestas de actualización de los documentos de los procedimientos con el fin de realizar el trámite documental en el aplicativo SIG. 
- AM 827: Realizar revisión y ajustes a las propuestas de actualización de los documentos de los procedimientos con el fin de realizar el trámite documental en el aplicativo SIG. 
- AM 827: Realizar revisión y ajustes a las propuestas de actualización de los documentos de los procedimientos con el fin de realizar el trámite documental en el aplicativo SIG. 
</t>
  </si>
  <si>
    <t>Gestión Documental Interna</t>
  </si>
  <si>
    <t>Gestionar y tramitar las comunicaciones oficiales.
Gestionar y tramitar transferencias documentales.
Gestionar y tramitar actos administrativos.
Consulta y préstamo de documentos.</t>
  </si>
  <si>
    <t>Uso indebido de información privilegiada durante el manejo de los documentos que se tramitan en el área de Gestión Documental con el fin de obtener beneficios propios o de terceros.</t>
  </si>
  <si>
    <t xml:space="preserve">- Conocimiento parcial de objetivos y metas del proceso a mediano y largo plazo.
- Desconocimiento de los riesgos del proceso.
- La estructura organizacional de la entidad no facilita la gestión del proceso.
- Conocimiento parcial de responsabilidades y funciones a cargo del proceso.
- Por errores humanos se han presentado inconsistencias en el proceso.
</t>
  </si>
  <si>
    <t xml:space="preserve">-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t>
  </si>
  <si>
    <t xml:space="preserve">-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t>
  </si>
  <si>
    <t xml:space="preserve">
- Realizar sensibilización cuatrimestral sobre el manejo y custodia de los documentos conforme a los lineamientos establecidos en el proceso. (Acción preventiva N° 25 - Acción 717 Aplicativo CHIE)) 
_______________
</t>
  </si>
  <si>
    <t>Gestión Estratégica de Talento Humano</t>
  </si>
  <si>
    <t>Ejecutar el Plan Anual de Vacantes y el Plan de Previsión de Recursos Humanos</t>
  </si>
  <si>
    <t>Decisiones ajustadas a intereses propios o de terceros para la vinculación intencional de una persona sin cumplir los requisitos mínimos de un cargo con el fin de obtener un beneficio al que no haya lugar.</t>
  </si>
  <si>
    <t xml:space="preserve">- Acción u omisión en la verificación de los requisitos mínimos de los cargos para la vinculación de personal
- Ausencia o debilidad controles en el procedimiento de vinculación de personal 
- Personal no calificado para el desempeño de las funciones
- Desconocimiento de los principios y valores institucionales
- Conflicto de Interés
- Amiguismo
- Redes clientelares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</si>
  <si>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</si>
  <si>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xml:space="preserve">- 2211300-PR-221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la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En caso de evidenciar observaciones, desviaciones o diferencias, se debe notificar al(la) Director(a) de Talento Humano y realizar el informe. Queda como evidencia el formato 2211300-FT-874 diligenciado el cual reposa en la historia laboral.
- 2211300-PR-221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
- 2211300-PR-221 Actividad 3: Verificar y consolidar documentos para la vinculación de personal indica que l profesional universitario o especializado de la Dirección de Talento Humano, autorizado(a) por el Director (a) de Talento Humano,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administrato que reconoce la prima técnica.
</t>
  </si>
  <si>
    <t xml:space="preserve">- El procedimiento 2211300-PR-221 - Gestión Organizacional indica que el Profesional Especializado o Profesional Universitario de Talento Humano, autorizado(a) por el(la) Director(a) Técnico(a) de Talento Humano, bimestral en los subcomites de autocontrol valida el seguimiento al envío de las certificaciones de cumplimiento de requisitos mínimos para vinculación de personal,  a la Oficina de Control Interno. La(s) fuente(s) de información utilizadas es(son) la Base excel - Planta de personl. En caso de evidenciar observaciones, desviaciones o diferencias, se debe notificar al Director(a) Técnico(a) de Talento Humano y realizar el informe. Queda como evidencia acta del subcomité de autocontrol.
</t>
  </si>
  <si>
    <t xml:space="preserve">
- (AP # 4 Aplicativo SIG - AP # 759 Aplicativo CHIE)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 (AP # 4 Aplicativo SIG - AP # 760 Aplicativo CHIE) Expedir la certificación de cumplimiento de requisitos mínimos con base en la información contenida en los soportes (certificaciones académicas o laborales) aportados por el aspirante en su hoja de vida o historia laboral.
- (AP # 32 Aplicativo SIG - AP # 777 Aplicativo CHIE) Actualizar el Procedimiento 2211300-PR-221 - Gestión Organizacional con el ajuste de  controles preventivos y detectivos frente a la vinculación de servidores públicos.
- (AP # 32 Aplicativo SIG - AP # 777 Aplicativo CHIE) Actualizar el Procedimiento 2211300-PR-221 - Gestión Organizacional con el ajuste de  controles preventivos y detectivos frente a la vinculación de servidores públicos.
- (AP # 32 Aplicativo SIG - AP # 777 Aplicativo CHIE) Actualizar el Procedimiento 2211300-PR-221 - Gestión Organizacional con el ajuste de  controles preventivos y detectivos frente a la vinculación de servidores públicos.
- (AP # 32 Aplicativo SIG - AP # 777 Aplicativo CHIE) Actualizar el Procedimiento 2211300-PR-221 - Gestión Organizacional con el ajuste de  controles preventivos y detectivos frente a la vinculación de servidores públicos.
_______________
- (AP # 32 Aplicativo SIG - AP # 777 Aplicativo CHIE) Actualizar el Procedimiento 2211300-PR-221 - Gestión Organizacional con el ajuste de  controles preventivos y detectivos frente a la vinculación de servidores públicos.
</t>
  </si>
  <si>
    <t>Dirección de Talento Humano</t>
  </si>
  <si>
    <t>Ejecutar el Plan para el pago de nómina</t>
  </si>
  <si>
    <t>Desvío de recursos físicos o económicos durante la liquidación de nómina para otorgarse beneficios propios o a terceros.</t>
  </si>
  <si>
    <t xml:space="preserve">- Abuso de los privilegios de acceso a la información para la liquidación de nómina por la solicitud y/o aceptación de dádivas
- Amiguismo
- Alto grado de discrecionalidad del personal
- Debilidad o ausencia de controles en el procedimiento de liquidación de nómina
- conflicto de interés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</si>
  <si>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</si>
  <si>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xml:space="preserve">- 2211300-PR-177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t>
  </si>
  <si>
    <t xml:space="preserve">-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t>
  </si>
  <si>
    <t xml:space="preserve">
- (AP # 5 Aplicativo SIG - AP # 761 Aplicativo CHIE)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 (AP # 5 Aplicativo SIG - AP # 762 Aplicativo CHIE) Proyectar para firma de la Subsecretaría Corporativa, la solicitud que se realiza a la Subdirección Financiera, para la expedición del Registro Presupuestal acompañado de los respectivos soportes firmados y aprobados por los responsables.
_______________
- (AP #20 Aplicativo SIG - AP # 763 Aplicativo CHIE) Actualizar el Procedimiento 2211300-PR-177 Gestión de Nómina y el mapa de riesgos del proceso Gestión Estratégica de Talento Humano,  con la definición de controles detectivos propios del proceso, frente a la liquidación de la nómina.
</t>
  </si>
  <si>
    <t>Gestión Financiera</t>
  </si>
  <si>
    <t>Coordinar las actividades necesarias para garantizar el pago de las obligaciones adquiridas por la Secretaría General, de conformidad con las normas vigentes.</t>
  </si>
  <si>
    <t>Realización de cobros indebidos en la liquidación de cuentas de cobro, reconociendo un valor superior al mismo o la aplicación indebida de los descuentos a favor de un tercero, con el fin de obtener beneficios a que no hay lugar</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</si>
  <si>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</si>
  <si>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
-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
-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t>
  </si>
  <si>
    <t xml:space="preserve">-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t>
  </si>
  <si>
    <t xml:space="preserve">- (AP#30 ACT.1 - AP#749 Aplicativo CHIE) Actualizar el procedimiento 2211400-PR-333 Gestión de pagos incluyendo una actividad de control, asociada a la contabilización de ordenes de pago.
- (AP#30  ACT.2 - AP#750 Aplicativo CHIE) Implementar una estrategia para la divulgación del procedimiento 2211400-PR-333 Gestión de pagos.
_______________
- (AP#30 ACT.1 - AP#749 Aplicativo CHIE) Actualizar el procedimiento 2211400-PR-333 Gestión de pagos incluyendo una actividad de control, asociada a la liquidación para verificar el consecutivo de la certificación de cumplimiento.
</t>
  </si>
  <si>
    <t>Subdirección Financiera</t>
  </si>
  <si>
    <t>Garantizar el registro adecuado y oportuno de los hechos económicos de la Entidad, que permite elaborar y presentar los estados financieros.</t>
  </si>
  <si>
    <t>Uso indebido de información privilegiada para el inadecuado registro de los hechos económicos, con el fin de obtener beneficios propios o de terceros</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</si>
  <si>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</si>
  <si>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
-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
  </si>
  <si>
    <t xml:space="preserve">-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t>
  </si>
  <si>
    <t>Asistencia, atención y reparación integral a víctimas del conflicto armado e implementación de acciones de memoria, paz y reconciliación en Bogotá</t>
  </si>
  <si>
    <t xml:space="preserve">Entregar medidas de ayuda humanitaria inmediata a las personas que llegan a la ciudad de Bogotá y que manifiestan haber sido desplazadas y encontrarse en situación de vulnerabilidad acentuada </t>
  </si>
  <si>
    <t>Decisiones ajustadas a intereses propios o de terceros durante el otorgamiento de ayudas dirigidas a la población víctima del conflicto armado para obtener beneficios no autorizados</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</si>
  <si>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</si>
  <si>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</si>
  <si>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 El procedimiento 1210100-PR-315 "Otorgar ayuda y atención humanitaria inmediata"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t>
  </si>
  <si>
    <t xml:space="preserve">- 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t>
  </si>
  <si>
    <t xml:space="preserve">
_______________
- (A.P#17-2021 Aplicativo SIG - A.P#692 Aplicativo CHIE) Socializar con el equipo profesional de CLAV los resultados de la Matriz de seguimiento AHI (mes).
</t>
  </si>
  <si>
    <t>Oficina de Alta Consejería de Paz, Víctimas y Reconciliación</t>
  </si>
  <si>
    <t>MAPA DE RIESGOS DE CORRUPCION</t>
  </si>
  <si>
    <t>No. Riesgo</t>
  </si>
  <si>
    <t>Publicación</t>
  </si>
  <si>
    <t>Efectividad del Control</t>
  </si>
  <si>
    <t>Acciones adelantadas</t>
  </si>
  <si>
    <t>Observaciones OCI</t>
  </si>
  <si>
    <t>Seguimiento Oficina de Control Interno</t>
  </si>
  <si>
    <t>Cronograma Matriz de Riesgos de Corrupción</t>
  </si>
  <si>
    <t>Actividades de control frente a la probabilidad</t>
  </si>
  <si>
    <t>Actividades de control frente al impacto</t>
  </si>
  <si>
    <t>Tratamiento del Riesgo: Acciones frente a la valoración después de controles</t>
  </si>
  <si>
    <t>pn</t>
  </si>
  <si>
    <t>pj</t>
  </si>
  <si>
    <t>ces</t>
  </si>
  <si>
    <t>int ce</t>
  </si>
  <si>
    <t>p va</t>
  </si>
  <si>
    <t>p an</t>
  </si>
  <si>
    <t>Control 1 El procedimiento 2213300-PR-098 "Producción de artes gráficas para entidades distritales" (Act. 2)
Control 2 - 2213300-PR-098 "Producción de artes gráficas para entidades distritales" (Act. 17) Se evidencian 4 actas de seguimiento a las actividades, programadas, mantenimiento de máquinas y disposición de recursos  efectuadas en el mes de septiembre (4) y actas de seguimiento efectuadas en el mes de octubre (4).</t>
  </si>
  <si>
    <t xml:space="preserve">Periodo Septiembre - Octubre
Control 1  "Administración del Modelo Multicanal de servicio a la Ciudadanía" 2213300-PR-036 Se evidencia el formulario de condiciones de apertura para el periodo objeto de revisión
Control 2 "Administración del Modelo Multicanal de servicio a la Ciudadanía" 2213300-PR-036 se evidencian los informes administrativos en donde no se evidenciaron conductas tendientes a cometer actos de corrupcción 
Control 3 El procedimiento "Administración del Modelo Multicanal de servicio a la Ciudadanía" 2213300-PR-036 Se evidencia acta de Subcomité de autocontrol, en el cual no se evidencian materializaciones sobre riesgos de corrupción 
Periodo noviembre  - Diciembre 
Control 1  "Administración del Modelo Multicanal de servicio a la Ciudadanía" 2213300-PR-036 Se evidencia el formulario de condiciones de apertura para el periodo objeto de revisión
Control 2 "Administración del Modelo Multicanal de servicio a la Ciudadanía" 2213300-PR-036 se evidencian los informes administrativos en donde no se evidenciaron conductas tendientes a cometer actos de corrupcción 
Control 3 El procedimiento "Administración del Modelo Multicanal de servicio a la Ciudadanía" 2213300-PR-036 Se evidencia acta de Subcomité de autocontrol, en el cual no se evidencian materializaciones sobre riesgos de corrupción </t>
  </si>
  <si>
    <t>PR-140 (PC #14) Manejo de la Caja Menor":No se evidenció el  el correo electrónico correspondiente al reintegro de fondos de caja menor para los periodos septiembre-octubre y noviembre-diciembre 2021.</t>
  </si>
  <si>
    <r>
      <rPr>
        <b/>
        <sz val="9"/>
        <color theme="1"/>
        <rFont val="Arial Narrow"/>
        <family val="2"/>
      </rPr>
      <t>Control 1</t>
    </r>
    <r>
      <rPr>
        <sz val="9"/>
        <color theme="1"/>
        <rFont val="Arial Narrow"/>
        <family val="2"/>
      </rPr>
      <t xml:space="preserve">- </t>
    </r>
    <r>
      <rPr>
        <b/>
        <sz val="9"/>
        <color theme="1"/>
        <rFont val="Arial Narrow"/>
        <family val="2"/>
      </rPr>
      <t>213300-PR-098</t>
    </r>
    <r>
      <rPr>
        <sz val="9"/>
        <color theme="1"/>
        <rFont val="Arial Narrow"/>
        <family val="2"/>
      </rPr>
      <t xml:space="preserve"> "Producción de artes gráficas para entidades distritales" (Act. 7) 
</t>
    </r>
    <r>
      <rPr>
        <b/>
        <sz val="9"/>
        <color theme="1"/>
        <rFont val="Arial Narrow"/>
        <family val="2"/>
      </rPr>
      <t>Control 2- 2213300-PR-098</t>
    </r>
    <r>
      <rPr>
        <sz val="9"/>
        <color theme="1"/>
        <rFont val="Arial Narrow"/>
        <family val="2"/>
      </rPr>
      <t xml:space="preserve"> "Producción de artes gráficas para entidades distritales" (Act. 9) 
</t>
    </r>
    <r>
      <rPr>
        <b/>
        <sz val="9"/>
        <color theme="1"/>
        <rFont val="Arial Narrow"/>
        <family val="2"/>
      </rPr>
      <t>Control 3 - 2213300-PR-098</t>
    </r>
    <r>
      <rPr>
        <sz val="9"/>
        <color theme="1"/>
        <rFont val="Arial Narrow"/>
        <family val="2"/>
      </rPr>
      <t xml:space="preserve"> "Producción de artes gráficas para entidades distritales" (Act. 17) Se evidencian 4 actas de seguimiento a las actividades, programadas, mantenimiento de máquinas y disposición de recursos  efectuadas en el mes de septiembre (4) y actas de seguimiento efectuadas en el mes de octubre (4).
</t>
    </r>
    <r>
      <rPr>
        <b/>
        <sz val="9"/>
        <color theme="1"/>
        <rFont val="Arial Narrow"/>
        <family val="2"/>
      </rPr>
      <t>Control 4 - 2213300-PR-098</t>
    </r>
    <r>
      <rPr>
        <sz val="9"/>
        <color theme="1"/>
        <rFont val="Arial Narrow"/>
        <family val="2"/>
      </rPr>
      <t xml:space="preserve"> "Producción de artes gráficas para entidades (Act 12) </t>
    </r>
  </si>
  <si>
    <r>
      <rPr>
        <b/>
        <sz val="9"/>
        <color theme="1"/>
        <rFont val="Arial Narrow"/>
        <family val="2"/>
      </rPr>
      <t xml:space="preserve">Periodo Septiembre - Octubre 
Control No 1 </t>
    </r>
    <r>
      <rPr>
        <sz val="9"/>
        <color theme="1"/>
        <rFont val="Arial Narrow"/>
        <family val="2"/>
      </rPr>
      <t xml:space="preserve">Elaboración y Seguimiento de PETI basado en la AE (PR- 116) PC# 5. No se registra avance dado a que en el mes de Septiembre se iniciará el proceso de elaboración de PETI. 
</t>
    </r>
    <r>
      <rPr>
        <b/>
        <sz val="9"/>
        <color theme="1"/>
        <rFont val="Arial Narrow"/>
        <family val="2"/>
      </rPr>
      <t xml:space="preserve">Control No 2 </t>
    </r>
    <r>
      <rPr>
        <sz val="9"/>
        <color theme="1"/>
        <rFont val="Arial Narrow"/>
        <family val="2"/>
      </rPr>
      <t xml:space="preserve">Elaboración y Seguimiento de PETI basado en la AE (PR-116) PC#7 No se registra avance dado a que en el mes de Septiembre se iniciará el proceso de elaboración de PETI. 
</t>
    </r>
    <r>
      <rPr>
        <b/>
        <sz val="9"/>
        <color theme="1"/>
        <rFont val="Arial Narrow"/>
        <family val="2"/>
      </rPr>
      <t xml:space="preserve">Control No 3 </t>
    </r>
    <r>
      <rPr>
        <sz val="9"/>
        <color theme="1"/>
        <rFont val="Arial Narrow"/>
        <family val="2"/>
      </rPr>
      <t xml:space="preserve">Elaboración y Seguimiento de PETI basado en la AE (PR- 116) PC# 8. No se registra avance dado a que en el mes de Septiembre se iniciará el proceso de elaboración de PETI. 
</t>
    </r>
    <r>
      <rPr>
        <b/>
        <sz val="9"/>
        <color theme="1"/>
        <rFont val="Arial Narrow"/>
        <family val="2"/>
      </rPr>
      <t xml:space="preserve">Control No 4 </t>
    </r>
    <r>
      <rPr>
        <sz val="9"/>
        <color theme="1"/>
        <rFont val="Arial Narrow"/>
        <family val="2"/>
      </rPr>
      <t xml:space="preserve">Elaboración y Seguimiento de PETI basado en la AE (PR- 116) PC# 12 no se registra avance, dado a que  en el mes de Septiembre se iniciará el proceso de elaboración de PETI. 
</t>
    </r>
    <r>
      <rPr>
        <b/>
        <sz val="9"/>
        <color theme="1"/>
        <rFont val="Arial Narrow"/>
        <family val="2"/>
      </rPr>
      <t>Control No 5</t>
    </r>
    <r>
      <rPr>
        <sz val="9"/>
        <color theme="1"/>
        <rFont val="Arial Narrow"/>
        <family val="2"/>
      </rPr>
      <t xml:space="preserve">  Elaboración y Seguimiento de PETI basado en la AE (PR- 116) PC# 13  no se registra avance, dado a  que en el mes de Septiembre se iniciará el proceso de elaboración de PETI. 
</t>
    </r>
    <r>
      <rPr>
        <b/>
        <sz val="9"/>
        <color theme="1"/>
        <rFont val="Arial Narrow"/>
        <family val="2"/>
      </rPr>
      <t xml:space="preserve">Periodo  noviembre - Diciembre 
Control No 1 </t>
    </r>
    <r>
      <rPr>
        <sz val="9"/>
        <color theme="1"/>
        <rFont val="Arial Narrow"/>
        <family val="2"/>
      </rPr>
      <t>Se evidencia  correo a la OAP del 27 de diciembre  y la herramienta para la construcción del PETI</t>
    </r>
    <r>
      <rPr>
        <b/>
        <sz val="9"/>
        <color theme="1"/>
        <rFont val="Arial Narrow"/>
        <family val="2"/>
      </rPr>
      <t xml:space="preserve">. 
Control No 2 </t>
    </r>
    <r>
      <rPr>
        <sz val="9"/>
        <color theme="1"/>
        <rFont val="Arial Narrow"/>
        <family val="2"/>
      </rPr>
      <t xml:space="preserve">Elaboración y Seguimiento de PETI basado en la AE (PR-116) PC#7 No se registra avance dado a que al cierre de diciembre 2021 no se habia aprobado la fase I y II del PETI </t>
    </r>
    <r>
      <rPr>
        <b/>
        <sz val="9"/>
        <color theme="1"/>
        <rFont val="Arial Narrow"/>
        <family val="2"/>
      </rPr>
      <t xml:space="preserve">
Control No 3 </t>
    </r>
    <r>
      <rPr>
        <sz val="9"/>
        <color theme="1"/>
        <rFont val="Arial Narrow"/>
        <family val="2"/>
      </rPr>
      <t xml:space="preserve">Elaboración y Seguimiento de PETI basado en la AE (PR- 116) PC# 8. No se registra avance dado a que al cierre del año 2021, no se habían aprobado la fase I y fase II del PETI 
</t>
    </r>
    <r>
      <rPr>
        <b/>
        <sz val="9"/>
        <color theme="1"/>
        <rFont val="Arial Narrow"/>
        <family val="2"/>
      </rPr>
      <t>Control No 4</t>
    </r>
    <r>
      <rPr>
        <sz val="9"/>
        <color theme="1"/>
        <rFont val="Arial Narrow"/>
        <family val="2"/>
      </rPr>
      <t xml:space="preserve"> Elaboración y Seguimiento de PETI basado en la AE (PR- 116) PC# 12 no se registra avance, dado a que se requiere la aprobación del PETI
</t>
    </r>
    <r>
      <rPr>
        <b/>
        <sz val="9"/>
        <color theme="1"/>
        <rFont val="Arial Narrow"/>
        <family val="2"/>
      </rPr>
      <t xml:space="preserve">Control No 5 </t>
    </r>
    <r>
      <rPr>
        <sz val="9"/>
        <color theme="1"/>
        <rFont val="Arial Narrow"/>
        <family val="2"/>
      </rPr>
      <t xml:space="preserve"> Elaboración y Seguimiento de PETI basado en la AE (PR- 116) PC# 13  no se registra avance, dado a que se requiere la aprobación del PETI para su respectivo seguimiento.
</t>
    </r>
    <r>
      <rPr>
        <b/>
        <sz val="9"/>
        <color theme="1"/>
        <rFont val="Arial Narrow"/>
        <family val="2"/>
      </rPr>
      <t xml:space="preserve">Al cierre de  diciembre 2021 se cerraron las 2 acciones (768 y 769)preventivas en el aplicativo chie. 
</t>
    </r>
  </si>
  <si>
    <r>
      <t xml:space="preserve">Periodo septiembre-octubre 
Control No 1 Actividad (5) PR-148 "Ingreso o entrada de bienes" </t>
    </r>
    <r>
      <rPr>
        <sz val="9"/>
        <color theme="1"/>
        <rFont val="Arial Narrow"/>
        <family val="2"/>
      </rPr>
      <t xml:space="preserve">El control no se ejecutó ya que no se  presentaron ingresos de bienes para el periodo septiembre y octubre 2021.
</t>
    </r>
    <r>
      <rPr>
        <b/>
        <sz val="9"/>
        <color theme="1"/>
        <rFont val="Arial Narrow"/>
        <family val="2"/>
      </rPr>
      <t xml:space="preserve">Control No 2 Actividad (8) PR-148 "Ingreso o entrada de bienes"  </t>
    </r>
    <r>
      <rPr>
        <sz val="9"/>
        <color theme="1"/>
        <rFont val="Arial Narrow"/>
        <family val="2"/>
      </rPr>
      <t xml:space="preserve">El control no se ejecutó ya que no se presentaron ingresos de bienes para el periodo septiembre y octubre 2021.
</t>
    </r>
    <r>
      <rPr>
        <b/>
        <sz val="9"/>
        <color theme="1"/>
        <rFont val="Arial Narrow"/>
        <family val="2"/>
      </rPr>
      <t>Control No 3  Actividad (9) PR-148 "Ingreso o entrada de bienes"</t>
    </r>
    <r>
      <rPr>
        <sz val="9"/>
        <color theme="1"/>
        <rFont val="Arial Narrow"/>
        <family val="2"/>
      </rPr>
      <t xml:space="preserve">  El control no se ejecutó, ya que no se presentaron ingresos de bienes para el periodo septiembre y octubre 2021.
</t>
    </r>
    <r>
      <rPr>
        <b/>
        <sz val="9"/>
        <color theme="1"/>
        <rFont val="Arial Narrow"/>
        <family val="2"/>
      </rPr>
      <t xml:space="preserve">Control No 4 Actividad (2) PR-236 "Egreso o salida definitiva de bienes"  </t>
    </r>
    <r>
      <rPr>
        <sz val="9"/>
        <color theme="1"/>
        <rFont val="Arial Narrow"/>
        <family val="2"/>
      </rPr>
      <t xml:space="preserve">El control no se ejecutó ya que no se presentaron salidas de bienes para el periodo septiembre y octubre 2021.
</t>
    </r>
    <r>
      <rPr>
        <b/>
        <sz val="9"/>
        <color theme="1"/>
        <rFont val="Arial Narrow"/>
        <family val="2"/>
      </rPr>
      <t xml:space="preserve">Control No 5 Actividad (3) PR-236 "Egreso o salida definitiva de bienes"  </t>
    </r>
    <r>
      <rPr>
        <sz val="9"/>
        <color theme="1"/>
        <rFont val="Arial Narrow"/>
        <family val="2"/>
      </rPr>
      <t xml:space="preserve">El control no se ejecutó ya que no se presentaron salidas  de bienes para el periodo septiembre y octubre 2021.
</t>
    </r>
    <r>
      <rPr>
        <b/>
        <sz val="9"/>
        <color theme="1"/>
        <rFont val="Arial Narrow"/>
        <family val="2"/>
      </rPr>
      <t>Control No 6 Actividad (8) PR-236 "Egreso o salida definitiva de bienes"</t>
    </r>
    <r>
      <rPr>
        <sz val="9"/>
        <color theme="1"/>
        <rFont val="Arial Narrow"/>
        <family val="2"/>
      </rPr>
      <t xml:space="preserve"> El control no se ejecutó ya que no se presentaron salidas  de bienes para el periodo septiembre y octubre 2021.</t>
    </r>
    <r>
      <rPr>
        <b/>
        <sz val="9"/>
        <color theme="1"/>
        <rFont val="Arial Narrow"/>
        <family val="2"/>
      </rPr>
      <t xml:space="preserve">
Periodo octubre-noviembre
Control No 1 Actividad (5) PR-148 "Ingreso o entrada de bienes" </t>
    </r>
    <r>
      <rPr>
        <sz val="9"/>
        <color theme="1"/>
        <rFont val="Arial Narrow"/>
        <family val="2"/>
      </rPr>
      <t>El control no se ejecutó ya que no se presentaron salidas de bienes para el periodo noviembre y diciembre 2021.</t>
    </r>
    <r>
      <rPr>
        <b/>
        <sz val="9"/>
        <color theme="1"/>
        <rFont val="Arial Narrow"/>
        <family val="2"/>
      </rPr>
      <t xml:space="preserve">
Control No 2 Actividad (8) PR-148 "Ingreso o entrada de bienes"  </t>
    </r>
    <r>
      <rPr>
        <sz val="9"/>
        <color theme="1"/>
        <rFont val="Arial Narrow"/>
        <family val="2"/>
      </rPr>
      <t>El control no se ejecutó ya que no se presentaron salidas de bienes para el periodo noviembre y diciembre 2021.</t>
    </r>
    <r>
      <rPr>
        <b/>
        <sz val="9"/>
        <color theme="1"/>
        <rFont val="Arial Narrow"/>
        <family val="2"/>
      </rPr>
      <t xml:space="preserve">
Control No 3  Actividad (9) PR-148 "Ingreso o entrada de bienes"  </t>
    </r>
    <r>
      <rPr>
        <sz val="9"/>
        <color theme="1"/>
        <rFont val="Arial Narrow"/>
        <family val="2"/>
      </rPr>
      <t xml:space="preserve">El control no se ejecutó ya que no se presentaron salidas de bienes para el periodo noviembre y diciembre 2021.
</t>
    </r>
    <r>
      <rPr>
        <b/>
        <sz val="9"/>
        <color theme="1"/>
        <rFont val="Arial Narrow"/>
        <family val="2"/>
      </rPr>
      <t xml:space="preserve">Control No 4 Actividad (2) PR-236 </t>
    </r>
    <r>
      <rPr>
        <sz val="9"/>
        <color theme="1"/>
        <rFont val="Arial Narrow"/>
        <family val="2"/>
      </rPr>
      <t xml:space="preserve">"Egreso o salida definitiva de bienes" Se realizaron los egresos, 29,32 y 33 para una muestra verificada se evidencia el concepto técnico.
</t>
    </r>
    <r>
      <rPr>
        <b/>
        <sz val="9"/>
        <color theme="1"/>
        <rFont val="Arial Narrow"/>
        <family val="2"/>
      </rPr>
      <t>Control No 5 Actividad (3) PR-236</t>
    </r>
    <r>
      <rPr>
        <sz val="9"/>
        <color theme="1"/>
        <rFont val="Arial Narrow"/>
        <family val="2"/>
      </rPr>
      <t xml:space="preserve"> "Egreso o salida definitiva de bienes"  Se realizaron los egresos, 29,32 y 33, se evidencian los comprobantes de egreso soporte.
</t>
    </r>
    <r>
      <rPr>
        <b/>
        <sz val="9"/>
        <color theme="1"/>
        <rFont val="Arial Narrow"/>
        <family val="2"/>
      </rPr>
      <t>Control No 6 Actividad (8) PR-236 "</t>
    </r>
    <r>
      <rPr>
        <sz val="9"/>
        <color theme="1"/>
        <rFont val="Arial Narrow"/>
        <family val="2"/>
      </rPr>
      <t>Egreso o salida definitiva de bienes" Se evidencia acta de entrega de bienes de las fuerzas militares.</t>
    </r>
    <r>
      <rPr>
        <b/>
        <sz val="9"/>
        <color theme="1"/>
        <rFont val="Arial Narrow"/>
        <family val="2"/>
      </rPr>
      <t xml:space="preserve">
</t>
    </r>
    <r>
      <rPr>
        <sz val="9"/>
        <color theme="1"/>
        <rFont val="Arial Narrow"/>
        <family val="2"/>
      </rPr>
      <t xml:space="preserve">Al cierre del año 2021 se cerró la acción 819 y la acción 820 fue reprogramada   </t>
    </r>
    <r>
      <rPr>
        <b/>
        <sz val="9"/>
        <color theme="1"/>
        <rFont val="Arial Narrow"/>
        <family val="2"/>
      </rPr>
      <t xml:space="preserve">
</t>
    </r>
  </si>
  <si>
    <r>
      <rPr>
        <b/>
        <sz val="9"/>
        <color theme="1"/>
        <rFont val="Arial Narrow"/>
        <family val="2"/>
      </rPr>
      <t xml:space="preserve">
Periodo Septiembre - Octubre
Actividad (17) PR-235 "Control y seguimiento de bienes":</t>
    </r>
    <r>
      <rPr>
        <sz val="9"/>
        <color theme="1"/>
        <rFont val="Arial Narrow"/>
        <family val="2"/>
      </rPr>
      <t xml:space="preserve">Se evidencia acta del comité de Sostenibilidad del Sistema Contable 26 de octubre en el quen se presentaron los resultados finales de toma física de inventarios 2020.
</t>
    </r>
    <r>
      <rPr>
        <b/>
        <sz val="9"/>
        <color theme="1"/>
        <rFont val="Arial Narrow"/>
        <family val="2"/>
      </rPr>
      <t>Actividad (24) PR-235 "Control y seguimiento de bienes"</t>
    </r>
    <r>
      <rPr>
        <sz val="9"/>
        <color theme="1"/>
        <rFont val="Arial Narrow"/>
        <family val="2"/>
      </rPr>
      <t xml:space="preserve"> para los casos seleccionados se evidenciaron los correos electrónicos de seguimiento.
</t>
    </r>
    <r>
      <rPr>
        <b/>
        <sz val="9"/>
        <color theme="1"/>
        <rFont val="Arial Narrow"/>
        <family val="2"/>
      </rPr>
      <t xml:space="preserve">
Periodo Noviembre Diciembre </t>
    </r>
    <r>
      <rPr>
        <sz val="9"/>
        <color theme="1"/>
        <rFont val="Arial Narrow"/>
        <family val="2"/>
      </rPr>
      <t xml:space="preserve">
</t>
    </r>
    <r>
      <rPr>
        <b/>
        <sz val="9"/>
        <color theme="1"/>
        <rFont val="Arial Narrow"/>
        <family val="2"/>
      </rPr>
      <t>Actividad (17) PR-235 "Control y seguimiento de bienes"</t>
    </r>
    <r>
      <rPr>
        <sz val="9"/>
        <color theme="1"/>
        <rFont val="Arial Narrow"/>
        <family val="2"/>
      </rPr>
      <t xml:space="preserve">:   No se ejecutó el control, dado a que no se realizó el comité de sostenibilidad contable para el periodo noviembre-diciembre de  2021
</t>
    </r>
    <r>
      <rPr>
        <b/>
        <sz val="9"/>
        <color theme="1"/>
        <rFont val="Arial Narrow"/>
        <family val="2"/>
      </rPr>
      <t>Actividad (24) PR-235 "Control y seguimiento de bienes"</t>
    </r>
    <r>
      <rPr>
        <sz val="9"/>
        <color theme="1"/>
        <rFont val="Arial Narrow"/>
        <family val="2"/>
      </rPr>
      <t xml:space="preserve"> para los casos seleccionados se evidenciaron los correos electrónicos de seguimiento.</t>
    </r>
  </si>
  <si>
    <r>
      <rPr>
        <b/>
        <sz val="9"/>
        <color theme="1"/>
        <rFont val="Arial Narrow"/>
        <family val="2"/>
      </rPr>
      <t xml:space="preserve">Periodo Septiembre - Octubre 
Control No 1 El Procedimiento "Seguimiento y Medición de Servicio a la Ciudadanía" 2212200-PR-044 </t>
    </r>
    <r>
      <rPr>
        <sz val="9"/>
        <color theme="1"/>
        <rFont val="Arial Narrow"/>
        <family val="2"/>
      </rPr>
      <t xml:space="preserve">Se evidencia  acta No 30 de reunión de gestión del riesgo de corrupción  seguimiento y medición para el periodo objeto de revisión efectuada el 26 de octubre 2021- se concluyo que no existen situaciones que dieran lugar a materialización del riesgo de corrupción. 
</t>
    </r>
    <r>
      <rPr>
        <b/>
        <sz val="9"/>
        <color theme="1"/>
        <rFont val="Arial Narrow"/>
        <family val="2"/>
      </rPr>
      <t xml:space="preserve">Periodo Noviembre - Diciembre
Control No 1 El Procedimiento "Seguimiento y Medición de Servicio a la Ciudadanía" 2212200-PR-044 </t>
    </r>
    <r>
      <rPr>
        <sz val="9"/>
        <color theme="1"/>
        <rFont val="Arial Narrow"/>
        <family val="2"/>
      </rPr>
      <t xml:space="preserve">Se evidencia  acta No 31 de reunión de gestión del riesgo de corrupción  seguimiento y medición para el periodo objeto de revisión efectuada el 3 de enero de  2022, e concluyo que no existen situaciones que dieran lugar a materialización del riesgo de corrupción. </t>
    </r>
  </si>
  <si>
    <r>
      <t xml:space="preserve">Periodo Septiembre - Octubre 
</t>
    </r>
    <r>
      <rPr>
        <b/>
        <sz val="9"/>
        <color theme="1"/>
        <rFont val="Arial Narrow"/>
        <family val="2"/>
      </rPr>
      <t xml:space="preserve">Control No 1 Ingreso de documentos históricos al Archivo de Bogotá 2215300-PR-282.- </t>
    </r>
    <r>
      <rPr>
        <sz val="9"/>
        <color theme="1"/>
        <rFont val="Arial Narrow"/>
        <family val="2"/>
      </rPr>
      <t xml:space="preserve">para el periodo objeto de revisión no se presentaron informes técnicos toda vez que no se recibieron solicitudes de ingreso. </t>
    </r>
    <r>
      <rPr>
        <b/>
        <sz val="9"/>
        <color theme="1"/>
        <rFont val="Arial Narrow"/>
        <family val="2"/>
      </rPr>
      <t xml:space="preserve">
Control No 2 Consulta de fondos documentales custodiados por el Archivo de Bogotá 2215100-PR-082 </t>
    </r>
    <r>
      <rPr>
        <sz val="9"/>
        <color theme="1"/>
        <rFont val="Arial Narrow"/>
        <family val="2"/>
      </rPr>
      <t xml:space="preserve">Para el periodo objeto de revisión se observan formatos de solicitud de usuario ocasional 2215100- FT 163, que dan evidencia de la ejecución del control.
</t>
    </r>
    <r>
      <rPr>
        <b/>
        <sz val="9"/>
        <color theme="1"/>
        <rFont val="Arial Narrow"/>
        <family val="2"/>
      </rPr>
      <t xml:space="preserve">
Control No 3 procedimiento 4213200-PR-375 Gestión de las Solicitudes Internas de Documentos Históricos  </t>
    </r>
    <r>
      <rPr>
        <sz val="9"/>
        <color theme="1"/>
        <rFont val="Arial Narrow"/>
        <family val="2"/>
      </rPr>
      <t xml:space="preserve">Para el periodo objeto de revisión se observan formatos  FT 421300-FT161, mediante los cuales consta la ejecución del control.
</t>
    </r>
    <r>
      <rPr>
        <b/>
        <sz val="9"/>
        <color theme="1"/>
        <rFont val="Arial Narrow"/>
        <family val="2"/>
      </rPr>
      <t xml:space="preserve">
Control No 4 procedimiento Ingreso de documentos históricos al Archivo de Bogotá 2215300-PR-282 .</t>
    </r>
    <r>
      <rPr>
        <sz val="9"/>
        <color theme="1"/>
        <rFont val="Arial Narrow"/>
        <family val="2"/>
      </rPr>
      <t xml:space="preserve"> Para el periodo objeto de revisión se observan formatos de solicitud de usuario ocasional 2215100- FT 163.
</t>
    </r>
    <r>
      <rPr>
        <b/>
        <sz val="9"/>
        <color theme="1"/>
        <rFont val="Arial Narrow"/>
        <family val="2"/>
      </rPr>
      <t xml:space="preserve">
Control No 5  Ingreso de documentos históricos al Archivo de Bogotá 2215300-PR-282 . </t>
    </r>
    <r>
      <rPr>
        <sz val="9"/>
        <color theme="1"/>
        <rFont val="Arial Narrow"/>
        <family val="2"/>
      </rPr>
      <t xml:space="preserve">En el periodo reportado, no se reporta informe técnico ya que no se realizó visitas. No se ha recibido nuevas solicitudes de ingreso.
</t>
    </r>
    <r>
      <rPr>
        <b/>
        <sz val="9"/>
        <color theme="1"/>
        <rFont val="Arial Narrow"/>
        <family val="2"/>
      </rPr>
      <t xml:space="preserve">
Control No 6 procedimiento 4213200-PR-375 Gestión de las Solicitudes Internas de Documentos Históricos </t>
    </r>
    <r>
      <rPr>
        <sz val="9"/>
        <color theme="1"/>
        <rFont val="Arial Narrow"/>
        <family val="2"/>
      </rPr>
      <t xml:space="preserve">para el periodo objeto de revisión se observan formatos  FT 161 circulación interna de documentos. 
</t>
    </r>
    <r>
      <rPr>
        <b/>
        <sz val="9"/>
        <color theme="1"/>
        <rFont val="Arial Narrow"/>
        <family val="2"/>
      </rPr>
      <t>Periodo Noviembre  - Diciembre</t>
    </r>
    <r>
      <rPr>
        <sz val="9"/>
        <color theme="1"/>
        <rFont val="Arial Narrow"/>
        <family val="2"/>
      </rPr>
      <t xml:space="preserve">  
</t>
    </r>
    <r>
      <rPr>
        <b/>
        <sz val="9"/>
        <color theme="1"/>
        <rFont val="Arial Narrow"/>
        <family val="2"/>
      </rPr>
      <t>Control No 1</t>
    </r>
    <r>
      <rPr>
        <sz val="9"/>
        <color theme="1"/>
        <rFont val="Arial Narrow"/>
        <family val="2"/>
      </rPr>
      <t xml:space="preserve"> I</t>
    </r>
    <r>
      <rPr>
        <b/>
        <sz val="9"/>
        <color theme="1"/>
        <rFont val="Arial Narrow"/>
        <family val="2"/>
      </rPr>
      <t xml:space="preserve">ngreso de documentos históricos al Archivo de Bogotá 2215300-PR-282.- </t>
    </r>
    <r>
      <rPr>
        <sz val="9"/>
        <color theme="1"/>
        <rFont val="Arial Narrow"/>
        <family val="2"/>
      </rPr>
      <t xml:space="preserve">para el periodo objeto de revisión no se presentaron informes técnicos toda vez que no se recibieron solicitudes de ingreso. 
</t>
    </r>
    <r>
      <rPr>
        <b/>
        <sz val="9"/>
        <color theme="1"/>
        <rFont val="Arial Narrow"/>
        <family val="2"/>
      </rPr>
      <t>Control No 2 Consulta de fondos documentales custodiados por el Archivo de Bogotá 2215100-PR-082</t>
    </r>
    <r>
      <rPr>
        <sz val="9"/>
        <color theme="1"/>
        <rFont val="Arial Narrow"/>
        <family val="2"/>
      </rPr>
      <t xml:space="preserve"> Para el periodo objeto de revisión se observan formatos de solicitud de usuario ocasional 2215100- FT 163, que dan evidencia de la ejecución del control.
</t>
    </r>
    <r>
      <rPr>
        <b/>
        <sz val="9"/>
        <color theme="1"/>
        <rFont val="Arial Narrow"/>
        <family val="2"/>
      </rPr>
      <t xml:space="preserve">Control No 3 procedimiento 4213200-PR-375 Gestión de las Solicitudes Internas de Documentos Históricos </t>
    </r>
    <r>
      <rPr>
        <sz val="9"/>
        <color theme="1"/>
        <rFont val="Arial Narrow"/>
        <family val="2"/>
      </rPr>
      <t xml:space="preserve"> Para el periodo objeto de revisión se observan formatos  FT 421300-FT161, mediante los cuales consta la ejecución del control.
</t>
    </r>
    <r>
      <rPr>
        <b/>
        <sz val="9"/>
        <color theme="1"/>
        <rFont val="Arial Narrow"/>
        <family val="2"/>
      </rPr>
      <t xml:space="preserve">Control No 4 procedimiento Ingreso de documentos históricos al Archivo de Bogotá 2215300-PR-282 </t>
    </r>
    <r>
      <rPr>
        <sz val="9"/>
        <color theme="1"/>
        <rFont val="Arial Narrow"/>
        <family val="2"/>
      </rPr>
      <t xml:space="preserve">. Para el periodo objeto de revisión se observan formatos de solicitud de usuario ocasional 2215100- FT 163.
</t>
    </r>
    <r>
      <rPr>
        <b/>
        <sz val="9"/>
        <color theme="1"/>
        <rFont val="Arial Narrow"/>
        <family val="2"/>
      </rPr>
      <t xml:space="preserve">Control No 5  Ingreso de documentos históricos al Archivo de Bogotá 2215300-PR-282 . </t>
    </r>
    <r>
      <rPr>
        <sz val="9"/>
        <color theme="1"/>
        <rFont val="Arial Narrow"/>
        <family val="2"/>
      </rPr>
      <t xml:space="preserve">En el periodo reportado, no se reporta informe técnico ya que no se realizó visitas. No se ha recibido nuevas solicitudes de ingreso.
</t>
    </r>
    <r>
      <rPr>
        <b/>
        <sz val="9"/>
        <color theme="1"/>
        <rFont val="Arial Narrow"/>
        <family val="2"/>
      </rPr>
      <t>Control No 6 procedimiento 4213200-PR-375 Gestión de las Solicitudes Internas de Documentos Históricos</t>
    </r>
    <r>
      <rPr>
        <sz val="9"/>
        <color theme="1"/>
        <rFont val="Arial Narrow"/>
        <family val="2"/>
      </rPr>
      <t xml:space="preserve"> para el periodo objeto de revisión se observan formatos  FT 161 circulación interna de documentos. 
</t>
    </r>
  </si>
  <si>
    <r>
      <rPr>
        <b/>
        <i/>
        <sz val="9"/>
        <color theme="1"/>
        <rFont val="Arial Narrow"/>
        <family val="2"/>
      </rPr>
      <t>Control No 2 Consulta de fondos documentales custodiados por el Archivo de Bogotá 2215100-PR-082</t>
    </r>
    <r>
      <rPr>
        <sz val="9"/>
        <color theme="1"/>
        <rFont val="Arial Narrow"/>
        <family val="2"/>
      </rPr>
      <t xml:space="preserve"> El formato utilizado es el 4213000-163 versión 06 y el formato establecido según el control es  2215100-FT 163, por lo cual se requiere actualizar.
No se evidencia el informe trimestral que establece el control.
</t>
    </r>
  </si>
  <si>
    <r>
      <t xml:space="preserve">Periodo Septiembre - Octubre 
</t>
    </r>
    <r>
      <rPr>
        <b/>
        <sz val="9"/>
        <color theme="1"/>
        <rFont val="Arial Narrow"/>
        <family val="2"/>
      </rPr>
      <t>Control No 1</t>
    </r>
    <r>
      <rPr>
        <sz val="9"/>
        <color theme="1"/>
        <rFont val="Arial Narrow"/>
        <family val="2"/>
      </rPr>
      <t xml:space="preserve"> procedimiento Asistencia técnica en gestión documental y archivos 2215100-PR-257. Se evidencian 17 conceptos técnicos radicados mediante el formato Oficio de concepto técnico  2211600-FT-012.
</t>
    </r>
    <r>
      <rPr>
        <b/>
        <sz val="9"/>
        <color theme="1"/>
        <rFont val="Arial Narrow"/>
        <family val="2"/>
      </rPr>
      <t xml:space="preserve">Control No 2 </t>
    </r>
    <r>
      <rPr>
        <sz val="9"/>
        <color theme="1"/>
        <rFont val="Arial Narrow"/>
        <family val="2"/>
      </rPr>
      <t xml:space="preserve">procedimiento Revisión y evaluación de las TRD Y TVD para su convalidación por parte del Consejo Distrital de Archivos 2215200-PR-293.  Para el periodo obheto de revisión se observaron 3 Conceptos técnicos de revisión y evaluación de tablas.
</t>
    </r>
    <r>
      <rPr>
        <b/>
        <sz val="9"/>
        <color theme="1"/>
        <rFont val="Arial Narrow"/>
        <family val="2"/>
      </rPr>
      <t xml:space="preserve">Control No 3 </t>
    </r>
    <r>
      <rPr>
        <sz val="9"/>
        <color theme="1"/>
        <rFont val="Arial Narrow"/>
        <family val="2"/>
      </rPr>
      <t xml:space="preserve">El procedimiento PR: 299 Visitas de seguimiento al cumplimiento de la normativa archivística . Se evidenciaron 30 informes de visitas  de seguimiento +
Periodo noviembre  - Diciembre 
</t>
    </r>
    <r>
      <rPr>
        <b/>
        <sz val="9"/>
        <color theme="1"/>
        <rFont val="Arial Narrow"/>
        <family val="2"/>
      </rPr>
      <t>Control No 1</t>
    </r>
    <r>
      <rPr>
        <sz val="9"/>
        <color theme="1"/>
        <rFont val="Arial Narrow"/>
        <family val="2"/>
      </rPr>
      <t xml:space="preserve"> procedimiento Asistencia técnica en gestión documental y archivos 2215100-PR-257. Se evidencian 17 conceptos técnicos radicados mediante el formato Oficio de concepto técnico  2211600-FT-012.
</t>
    </r>
    <r>
      <rPr>
        <b/>
        <sz val="9"/>
        <color theme="1"/>
        <rFont val="Arial Narrow"/>
        <family val="2"/>
      </rPr>
      <t xml:space="preserve">Control No 2 </t>
    </r>
    <r>
      <rPr>
        <sz val="9"/>
        <color theme="1"/>
        <rFont val="Arial Narrow"/>
        <family val="2"/>
      </rPr>
      <t xml:space="preserve">procedimiento Revisión y evaluación de las TRD Y TVD para su convalidación por parte del Consejo Distrital de Archivos 2215200-PR-293.  Para el periodo obheto de revisión se observaron 2 Conceptos técnicos de revisión y evaluación de tablas.
</t>
    </r>
    <r>
      <rPr>
        <b/>
        <sz val="9"/>
        <color theme="1"/>
        <rFont val="Arial Narrow"/>
        <family val="2"/>
      </rPr>
      <t xml:space="preserve">
Control No 3 </t>
    </r>
    <r>
      <rPr>
        <sz val="9"/>
        <color theme="1"/>
        <rFont val="Arial Narrow"/>
        <family val="2"/>
      </rPr>
      <t xml:space="preserve">El procedimiento PR: 299 Visitas de seguimiento al cumplimiento de la normativa archivística . No fue posible accededr a la  evidencia del informe consolidado de visitas 2021 
</t>
    </r>
  </si>
  <si>
    <r>
      <t xml:space="preserve">Periodo Septiembre - Octubre 
</t>
    </r>
    <r>
      <rPr>
        <b/>
        <sz val="9"/>
        <color theme="1"/>
        <rFont val="Arial Narrow"/>
        <family val="2"/>
      </rPr>
      <t>Control No 1- procedimiento 4203000-PR- 355 "Gestión Jurídica para la defensa de los intereses de la Secretaría General (actividad 6</t>
    </r>
    <r>
      <rPr>
        <sz val="9"/>
        <color theme="1"/>
        <rFont val="Arial Narrow"/>
        <family val="2"/>
      </rPr>
      <t xml:space="preserve">) Para el periodo objeto de revisión no se presentaron casos que dieran lugar a efectuar   comité de conciliación.
</t>
    </r>
    <r>
      <rPr>
        <b/>
        <sz val="9"/>
        <color theme="1"/>
        <rFont val="Arial Narrow"/>
        <family val="2"/>
      </rPr>
      <t xml:space="preserve">
Control No 2 - 4203000-PR- 355 "Gestión Jurídica para la defensa de los intereses de la Secretaría General (actividad 10)</t>
    </r>
    <r>
      <rPr>
        <sz val="9"/>
        <color theme="1"/>
        <rFont val="Arial Narrow"/>
        <family val="2"/>
      </rPr>
      <t xml:space="preserve">   Se evidencia correo electrónico para la  generación de  alerta para el cumplimiento del término dentro del proceso No. 2021-00155 - Demandante Francia Lyda Figueroa Solano. Medio de Control Nulidad y Restablecimiento del Derecho.   
</t>
    </r>
    <r>
      <rPr>
        <b/>
        <sz val="9"/>
        <color theme="1"/>
        <rFont val="Arial Narrow"/>
        <family val="2"/>
      </rPr>
      <t xml:space="preserve">Control No 3 - 4203000-PR- 355 "Gestión Jurídica para la defensa de los intereses de la Secretaría General (actividad 13), </t>
    </r>
    <r>
      <rPr>
        <sz val="9"/>
        <color theme="1"/>
        <rFont val="Arial Narrow"/>
        <family val="2"/>
      </rPr>
      <t xml:space="preserve">Se evidencia el informe semestral  del comité de conciliación oficializado mediante Memorando 3-2021-37098.
</t>
    </r>
    <r>
      <rPr>
        <b/>
        <sz val="9"/>
        <color theme="1"/>
        <rFont val="Arial Narrow"/>
        <family val="2"/>
      </rPr>
      <t xml:space="preserve">Control No 4 procedimiento 4203000-PR- 355 "Gestión Jurídica para la defensa de los intereses de la Secretaría General (actividad 21) </t>
    </r>
    <r>
      <rPr>
        <sz val="9"/>
        <color theme="1"/>
        <rFont val="Arial Narrow"/>
        <family val="2"/>
      </rPr>
      <t xml:space="preserve">Para el periodo objeto de revisión no se presentaron casos que dieran lugar a efectuar   comité de conciliación.
</t>
    </r>
    <r>
      <rPr>
        <b/>
        <sz val="9"/>
        <color theme="1"/>
        <rFont val="Arial Narrow"/>
        <family val="2"/>
      </rPr>
      <t>Control No 5 procedimiento 4203000-PR- 355 "Gestión Jurídica para la defensa de los intereses de la Secretaría General (actividad 36)</t>
    </r>
    <r>
      <rPr>
        <sz val="9"/>
        <color theme="1"/>
        <rFont val="Arial Narrow"/>
        <family val="2"/>
      </rPr>
      <t xml:space="preserve"> Para el periodo objeto de revisión no se presentaron casos que dieran lugar a efectuar   comité de conciliación.
</t>
    </r>
    <r>
      <rPr>
        <b/>
        <sz val="9"/>
        <color theme="1"/>
        <rFont val="Arial Narrow"/>
        <family val="2"/>
      </rPr>
      <t>Control No 6 procedimiento 4203000-PR- 355 "Gestión Jurídica para la defensa de los intereses de la Secretaría General (actividad 39)</t>
    </r>
    <r>
      <rPr>
        <sz val="9"/>
        <color theme="1"/>
        <rFont val="Arial Narrow"/>
        <family val="2"/>
      </rPr>
      <t xml:space="preserve">Para el periodo objeto de revisión no se presentaron casos que dieran lugar a efectuar   comité de conciliación.
</t>
    </r>
    <r>
      <rPr>
        <b/>
        <sz val="9"/>
        <color theme="1"/>
        <rFont val="Arial Narrow"/>
        <family val="2"/>
      </rPr>
      <t xml:space="preserve">Periodo Noviembre - Diciembre </t>
    </r>
    <r>
      <rPr>
        <sz val="9"/>
        <color theme="1"/>
        <rFont val="Arial Narrow"/>
        <family val="2"/>
      </rPr>
      <t xml:space="preserve">
</t>
    </r>
    <r>
      <rPr>
        <b/>
        <sz val="9"/>
        <color theme="1"/>
        <rFont val="Arial Narrow"/>
        <family val="2"/>
      </rPr>
      <t xml:space="preserve">Control No 1- procedimiento 4203000-PR- 355 "Gestión Jurídica para la defensa de los intereses de la Secretaría General (actividad 6) </t>
    </r>
    <r>
      <rPr>
        <sz val="9"/>
        <color theme="1"/>
        <rFont val="Arial Narrow"/>
        <family val="2"/>
      </rPr>
      <t xml:space="preserve">Para el periodo objeto de revisión no se presentaron casos que dieran lugar a efectuar   comité de conciliación.
</t>
    </r>
    <r>
      <rPr>
        <b/>
        <sz val="9"/>
        <color theme="1"/>
        <rFont val="Arial Narrow"/>
        <family val="2"/>
      </rPr>
      <t xml:space="preserve">Control No 2 - 4203000-PR- 355 "Gestión Jurídica para la defensa de los intereses de la Secretaría General (actividad 10) </t>
    </r>
    <r>
      <rPr>
        <sz val="9"/>
        <color theme="1"/>
        <rFont val="Arial Narrow"/>
        <family val="2"/>
      </rPr>
      <t xml:space="preserve">Para el periodo objeto de revisión no se realizó comité de conciliación. 
</t>
    </r>
    <r>
      <rPr>
        <b/>
        <sz val="9"/>
        <color theme="1"/>
        <rFont val="Arial Narrow"/>
        <family val="2"/>
      </rPr>
      <t xml:space="preserve">
Control No 3 - 4203000-PR- 355 "Gestión Jurídica para la defensa de los intereses de la Secretaría General (actividad 13)</t>
    </r>
    <r>
      <rPr>
        <sz val="9"/>
        <color theme="1"/>
        <rFont val="Arial Narrow"/>
        <family val="2"/>
      </rPr>
      <t xml:space="preserve">, Se evidencia Correo electrónico de fecha 22 de septiembre de 2021, se  generó alerta para el cumplimiento del término dentro del proceso No. 2021-00155.
</t>
    </r>
    <r>
      <rPr>
        <b/>
        <sz val="9"/>
        <color theme="1"/>
        <rFont val="Arial Narrow"/>
        <family val="2"/>
      </rPr>
      <t xml:space="preserve">
Control No 4 procedimiento 4203000-PR- 355 "Gestión Jurídica para la defensa de los intereses de la Secretaría General (actividad 21) </t>
    </r>
    <r>
      <rPr>
        <sz val="9"/>
        <color theme="1"/>
        <rFont val="Arial Narrow"/>
        <family val="2"/>
      </rPr>
      <t xml:space="preserve">Para el periodo objeto de revisión no se presentaron casos que dieran lugar a efectuar   comité de conciliación.
</t>
    </r>
    <r>
      <rPr>
        <b/>
        <sz val="9"/>
        <color theme="1"/>
        <rFont val="Arial Narrow"/>
        <family val="2"/>
      </rPr>
      <t xml:space="preserve">Control No 5 procedimiento 4203000-PR- 355 "Gestión Jurídica para la defensa de los intereses de la Secretaría General (actividad 36) </t>
    </r>
    <r>
      <rPr>
        <sz val="9"/>
        <color theme="1"/>
        <rFont val="Arial Narrow"/>
        <family val="2"/>
      </rPr>
      <t xml:space="preserve">Para el periodo objeto de revisión no se presentaron casos que dieran lugar a efectuar   comité de conciliación.
</t>
    </r>
    <r>
      <rPr>
        <b/>
        <sz val="9"/>
        <color theme="1"/>
        <rFont val="Arial Narrow"/>
        <family val="2"/>
      </rPr>
      <t xml:space="preserve">
Control No 6 procedimiento 4203000-PR- 355 "Gestión Jurídica para la defensa de los intereses de la Secretaría General (actividad 39)</t>
    </r>
    <r>
      <rPr>
        <sz val="9"/>
        <color theme="1"/>
        <rFont val="Arial Narrow"/>
        <family val="2"/>
      </rPr>
      <t>Para el periodo objeto de revisión no se presentaron casos que dieran lugar a efectuar  comité de conciliación.</t>
    </r>
    <r>
      <rPr>
        <b/>
        <sz val="9"/>
        <color theme="1"/>
        <rFont val="Arial Narrow"/>
        <family val="2"/>
      </rPr>
      <t xml:space="preserve">
</t>
    </r>
  </si>
  <si>
    <r>
      <t xml:space="preserve">Periodo Septiembre - Octubre 
</t>
    </r>
    <r>
      <rPr>
        <b/>
        <sz val="9"/>
        <color theme="1"/>
        <rFont val="Arial Narrow"/>
        <family val="2"/>
      </rPr>
      <t xml:space="preserve">Control No 1 (PR-104 PC#6)   </t>
    </r>
    <r>
      <rPr>
        <sz val="9"/>
        <color theme="1"/>
        <rFont val="Arial Narrow"/>
        <family val="2"/>
      </rPr>
      <t xml:space="preserve">Se evidencia la relación de mantenimientos preventivos y los formatos del proveedor Vertiv como constancia de los mantenimientos efectuados 
</t>
    </r>
    <r>
      <rPr>
        <b/>
        <sz val="9"/>
        <color theme="1"/>
        <rFont val="Arial Narrow"/>
        <family val="2"/>
      </rPr>
      <t xml:space="preserve">Control No 2 (PR-101 PC#3)  </t>
    </r>
    <r>
      <rPr>
        <sz val="9"/>
        <color theme="1"/>
        <rFont val="Arial Narrow"/>
        <family val="2"/>
      </rPr>
      <t>Se evidencia data en excell generada del sistema de gestión de servicios para el periodo objeto de revisión con el análisis de los casos generados.</t>
    </r>
    <r>
      <rPr>
        <b/>
        <sz val="9"/>
        <color theme="1"/>
        <rFont val="Arial Narrow"/>
        <family val="2"/>
      </rPr>
      <t xml:space="preserve">
Control No 3 (PR-101 PC#5)  </t>
    </r>
    <r>
      <rPr>
        <sz val="9"/>
        <color theme="1"/>
        <rFont val="Arial Narrow"/>
        <family val="2"/>
      </rPr>
      <t xml:space="preserve">Se evidencia data en excell generada del sistema de gestión de servicios para el periodo objeto de revisión con el análisis de los casos generados.
</t>
    </r>
    <r>
      <rPr>
        <b/>
        <sz val="9"/>
        <color theme="1"/>
        <rFont val="Arial Narrow"/>
        <family val="2"/>
      </rPr>
      <t>Control No 4 (PR-101 PC#6)</t>
    </r>
    <r>
      <rPr>
        <sz val="9"/>
        <color theme="1"/>
        <rFont val="Arial Narrow"/>
        <family val="2"/>
      </rPr>
      <t xml:space="preserve"> Se evidencia data en excell generada del sistema de gestión de servicios para el periodo objeto de revisión con el análisis de los casos generados.
</t>
    </r>
    <r>
      <rPr>
        <b/>
        <sz val="9"/>
        <color theme="1"/>
        <rFont val="Arial Narrow"/>
        <family val="2"/>
      </rPr>
      <t>Control No 5 (PR-101 PC#7</t>
    </r>
    <r>
      <rPr>
        <sz val="9"/>
        <color theme="1"/>
        <rFont val="Arial Narrow"/>
        <family val="2"/>
      </rPr>
      <t xml:space="preserve">) Se evidencia data en excell generada del sistema de gestión de servicios para el periodo objeto de revisión con el análisis de los casos generados.
</t>
    </r>
    <r>
      <rPr>
        <b/>
        <sz val="9"/>
        <color theme="1"/>
        <rFont val="Arial Narrow"/>
        <family val="2"/>
      </rPr>
      <t xml:space="preserve">Control No 6 (PR-101 PC#8) </t>
    </r>
    <r>
      <rPr>
        <sz val="9"/>
        <color theme="1"/>
        <rFont val="Arial Narrow"/>
        <family val="2"/>
      </rPr>
      <t xml:space="preserve">Se evidencia data en excell generada del sistema de gestión de servicios para el periodo objeto de revisión con el análisis de los casos generados.
</t>
    </r>
    <r>
      <rPr>
        <b/>
        <sz val="9"/>
        <color theme="1"/>
        <rFont val="Arial Narrow"/>
        <family val="2"/>
      </rPr>
      <t xml:space="preserve">Control No 7 (PR-101 PC#9) </t>
    </r>
    <r>
      <rPr>
        <sz val="9"/>
        <color theme="1"/>
        <rFont val="Arial Narrow"/>
        <family val="2"/>
      </rPr>
      <t xml:space="preserve">Se evidencia data en excell generada del sistema de gestión de servicios para el periodo objeto de revisión con el análisis de los casos generados.
</t>
    </r>
    <r>
      <rPr>
        <b/>
        <sz val="9"/>
        <color theme="1"/>
        <rFont val="Arial Narrow"/>
        <family val="2"/>
      </rPr>
      <t xml:space="preserve">Control No 8 (PR-101 PC#12) </t>
    </r>
    <r>
      <rPr>
        <sz val="9"/>
        <color theme="1"/>
        <rFont val="Arial Narrow"/>
        <family val="2"/>
      </rPr>
      <t xml:space="preserve">No se evidencian las actas de subcomité, se adjuntaron como evidencias  correos de seguimiento.
</t>
    </r>
    <r>
      <rPr>
        <b/>
        <sz val="9"/>
        <color theme="1"/>
        <rFont val="Arial Narrow"/>
        <family val="2"/>
      </rPr>
      <t xml:space="preserve">Periodo Noviembre - Diciembre </t>
    </r>
    <r>
      <rPr>
        <sz val="9"/>
        <color theme="1"/>
        <rFont val="Arial Narrow"/>
        <family val="2"/>
      </rPr>
      <t xml:space="preserve">
</t>
    </r>
    <r>
      <rPr>
        <b/>
        <sz val="9"/>
        <color theme="1"/>
        <rFont val="Arial Narrow"/>
        <family val="2"/>
      </rPr>
      <t xml:space="preserve">Control No 1 (PR-104 PC#6)  </t>
    </r>
    <r>
      <rPr>
        <sz val="9"/>
        <color theme="1"/>
        <rFont val="Arial Narrow"/>
        <family val="2"/>
      </rPr>
      <t xml:space="preserve"> Se evidencia la relación de mantenimientos preventivos y los formatos del proveedor  y los formatos del proveedor  Sube Ingenieria  como constancia de los mantenimientos efectuados  como constancia de los mantenimientos efectuados - Así mismo se observa el informe parcial de supervisión de contrato del convenio  4204000-807-2021de la ETB.
</t>
    </r>
    <r>
      <rPr>
        <b/>
        <sz val="9"/>
        <color theme="1"/>
        <rFont val="Arial Narrow"/>
        <family val="2"/>
      </rPr>
      <t xml:space="preserve">Control No 2 (PR-101 PC#3) </t>
    </r>
    <r>
      <rPr>
        <sz val="9"/>
        <color theme="1"/>
        <rFont val="Arial Narrow"/>
        <family val="2"/>
      </rPr>
      <t xml:space="preserve"> Se evidencia data en excell generada del sistema de gestión de servicios para el periodo objeto de revisión con el análisis de los casos generados.
</t>
    </r>
    <r>
      <rPr>
        <b/>
        <sz val="9"/>
        <color theme="1"/>
        <rFont val="Arial Narrow"/>
        <family val="2"/>
      </rPr>
      <t>Control No 3 (PR-101 PC#5)</t>
    </r>
    <r>
      <rPr>
        <sz val="9"/>
        <color theme="1"/>
        <rFont val="Arial Narrow"/>
        <family val="2"/>
      </rPr>
      <t xml:space="preserve">  Se evidencia data en excell generada del sistema de gestión de servicios para el periodo objeto de revisión con el análisis de los casos generados.
</t>
    </r>
    <r>
      <rPr>
        <b/>
        <sz val="9"/>
        <color theme="1"/>
        <rFont val="Arial Narrow"/>
        <family val="2"/>
      </rPr>
      <t>Control No 4 (PR-101 PC#6</t>
    </r>
    <r>
      <rPr>
        <sz val="9"/>
        <color theme="1"/>
        <rFont val="Arial Narrow"/>
        <family val="2"/>
      </rPr>
      <t xml:space="preserve">) Se evidencia data en excell generada del sistema de gestión de servicios para el periodo objeto de revisión con el análisis de los casos generados.
</t>
    </r>
    <r>
      <rPr>
        <b/>
        <sz val="9"/>
        <color theme="1"/>
        <rFont val="Arial Narrow"/>
        <family val="2"/>
      </rPr>
      <t>Control No 5 (PR-101 PC#7)</t>
    </r>
    <r>
      <rPr>
        <sz val="9"/>
        <color theme="1"/>
        <rFont val="Arial Narrow"/>
        <family val="2"/>
      </rPr>
      <t xml:space="preserve"> Se evidencia data en excell generada del sistema de gestión de servicios para el periodo objeto de revisión con el análisis de los casos generados.
</t>
    </r>
    <r>
      <rPr>
        <b/>
        <sz val="9"/>
        <color theme="1"/>
        <rFont val="Arial Narrow"/>
        <family val="2"/>
      </rPr>
      <t>Control No 6 (PR-101 PC#8)</t>
    </r>
    <r>
      <rPr>
        <sz val="9"/>
        <color theme="1"/>
        <rFont val="Arial Narrow"/>
        <family val="2"/>
      </rPr>
      <t xml:space="preserve"> Se evidencia data en excell generada del sistema de gestión de servicios para el periodo objeto de revisión con el análisis de los casos generados.
</t>
    </r>
    <r>
      <rPr>
        <b/>
        <sz val="9"/>
        <color theme="1"/>
        <rFont val="Arial Narrow"/>
        <family val="2"/>
      </rPr>
      <t>Control No 7 (PR-101 PC#9)</t>
    </r>
    <r>
      <rPr>
        <sz val="9"/>
        <color theme="1"/>
        <rFont val="Arial Narrow"/>
        <family val="2"/>
      </rPr>
      <t xml:space="preserve"> Se evidencia data en excell generada del sistema de gestión de servicios para el periodo objeto de revisión con el análisis de los casos generados.
</t>
    </r>
    <r>
      <rPr>
        <b/>
        <sz val="9"/>
        <color theme="1"/>
        <rFont val="Arial Narrow"/>
        <family val="2"/>
      </rPr>
      <t>Control No 8 (PR-101 PC#12)</t>
    </r>
    <r>
      <rPr>
        <sz val="9"/>
        <color theme="1"/>
        <rFont val="Arial Narrow"/>
        <family val="2"/>
      </rPr>
      <t xml:space="preserve"> No se evidencian las actas de subcomité, se adjuntaron como evidencias  correos de seguimiento.</t>
    </r>
  </si>
  <si>
    <r>
      <rPr>
        <b/>
        <sz val="9"/>
        <color theme="1"/>
        <rFont val="Arial Narrow"/>
        <family val="2"/>
      </rPr>
      <t xml:space="preserve">Control No 2 (PR-101 PC#5) indica que el Profesional Oficina TIC o Técnico oficina TIC </t>
    </r>
    <r>
      <rPr>
        <sz val="9"/>
        <color theme="1"/>
        <rFont val="Arial Narrow"/>
        <family val="2"/>
      </rPr>
      <t xml:space="preserve">Se sugiere evaluar en la descripción del control, en cuanto la evidencia que se adjunta corresponde a la data en excell generada del sistema de gestión de servicios, mientras en el diseño del control se establece  "queda como evidencia Sistema de Gestión de Servicios"
</t>
    </r>
    <r>
      <rPr>
        <b/>
        <sz val="9"/>
        <color theme="1"/>
        <rFont val="Arial Narrow"/>
        <family val="2"/>
      </rPr>
      <t>Control No 2 (PR-101 PC#3)</t>
    </r>
    <r>
      <rPr>
        <sz val="9"/>
        <color theme="1"/>
        <rFont val="Arial Narrow"/>
        <family val="2"/>
      </rPr>
      <t xml:space="preserve">  Se sugiere evaluar en la descripción del control, en cuanto la evidencia que se adjunta corresponde a la data en excell generada del sistema de gestión de servicios, mientras en el diseño del control se establece  "queda como evidencia Sistema de Gestión de Servicios"
</t>
    </r>
    <r>
      <rPr>
        <b/>
        <sz val="9"/>
        <color theme="1"/>
        <rFont val="Arial Narrow"/>
        <family val="2"/>
      </rPr>
      <t>Control No 8 (PR-101 PC#12)</t>
    </r>
    <r>
      <rPr>
        <sz val="9"/>
        <color theme="1"/>
        <rFont val="Arial Narrow"/>
        <family val="2"/>
      </rPr>
      <t xml:space="preserve"> No se evidencia la ejecución del control, toda vez que no se adjuntaron  las actas de subcomité, por el contrario  se adjuntaron como evidencia  correos de seguimiento.</t>
    </r>
  </si>
  <si>
    <r>
      <t xml:space="preserve">Periodo Septiembre octubre 2021
</t>
    </r>
    <r>
      <rPr>
        <b/>
        <sz val="9"/>
        <color theme="1"/>
        <rFont val="Arial Narrow"/>
        <family val="2"/>
      </rPr>
      <t xml:space="preserve">PR-140 (PC #6) "Manejo de la Caja Menor":  </t>
    </r>
    <r>
      <rPr>
        <sz val="9"/>
        <color theme="1"/>
        <rFont val="Arial Narrow"/>
        <family val="2"/>
      </rPr>
      <t xml:space="preserve">Para  el periodo comprendido entre septiembre y octubre de 2021, se revisó  muestra y se observó el correo de respuesta de la solicitud de caja menor 
</t>
    </r>
    <r>
      <rPr>
        <b/>
        <sz val="9"/>
        <color theme="1"/>
        <rFont val="Arial Narrow"/>
        <family val="2"/>
      </rPr>
      <t xml:space="preserve">PR-140 (PC #12) "Manejo de la Caja Menor": </t>
    </r>
    <r>
      <rPr>
        <sz val="9"/>
        <color theme="1"/>
        <rFont val="Arial Narrow"/>
        <family val="2"/>
      </rPr>
      <t xml:space="preserve"> Para  el periodo comprendido entre septiembre y octubre de 2021, se revisó  muestra y se observó el correo de respuesta de la solicitud de caja menor, las facturas de legalización y en algunos casos vales provisionales 
</t>
    </r>
    <r>
      <rPr>
        <b/>
        <sz val="9"/>
        <color theme="1"/>
        <rFont val="Arial Narrow"/>
        <family val="2"/>
      </rPr>
      <t>PR-140 (PC #14) Manejo de la Caja Menor"</t>
    </r>
    <r>
      <rPr>
        <sz val="9"/>
        <color theme="1"/>
        <rFont val="Arial Narrow"/>
        <family val="2"/>
      </rPr>
      <t xml:space="preserve">: No se evidencia el correo electrónico Reintegro de fondos de caja menor - se evidencia resolución de reintegro de caja menor y memorando de solictud de reintegro dirigido a la Dirección financiera 
</t>
    </r>
    <r>
      <rPr>
        <b/>
        <sz val="9"/>
        <color theme="1"/>
        <rFont val="Arial Narrow"/>
        <family val="2"/>
      </rPr>
      <t xml:space="preserve">PR-140 (PC #16) "Manejo de la Caja Menor" </t>
    </r>
    <r>
      <rPr>
        <sz val="9"/>
        <color theme="1"/>
        <rFont val="Arial Narrow"/>
        <family val="2"/>
      </rPr>
      <t xml:space="preserve">Se evidencia el  Extracto bancario (EXT), Libro de bancos 4233100-FT-1096, Conciliación bancaria 2211500-FT-731 (firmada), Correo electrónico solicitud aclaración inconsistencia extracto, Memorando electrónico 2211600-FT-011 Conciliación Bancaria.
</t>
    </r>
    <r>
      <rPr>
        <b/>
        <sz val="9"/>
        <color theme="1"/>
        <rFont val="Arial Narrow"/>
        <family val="2"/>
      </rPr>
      <t>PR-140 (PC #17) Manejo de la Caja Menor</t>
    </r>
    <r>
      <rPr>
        <sz val="9"/>
        <color theme="1"/>
        <rFont val="Arial Narrow"/>
        <family val="2"/>
      </rPr>
      <t xml:space="preserve">  Se evidencia arqueo de caja menor efectuado el 26 de septiembre por parte de la oficina de control interno.
</t>
    </r>
    <r>
      <rPr>
        <b/>
        <sz val="9"/>
        <color theme="1"/>
        <rFont val="Arial Narrow"/>
        <family val="2"/>
      </rPr>
      <t xml:space="preserve">Periodo Noviembre - diciembre 
</t>
    </r>
    <r>
      <rPr>
        <sz val="9"/>
        <color theme="1"/>
        <rFont val="Arial Narrow"/>
        <family val="2"/>
      </rPr>
      <t xml:space="preserve">
</t>
    </r>
    <r>
      <rPr>
        <b/>
        <sz val="9"/>
        <color theme="1"/>
        <rFont val="Arial Narrow"/>
        <family val="2"/>
      </rPr>
      <t>PR-140 (PC #6)</t>
    </r>
    <r>
      <rPr>
        <sz val="9"/>
        <color theme="1"/>
        <rFont val="Arial Narrow"/>
        <family val="2"/>
      </rPr>
      <t xml:space="preserve"> "Manejo de la Caja Menor": Para  el periodo comprendido entre noviembre y diciembre de 2021, se revisó  muestra y se observó el correo de respuesta de la solicitud de caja menor 
</t>
    </r>
    <r>
      <rPr>
        <b/>
        <sz val="9"/>
        <color theme="1"/>
        <rFont val="Arial Narrow"/>
        <family val="2"/>
      </rPr>
      <t>PR-140 (PC #12)</t>
    </r>
    <r>
      <rPr>
        <sz val="9"/>
        <color theme="1"/>
        <rFont val="Arial Narrow"/>
        <family val="2"/>
      </rPr>
      <t xml:space="preserve"> "Manejo de la Caja Menor":  Para  el periodo comprendido entre noviembre y diciembre de 2021, se revisó  muestra y se observó el correo de respuesta de la solicitud de caja menor, las facturas de legalización y en algunos casos vales provisionales 
</t>
    </r>
    <r>
      <rPr>
        <b/>
        <sz val="9"/>
        <color theme="1"/>
        <rFont val="Arial Narrow"/>
        <family val="2"/>
      </rPr>
      <t xml:space="preserve">PR-140 (PC #14) </t>
    </r>
    <r>
      <rPr>
        <sz val="9"/>
        <color theme="1"/>
        <rFont val="Arial Narrow"/>
        <family val="2"/>
      </rPr>
      <t xml:space="preserve">Manejo de la Caja Menor": No se evidencia el correo electrónico Reintegro de fondos de caja menor - se evidencia resolución de reintegro de caja menor y memorando de solictud de reintegro dirigido a la Dirección financiera 
</t>
    </r>
    <r>
      <rPr>
        <b/>
        <sz val="9"/>
        <color theme="1"/>
        <rFont val="Arial Narrow"/>
        <family val="2"/>
      </rPr>
      <t xml:space="preserve">PR-140 (PC #16) </t>
    </r>
    <r>
      <rPr>
        <sz val="9"/>
        <color theme="1"/>
        <rFont val="Arial Narrow"/>
        <family val="2"/>
      </rPr>
      <t>"Manejo de la Caja Menor" Se evidencia el  Extracto bancario (EXT), Libro de bancos 4233100-FT-1096, Conciliación bancaria 2211500-FT-731 (firmada), Correo electrónico solicitud aclaración inconsistencia extracto, Memorando electrónico 2211600-FT-011 Conciliación Bancaria.
PR-140 (PC #17) Manejo de la Caja Menor  Se evidencia arqueo de caja menor efectuado  por  la oficina de control interno.</t>
    </r>
  </si>
  <si>
    <r>
      <t xml:space="preserve">
Periodo Septiembre- octubre 
 </t>
    </r>
    <r>
      <rPr>
        <b/>
        <sz val="9"/>
        <color theme="1"/>
        <rFont val="Arial Narrow"/>
        <family val="2"/>
      </rPr>
      <t xml:space="preserve">Consulta y préstamo de documentos 2211600-PR-050 (Act.5) </t>
    </r>
    <r>
      <rPr>
        <sz val="9"/>
        <color theme="1"/>
        <rFont val="Arial Narrow"/>
        <family val="2"/>
      </rPr>
      <t xml:space="preserve">Se evidenció el reporte generado por el modulo de consulta y prestamos del  aplicativo SIGA. 
</t>
    </r>
    <r>
      <rPr>
        <b/>
        <sz val="9"/>
        <color theme="1"/>
        <rFont val="Arial Narrow"/>
        <family val="2"/>
      </rPr>
      <t>Gestión y trámite de transferencias documentales 4233100-PR-376 ,</t>
    </r>
    <r>
      <rPr>
        <sz val="9"/>
        <color theme="1"/>
        <rFont val="Arial Narrow"/>
        <family val="2"/>
      </rPr>
      <t xml:space="preserve"> para el periodo objeto de revisión se aprobaron transferencias primarias,  como evidencia de la ejecución del control se observan  5 Formatos unicos de inventario documental.
</t>
    </r>
    <r>
      <rPr>
        <b/>
        <sz val="9"/>
        <color theme="1"/>
        <rFont val="Arial Narrow"/>
        <family val="2"/>
      </rPr>
      <t>Periodo Noviembre - Diciembre</t>
    </r>
    <r>
      <rPr>
        <sz val="9"/>
        <color theme="1"/>
        <rFont val="Arial Narrow"/>
        <family val="2"/>
      </rPr>
      <t xml:space="preserve">
</t>
    </r>
    <r>
      <rPr>
        <b/>
        <sz val="9"/>
        <color theme="1"/>
        <rFont val="Arial Narrow"/>
        <family val="2"/>
      </rPr>
      <t xml:space="preserve">Consulta y préstamo de documentos 2211600-PR-050 (Act.5) </t>
    </r>
    <r>
      <rPr>
        <sz val="9"/>
        <color theme="1"/>
        <rFont val="Arial Narrow"/>
        <family val="2"/>
      </rPr>
      <t xml:space="preserve">Se evidenció el reporte generado por el modulo de consulta y prestamos del  aplicativo SIGA. 
</t>
    </r>
    <r>
      <rPr>
        <b/>
        <sz val="9"/>
        <color theme="1"/>
        <rFont val="Arial Narrow"/>
        <family val="2"/>
      </rPr>
      <t>Gestión y trámite de transferencias documentales 4233100-PR-376</t>
    </r>
    <r>
      <rPr>
        <sz val="9"/>
        <color theme="1"/>
        <rFont val="Arial Narrow"/>
        <family val="2"/>
      </rPr>
      <t xml:space="preserve"> , para el periodo objeto de revisión se aprobaron transferencias primarias,  como evidencia de la ejecución del control se observan  4 Formatos unicos de inventario documental.
</t>
    </r>
  </si>
  <si>
    <r>
      <rPr>
        <b/>
        <sz val="9"/>
        <color theme="1"/>
        <rFont val="Arial Narrow"/>
        <family val="2"/>
      </rPr>
      <t xml:space="preserve">Periodo Septiembre - Octubre 
2211300-PR-221 Actividad 1: </t>
    </r>
    <r>
      <rPr>
        <sz val="9"/>
        <color theme="1"/>
        <rFont val="Arial Narrow"/>
        <family val="2"/>
      </rPr>
      <t xml:space="preserve">Durante los meses de septiembre  y octubre de 2021 se realizó la identificación de vacantes temporales y definitivas, se evidenció la planta de personal.
</t>
    </r>
    <r>
      <rPr>
        <b/>
        <sz val="9"/>
        <color theme="1"/>
        <rFont val="Arial Narrow"/>
        <family val="2"/>
      </rPr>
      <t>2211300-PR-221 Actividad 3  Verificar y consolidar documentos para la vinculación de personal</t>
    </r>
    <r>
      <rPr>
        <sz val="9"/>
        <color theme="1"/>
        <rFont val="Arial Narrow"/>
        <family val="2"/>
      </rPr>
      <t xml:space="preserve">: Para el periodo objeto de revisión no se presentaron encargos.
</t>
    </r>
    <r>
      <rPr>
        <b/>
        <sz val="9"/>
        <color theme="1"/>
        <rFont val="Arial Narrow"/>
        <family val="2"/>
      </rPr>
      <t xml:space="preserve">2211300-PR-221 Actividad 3  Verificar y consolidar documentos para la vinculación de personal (profesional, profesional especializado, tecnico operativo) </t>
    </r>
    <r>
      <rPr>
        <sz val="9"/>
        <color theme="1"/>
        <rFont val="Arial Narrow"/>
        <family val="2"/>
      </rPr>
      <t xml:space="preserve">Se sugiere relacionar los ingresos de servidores que fueron objeto del control ya que en el reporte a la OAP, no se hace claridad sobre la cantidad de ingresos que fueron objeto del control y del diligenciamiento del formato 2211300-FT-874. 
</t>
    </r>
    <r>
      <rPr>
        <b/>
        <sz val="9"/>
        <color theme="1"/>
        <rFont val="Arial Narrow"/>
        <family val="2"/>
      </rPr>
      <t>2211300-PR-221 Actividad 6</t>
    </r>
    <r>
      <rPr>
        <sz val="9"/>
        <color theme="1"/>
        <rFont val="Arial Narrow"/>
        <family val="2"/>
      </rPr>
      <t xml:space="preserve">:  </t>
    </r>
    <r>
      <rPr>
        <b/>
        <sz val="9"/>
        <color theme="1"/>
        <rFont val="Arial Narrow"/>
        <family val="2"/>
      </rPr>
      <t xml:space="preserve">Afiliar e incluir novedades al sistema integral de seguridad social y PERNO </t>
    </r>
    <r>
      <rPr>
        <sz val="9"/>
        <color theme="1"/>
        <rFont val="Arial Narrow"/>
        <family val="2"/>
      </rPr>
      <t xml:space="preserve">Se evidencia la relación de novedades del periodo objeto de revisión y el número de las resoluciones y la trazabilidad de las resoluciones por vacaciones, retiro, prima técnica y fechas involucradas.
</t>
    </r>
    <r>
      <rPr>
        <b/>
        <sz val="9"/>
        <color theme="1"/>
        <rFont val="Arial Narrow"/>
        <family val="2"/>
      </rPr>
      <t xml:space="preserve">El procedimiento 2211300-PR-221 - Gestión Organizacional </t>
    </r>
    <r>
      <rPr>
        <sz val="9"/>
        <color theme="1"/>
        <rFont val="Arial Narrow"/>
        <family val="2"/>
      </rPr>
      <t xml:space="preserve">Se evidencia el acta de subcomité de autocontrol No 4 del 22 de septiembre de 2021
</t>
    </r>
    <r>
      <rPr>
        <b/>
        <sz val="9"/>
        <color theme="1"/>
        <rFont val="Arial Narrow"/>
        <family val="2"/>
      </rPr>
      <t>Periodo Noviembre - Diciembre</t>
    </r>
    <r>
      <rPr>
        <sz val="9"/>
        <color theme="1"/>
        <rFont val="Arial Narrow"/>
        <family val="2"/>
      </rPr>
      <t xml:space="preserve"> 
</t>
    </r>
    <r>
      <rPr>
        <b/>
        <sz val="9"/>
        <color theme="1"/>
        <rFont val="Arial Narrow"/>
        <family val="2"/>
      </rPr>
      <t xml:space="preserve">2211300-PR-221 Actividad 1: </t>
    </r>
    <r>
      <rPr>
        <sz val="9"/>
        <color theme="1"/>
        <rFont val="Arial Narrow"/>
        <family val="2"/>
      </rPr>
      <t xml:space="preserve">Durante los meses de noviembre  y diciembre de 2021 se realizó la identificación de vacantes temporales y definitivas, se evidenció la planta de personal al mes de noviembre 2021.
</t>
    </r>
    <r>
      <rPr>
        <b/>
        <sz val="9"/>
        <color theme="1"/>
        <rFont val="Arial Narrow"/>
        <family val="2"/>
      </rPr>
      <t>2211300-PR-221 Actividad 3</t>
    </r>
    <r>
      <rPr>
        <sz val="9"/>
        <color theme="1"/>
        <rFont val="Arial Narrow"/>
        <family val="2"/>
      </rPr>
      <t xml:space="preserve">  V</t>
    </r>
    <r>
      <rPr>
        <b/>
        <sz val="9"/>
        <color theme="1"/>
        <rFont val="Arial Narrow"/>
        <family val="2"/>
      </rPr>
      <t xml:space="preserve">erificar y consolidar documentos para la vinculación de personal: </t>
    </r>
    <r>
      <rPr>
        <sz val="9"/>
        <color theme="1"/>
        <rFont val="Arial Narrow"/>
        <family val="2"/>
      </rPr>
      <t xml:space="preserve">Para el periodo objeto de revisión se observan las evaluaciones de perfil de los encargos presentados en noviembre - diciembre. 
</t>
    </r>
    <r>
      <rPr>
        <b/>
        <sz val="9"/>
        <color theme="1"/>
        <rFont val="Arial Narrow"/>
        <family val="2"/>
      </rPr>
      <t xml:space="preserve">2211300-PR-221 Actividad 3 </t>
    </r>
    <r>
      <rPr>
        <sz val="9"/>
        <color theme="1"/>
        <rFont val="Arial Narrow"/>
        <family val="2"/>
      </rPr>
      <t xml:space="preserve"> </t>
    </r>
    <r>
      <rPr>
        <b/>
        <sz val="9"/>
        <color theme="1"/>
        <rFont val="Arial Narrow"/>
        <family val="2"/>
      </rPr>
      <t>Verificar y consolidar documentos para la vinculación de personal (profesional, profesional especializado, tecnico operativo)</t>
    </r>
    <r>
      <rPr>
        <sz val="9"/>
        <color theme="1"/>
        <rFont val="Arial Narrow"/>
        <family val="2"/>
      </rPr>
      <t xml:space="preserve"> Se sugiere relacionar los ingresos de servidores que fueron objeto del control ya que en el reporte a la OAP, no se hace claridad sobre la cantidad de ingresos que fueron objeto del control y del diligenciamiento del formato 2211300-FT-874. 
2211300-PR-221 Actividad 6:  Afiliar e incluir novedades al sistema integral de seguridad social y PERNO Se evidencia la relación de novedades del periodo objeto de revisión y el número de las resoluciones y la trazabilidad de las resoluciones por vacaciones, retiro, prima técnica y fechas involucradas.
</t>
    </r>
    <r>
      <rPr>
        <b/>
        <sz val="9"/>
        <color theme="1"/>
        <rFont val="Arial Narrow"/>
        <family val="2"/>
      </rPr>
      <t xml:space="preserve">El procedimiento 2211300-PR-221 </t>
    </r>
    <r>
      <rPr>
        <sz val="9"/>
        <color theme="1"/>
        <rFont val="Arial Narrow"/>
        <family val="2"/>
      </rPr>
      <t>- Gestión Organizacional Se evidencia el acta de subcomité de autocontrol No 5  del 10  de noviembre  de 2021</t>
    </r>
  </si>
  <si>
    <r>
      <rPr>
        <sz val="9"/>
        <color theme="1"/>
        <rFont val="Arial Narrow"/>
        <family val="2"/>
      </rPr>
      <t xml:space="preserve">Periodo Septiembre - Octubre 
</t>
    </r>
    <r>
      <rPr>
        <b/>
        <sz val="9"/>
        <color theme="1"/>
        <rFont val="Arial Narrow"/>
        <family val="2"/>
      </rPr>
      <t xml:space="preserve">
Control No 1 procedimiento de Gestión de Pagos 2211400-PR-333, </t>
    </r>
    <r>
      <rPr>
        <sz val="9"/>
        <color theme="1"/>
        <rFont val="Arial Narrow"/>
        <family val="2"/>
      </rPr>
      <t xml:space="preserve">Se evidencia
 1) Correo Electrónico con la devolución de la cuenta para pago, 2)Memorando Devolución cuenta de pago. 3)Reporte SIPRES devoluciones, 4) Liquidación SIPRES,
5) Radicación cuentas en SGC. 
</t>
    </r>
    <r>
      <rPr>
        <b/>
        <sz val="9"/>
        <color theme="1"/>
        <rFont val="Arial Narrow"/>
        <family val="2"/>
      </rPr>
      <t>Control No 2 procedimiento de Gestión de Pagos 2211400-PR-333 1) BOGDATA - Registro de devolución, con un elemento-Devolución 13-09-2021</t>
    </r>
    <r>
      <rPr>
        <sz val="9"/>
        <color theme="1"/>
        <rFont val="Arial Narrow"/>
        <family val="2"/>
      </rPr>
      <t xml:space="preserve"> Se evidencia,  Relación de los pagos,  BOGDATA -  registro de aprobación del lote.
Periodo Noviembre - Diciembre 
</t>
    </r>
    <r>
      <rPr>
        <b/>
        <sz val="9"/>
        <color theme="1"/>
        <rFont val="Arial Narrow"/>
        <family val="2"/>
      </rPr>
      <t>Control No 1 procedimiento de Gestión de Pagos 2211400-PR-333</t>
    </r>
    <r>
      <rPr>
        <sz val="9"/>
        <color theme="1"/>
        <rFont val="Arial Narrow"/>
        <family val="2"/>
      </rPr>
      <t xml:space="preserve">, Se evidencia
 1) Correo Electrónico con la devolución de la cuenta para pago, 2)Memorando Devolución cuenta de pago. 3)Reporte SIPRES devoluciones, 4) Liquidación SIPRES,
5) Radicación cuentas en SGC. 
</t>
    </r>
    <r>
      <rPr>
        <b/>
        <sz val="9"/>
        <color theme="1"/>
        <rFont val="Arial Narrow"/>
        <family val="2"/>
      </rPr>
      <t>Control No 2 procedimiento de Gestión de Pagos 2211400-PR-333 1) BOGDATA</t>
    </r>
    <r>
      <rPr>
        <sz val="9"/>
        <color theme="1"/>
        <rFont val="Arial Narrow"/>
        <family val="2"/>
      </rPr>
      <t xml:space="preserve"> - Registro de devolución, con un elemento-Devolución 13-09-2021 Se evidencia,  Relación de los pagos,  BOGDATA -  registro de aprobación del lote.</t>
    </r>
  </si>
  <si>
    <r>
      <rPr>
        <b/>
        <sz val="9"/>
        <color theme="1"/>
        <rFont val="Arial Narrow"/>
        <family val="2"/>
      </rPr>
      <t>Periodo Septiembre - Octubre 
Control No 1 El procedimiento de Gestión de Pagos 2211400-PR-333</t>
    </r>
    <r>
      <rPr>
        <sz val="9"/>
        <color theme="1"/>
        <rFont val="Arial Narrow"/>
        <family val="2"/>
      </rPr>
      <t xml:space="preserve">  - Para el periodo objeto de revisión de observan correos de aprobación y en algunos casos solicitud de ajustes correspondientes a los procesos :Almacen SAI- SAE, Estados Financieros, facturación, perno, recursos entregados en administración.
</t>
    </r>
    <r>
      <rPr>
        <b/>
        <sz val="9"/>
        <color theme="1"/>
        <rFont val="Arial Narrow"/>
        <family val="2"/>
      </rPr>
      <t xml:space="preserve">Control No 2 El procedimiento de Gestión Contable 2211400-PR-025 </t>
    </r>
    <r>
      <rPr>
        <sz val="9"/>
        <color theme="1"/>
        <rFont val="Arial Narrow"/>
        <family val="2"/>
      </rPr>
      <t xml:space="preserve">Para el periodo objeto de revisión de observan correos de aprobación y en algunos casos solicitud de ajustes correspondientes a los procesos :Almacen SAI- SAE, Estados Financieros, facturación, perno, recursos entregados en administración.
</t>
    </r>
    <r>
      <rPr>
        <b/>
        <sz val="9"/>
        <color theme="1"/>
        <rFont val="Arial Narrow"/>
        <family val="2"/>
      </rPr>
      <t xml:space="preserve">Control No 3 El procedimiento de Gestión Contable 2211400-PR-025 </t>
    </r>
    <r>
      <rPr>
        <sz val="9"/>
        <color theme="1"/>
        <rFont val="Arial Narrow"/>
        <family val="2"/>
      </rPr>
      <t xml:space="preserve">Se evidencia balance de prueba con la respectiva evidencia de aprobación por parte del contador de la entidad.
</t>
    </r>
    <r>
      <rPr>
        <b/>
        <sz val="9"/>
        <color theme="1"/>
        <rFont val="Arial Narrow"/>
        <family val="2"/>
      </rPr>
      <t xml:space="preserve">Control No 4 El procedimiento de Gestión Contable 2211400-PR-025 </t>
    </r>
    <r>
      <rPr>
        <sz val="9"/>
        <color theme="1"/>
        <rFont val="Arial Narrow"/>
        <family val="2"/>
      </rPr>
      <t xml:space="preserve">Para el periodo objeto de revisión se evidencian :
-Estado de cambios en el patrimonio
-Estado de resultados
-Estado de Situación Financiera Firmados
-Notas Estados Financieros
-Operaciones Recíprocas
-Variaciones trimestrales significativas
</t>
    </r>
    <r>
      <rPr>
        <b/>
        <sz val="9"/>
        <color theme="1"/>
        <rFont val="Arial Narrow"/>
        <family val="2"/>
      </rPr>
      <t xml:space="preserve">Periodo Noviembre - Diciembre
Control No 1 </t>
    </r>
    <r>
      <rPr>
        <sz val="9"/>
        <color theme="1"/>
        <rFont val="Arial Narrow"/>
        <family val="2"/>
      </rPr>
      <t>El procedimiento de Gestión de Pagos 2211400-PR-333  - Para el periodo objeto de revisión de observan correos de aprobación y en algunos casos solicitud de ajustes correspondientes a los procesos :Almacen SAI- SAE, Estados Financieros, facturación, perno, recursos entregados en administración.</t>
    </r>
    <r>
      <rPr>
        <b/>
        <sz val="9"/>
        <color theme="1"/>
        <rFont val="Arial Narrow"/>
        <family val="2"/>
      </rPr>
      <t xml:space="preserve">
Control No 2 El procedimiento de Gestión Contable 2211400-PR-025 </t>
    </r>
    <r>
      <rPr>
        <sz val="9"/>
        <color theme="1"/>
        <rFont val="Arial Narrow"/>
        <family val="2"/>
      </rPr>
      <t>Para el periodo objeto de revisión de observan correos de aprobación y en algunos casos solicitud de ajustes correspondientes a los procesos :Almacen SAI- SAE, Estados Financieros, facturación, perno, recursos entregados en administración.</t>
    </r>
    <r>
      <rPr>
        <b/>
        <sz val="9"/>
        <color theme="1"/>
        <rFont val="Arial Narrow"/>
        <family val="2"/>
      </rPr>
      <t xml:space="preserve">
Control No 3 El procedimiento de Gestión Contable 2211400-PR-025 </t>
    </r>
    <r>
      <rPr>
        <sz val="9"/>
        <color theme="1"/>
        <rFont val="Arial Narrow"/>
        <family val="2"/>
      </rPr>
      <t>Se evidencia balance de prueba con la respectiva evidencia de aprobación por parte del contador de la entidad.</t>
    </r>
    <r>
      <rPr>
        <b/>
        <sz val="9"/>
        <color theme="1"/>
        <rFont val="Arial Narrow"/>
        <family val="2"/>
      </rPr>
      <t xml:space="preserve">
Control No 4 El procedimiento de Gestión Contable 2211400-PR-025 </t>
    </r>
    <r>
      <rPr>
        <sz val="9"/>
        <color theme="1"/>
        <rFont val="Arial Narrow"/>
        <family val="2"/>
      </rPr>
      <t xml:space="preserve">Para el periodo objeto de revisión se evidencian estados financieros  
</t>
    </r>
  </si>
  <si>
    <r>
      <t xml:space="preserve">
Periodo Septiembre - Octubre
Control No 1 Actividad No3 El procedimiento 1210100-PR-315 "Otorgar ayuda y atención humanitaria inmediata"  </t>
    </r>
    <r>
      <rPr>
        <sz val="9"/>
        <color theme="1"/>
        <rFont val="Arial Narrow"/>
        <family val="2"/>
      </rPr>
      <t xml:space="preserve">Se evidencia  reporte de transparencia de los meses septiembre y octubre 2021 y correos de seguimiento.  
</t>
    </r>
    <r>
      <rPr>
        <b/>
        <sz val="9"/>
        <color theme="1"/>
        <rFont val="Arial Narrow"/>
        <family val="2"/>
      </rPr>
      <t xml:space="preserve">Control No 2 - Actividad No 5 El procedimiento 1210100-PR-315 "Otorgar ayuda y atención humanitaria inmediata"  </t>
    </r>
    <r>
      <rPr>
        <sz val="9"/>
        <color theme="1"/>
        <rFont val="Arial Narrow"/>
        <family val="2"/>
      </rPr>
      <t xml:space="preserve">Se evidencia  reporte de transparencia de los meses septiembre y octubre 2021 y correos de seguimiento   
</t>
    </r>
    <r>
      <rPr>
        <b/>
        <sz val="9"/>
        <color theme="1"/>
        <rFont val="Arial Narrow"/>
        <family val="2"/>
      </rPr>
      <t>Periodo Noviembre - Diciembre 
Control No 1 Actividad No3 El procedimiento 1210100-PR-315</t>
    </r>
    <r>
      <rPr>
        <sz val="9"/>
        <color theme="1"/>
        <rFont val="Arial Narrow"/>
        <family val="2"/>
      </rPr>
      <t xml:space="preserve"> "Otorgar ayuda y atención humanitaria inmediata"  Se evidencia  reporte de transparencia de los meses noviembre - diciembre 2021 y correos de seguimiento.  </t>
    </r>
    <r>
      <rPr>
        <b/>
        <sz val="9"/>
        <color theme="1"/>
        <rFont val="Arial Narrow"/>
        <family val="2"/>
      </rPr>
      <t xml:space="preserve">
Control No 2 - Actividad No 5 El procedimiento 1210100-PR-315 "Otorgar ayuda y atención humanitaria inmediata" </t>
    </r>
    <r>
      <rPr>
        <sz val="9"/>
        <color theme="1"/>
        <rFont val="Arial Narrow"/>
        <family val="2"/>
      </rPr>
      <t xml:space="preserve"> Se evidencia  reporte de transparencia de los meses noviembre - diciembre  2021 y correos de seguimiento.  </t>
    </r>
  </si>
  <si>
    <t xml:space="preserve">Fecha de corte </t>
  </si>
  <si>
    <r>
      <rPr>
        <b/>
        <sz val="9"/>
        <color theme="1"/>
        <rFont val="Arial Narrow"/>
        <family val="2"/>
      </rPr>
      <t xml:space="preserve">Periodo septiembre-octubre 2021. </t>
    </r>
    <r>
      <rPr>
        <sz val="9"/>
        <color theme="1"/>
        <rFont val="Arial Narrow"/>
        <family val="2"/>
      </rPr>
      <t xml:space="preserve">
</t>
    </r>
    <r>
      <rPr>
        <b/>
        <i/>
        <sz val="9"/>
        <color theme="1"/>
        <rFont val="Arial Narrow"/>
        <family val="2"/>
      </rPr>
      <t xml:space="preserve"> Proced 1210200-PR-306 act #8</t>
    </r>
    <r>
      <rPr>
        <sz val="9"/>
        <color theme="1"/>
        <rFont val="Arial Narrow"/>
        <family val="2"/>
      </rPr>
      <t xml:space="preserve"> Sin ejecución del control ya que  no se formularon proyectos 
</t>
    </r>
    <r>
      <rPr>
        <b/>
        <i/>
        <sz val="9"/>
        <color theme="1"/>
        <rFont val="Arial Narrow"/>
        <family val="2"/>
      </rPr>
      <t xml:space="preserve">Proced </t>
    </r>
    <r>
      <rPr>
        <b/>
        <sz val="9"/>
        <color theme="1"/>
        <rFont val="Arial Narrow"/>
        <family val="2"/>
      </rPr>
      <t>1210200-PR-306 act</t>
    </r>
    <r>
      <rPr>
        <b/>
        <i/>
        <sz val="9"/>
        <color theme="1"/>
        <rFont val="Arial Narrow"/>
        <family val="2"/>
      </rPr>
      <t xml:space="preserve"> PC#9 </t>
    </r>
    <r>
      <rPr>
        <sz val="9"/>
        <color theme="1"/>
        <rFont val="Arial Narrow"/>
        <family val="2"/>
      </rPr>
      <t xml:space="preserve">se presentó seguimiento al 30 de sept 2021, de  los proyectos, 1. Agendas de Transformación Digital, 2. Gobierno Abierto Bogotá - GAB, 3. Política Bogotá Territorio Inteligente, 4. Infraestructura para TIC en el Distrito, 5. Estrategia de apropiación para potenciar el conocimiento y uso de tecnologías. Se evidencian actas de mesas tecnicas y seguimiento de proyectos.
</t>
    </r>
    <r>
      <rPr>
        <b/>
        <sz val="9"/>
        <color theme="1"/>
        <rFont val="Arial Narrow"/>
        <family val="2"/>
      </rPr>
      <t xml:space="preserve">
Periodo noviembre - diciembre  2021.</t>
    </r>
    <r>
      <rPr>
        <sz val="9"/>
        <color theme="1"/>
        <rFont val="Arial Narrow"/>
        <family val="2"/>
      </rPr>
      <t xml:space="preserve"> 
</t>
    </r>
    <r>
      <rPr>
        <b/>
        <sz val="9"/>
        <color theme="1"/>
        <rFont val="Arial Narrow"/>
        <family val="2"/>
      </rPr>
      <t>Proced 1210200-PR-306 act #8</t>
    </r>
    <r>
      <rPr>
        <sz val="9"/>
        <color theme="1"/>
        <rFont val="Arial Narrow"/>
        <family val="2"/>
      </rPr>
      <t xml:space="preserve"> Sin ejecución del control ya que  no se formularon proyectos 
</t>
    </r>
    <r>
      <rPr>
        <b/>
        <sz val="9"/>
        <color theme="1"/>
        <rFont val="Arial Narrow"/>
        <family val="2"/>
      </rPr>
      <t>Proced 1210200-PR-306 act PC#9</t>
    </r>
    <r>
      <rPr>
        <sz val="9"/>
        <color theme="1"/>
        <rFont val="Arial Narrow"/>
        <family val="2"/>
      </rPr>
      <t xml:space="preserve"> se realizaron mesas de trabajo al 31 de diciembre  2021, de  los proyectos, 1. Agendas de Transformación Digital, 2. Gobierno Abierto Bogotá - GAB, 3. Política Bogotá Territorio Inteligente, 4. Infraestructura para TIC en el Distrito, 5. Estrategia de apropiación para potenciar el conocimiento y uso de tecnologías. Se evidencian actas de mesas tecnicas y seguimiento de proyectos.</t>
    </r>
  </si>
  <si>
    <t>En los informes de monitoreo se indica que  el riesgo no se ha materializado.  En la matriz de riesgos de corrupción, el riesgo residual se  encuentra en nivel "extrema".</t>
  </si>
  <si>
    <r>
      <t xml:space="preserve">Periodo septiembre-octubre 2021.
Control 1 
</t>
    </r>
    <r>
      <rPr>
        <sz val="9"/>
        <color theme="1"/>
        <rFont val="Arial Narrow"/>
        <family val="2"/>
      </rPr>
      <t xml:space="preserve">4231000-PR-284 "Mínima cuantía", 4231000-PR-339 "Selección Pública de Oferentes", 4231000-PR-338 "Agregación de Demanda" y 4231000-PR-156 "Contratación Directa" indica que el Profesional de la Dirección de Contratación. para una muestra se evidencia el seguimiento a los contratos. 
</t>
    </r>
    <r>
      <rPr>
        <b/>
        <sz val="9"/>
        <color theme="1"/>
        <rFont val="Arial Narrow"/>
        <family val="2"/>
      </rPr>
      <t>Control 2  
Sept-21</t>
    </r>
    <r>
      <rPr>
        <sz val="9"/>
        <color theme="1"/>
        <rFont val="Arial Narrow"/>
        <family val="2"/>
      </rPr>
      <t xml:space="preserve"> se tramitaron 7 procesos de selección y </t>
    </r>
    <r>
      <rPr>
        <b/>
        <sz val="9"/>
        <color theme="1"/>
        <rFont val="Arial Narrow"/>
        <family val="2"/>
      </rPr>
      <t>Oct-21</t>
    </r>
    <r>
      <rPr>
        <sz val="9"/>
        <color theme="1"/>
        <rFont val="Arial Narrow"/>
        <family val="2"/>
      </rPr>
      <t xml:space="preserve"> Se tramitaron 7 procesos selección , para estos se evidencia en la publicación SECOP los informes de evaluación.</t>
    </r>
    <r>
      <rPr>
        <b/>
        <sz val="9"/>
        <color theme="1"/>
        <rFont val="Arial Narrow"/>
        <family val="2"/>
      </rPr>
      <t xml:space="preserve">
Control 3 </t>
    </r>
    <r>
      <rPr>
        <sz val="9"/>
        <color theme="1"/>
        <rFont val="Arial Narrow"/>
        <family val="2"/>
      </rPr>
      <t xml:space="preserve">Se evidencian las actas del comité de contratación efecucadas durante el periodo septiembre (actas No 49,50,51,53) -octubre(actas No 54,55,56, 57). 
</t>
    </r>
    <r>
      <rPr>
        <b/>
        <sz val="9"/>
        <color theme="1"/>
        <rFont val="Arial Narrow"/>
        <family val="2"/>
      </rPr>
      <t>Periodo noviembre-diciembre 2021.
Control 1</t>
    </r>
    <r>
      <rPr>
        <sz val="9"/>
        <color theme="1"/>
        <rFont val="Arial Narrow"/>
        <family val="2"/>
      </rPr>
      <t xml:space="preserve"> 
4231000-PR-284 "Mínima cuantía", 4231000-PR-339 "Selección Pública de Oferentes", 4231000-PR-338 "Agregación de Demanda" y 4231000-PR-156 "Contratación Directa" indica que el Profesional de la Dirección de Contratación. para una muestra se evidencia el seguimiento a los contratos. 
</t>
    </r>
    <r>
      <rPr>
        <b/>
        <sz val="9"/>
        <color theme="1"/>
        <rFont val="Arial Narrow"/>
        <family val="2"/>
      </rPr>
      <t xml:space="preserve">Control 2  </t>
    </r>
    <r>
      <rPr>
        <sz val="9"/>
        <color theme="1"/>
        <rFont val="Arial Narrow"/>
        <family val="2"/>
      </rPr>
      <t xml:space="preserve">
Sept-21 para una muestra seleccionada se evidencia en la publicación SECOP los informes de evaluación.
</t>
    </r>
    <r>
      <rPr>
        <b/>
        <sz val="9"/>
        <color theme="1"/>
        <rFont val="Arial Narrow"/>
        <family val="2"/>
      </rPr>
      <t>Control 3</t>
    </r>
    <r>
      <rPr>
        <sz val="9"/>
        <color theme="1"/>
        <rFont val="Arial Narrow"/>
        <family val="2"/>
      </rPr>
      <t xml:space="preserve"> 
Se evidencian las actas del comité de contratación efecucadas durante el periodo noviembre - diciembre</t>
    </r>
  </si>
  <si>
    <r>
      <t xml:space="preserve">Periodo septiembre-octubre 2021
Control 1
</t>
    </r>
    <r>
      <rPr>
        <sz val="9"/>
        <color theme="1"/>
        <rFont val="Arial Narrow"/>
        <family val="2"/>
      </rPr>
      <t>Con base en la relación de procesos publicados en el SECOP,se verificó para una muestra el cumplimiento del informe de supervisión del contrato, con resultado satisfactorio.</t>
    </r>
    <r>
      <rPr>
        <b/>
        <sz val="9"/>
        <color theme="1"/>
        <rFont val="Arial Narrow"/>
        <family val="2"/>
      </rPr>
      <t xml:space="preserve">
Control 2
</t>
    </r>
    <r>
      <rPr>
        <sz val="9"/>
        <color theme="1"/>
        <rFont val="Arial Narrow"/>
        <family val="2"/>
      </rPr>
      <t xml:space="preserve">De acuerdo a la base de datos de seguimiento  (herramienta institucionalizada en los procedimientos internos de la Dirección de Contratación) y segun una muestra verificada se evidenció el seguimiento efectuado por los abogados
</t>
    </r>
    <r>
      <rPr>
        <b/>
        <sz val="9"/>
        <color theme="1"/>
        <rFont val="Arial Narrow"/>
        <family val="2"/>
      </rPr>
      <t>Periodo noviembre-diciembre  2021</t>
    </r>
    <r>
      <rPr>
        <sz val="9"/>
        <color theme="1"/>
        <rFont val="Arial Narrow"/>
        <family val="2"/>
      </rPr>
      <t xml:space="preserve">
</t>
    </r>
    <r>
      <rPr>
        <b/>
        <sz val="9"/>
        <color theme="1"/>
        <rFont val="Arial Narrow"/>
        <family val="2"/>
      </rPr>
      <t>Control 1</t>
    </r>
    <r>
      <rPr>
        <sz val="9"/>
        <color theme="1"/>
        <rFont val="Arial Narrow"/>
        <family val="2"/>
      </rPr>
      <t xml:space="preserve">
Con base en la relación de procesos publicados en el SECOP,se verificó para una muestra el cumplimiento del informe de supervisión del contrato, con resultado satisfactorio.
</t>
    </r>
    <r>
      <rPr>
        <b/>
        <sz val="9"/>
        <color theme="1"/>
        <rFont val="Arial Narrow"/>
        <family val="2"/>
      </rPr>
      <t>Control 2</t>
    </r>
    <r>
      <rPr>
        <sz val="9"/>
        <color theme="1"/>
        <rFont val="Arial Narrow"/>
        <family val="2"/>
      </rPr>
      <t xml:space="preserve">
De acuerdo a la base de datos de seguimiento  (herramienta institucionalizada en los procedimientos internos de la Dirección de Contratación) y segun una muestra verificada se evidenció el seguimiento efectuado por los abogados
</t>
    </r>
  </si>
  <si>
    <t>En los informes de monitoreo se indica que  el riesgo no se ha materializado.  En la matriz de riesgos de corrupción, el riesgo residual se  encuentra en nivel "alta".</t>
  </si>
  <si>
    <r>
      <rPr>
        <b/>
        <sz val="9"/>
        <color theme="1"/>
        <rFont val="Arial Narrow"/>
        <family val="2"/>
      </rPr>
      <t xml:space="preserve">Periodo septiembre-octubre 2021. 
Control No 1 </t>
    </r>
    <r>
      <rPr>
        <sz val="9"/>
        <color theme="1"/>
        <rFont val="Arial Narrow"/>
        <family val="2"/>
      </rPr>
      <t xml:space="preserve"> </t>
    </r>
    <r>
      <rPr>
        <b/>
        <sz val="9"/>
        <color theme="1"/>
        <rFont val="Arial Narrow"/>
        <family val="2"/>
      </rPr>
      <t>2210113-PR-007</t>
    </r>
    <r>
      <rPr>
        <sz val="9"/>
        <color theme="1"/>
        <rFont val="Arial Narrow"/>
        <family val="2"/>
      </rPr>
      <t xml:space="preserve">-Se evidencian las actas de subcomite de autocontrol (4 de octubre y 3 de noviembre)en las cuales se realizó seguimiento a los terminos de los  procesos disciplinarios ordinarios, identificando que ninguno fue objeto de prescripción o caducidad.
</t>
    </r>
    <r>
      <rPr>
        <b/>
        <sz val="9"/>
        <color theme="1"/>
        <rFont val="Arial Narrow"/>
        <family val="2"/>
      </rPr>
      <t xml:space="preserve">
Control No 2  2210113-PR-008 -</t>
    </r>
    <r>
      <rPr>
        <sz val="9"/>
        <color theme="1"/>
        <rFont val="Arial Narrow"/>
        <family val="2"/>
      </rPr>
      <t xml:space="preserve">Se evidencian las actas de subcomite de autocontrol (4 de octubre y 3 de noviembre)en las cuales se realizó seguimiento a los terminos de los  procesos disciplinarios verbales identificando que para el periodo objeto de revisión no se dio inicio a ningún proceso verbal.
</t>
    </r>
    <r>
      <rPr>
        <b/>
        <sz val="9"/>
        <color theme="1"/>
        <rFont val="Arial Narrow"/>
        <family val="2"/>
      </rPr>
      <t>Periodo noviembre - diciembre 2021. 
Control No 1  2210113-PR-007-</t>
    </r>
    <r>
      <rPr>
        <sz val="9"/>
        <color theme="1"/>
        <rFont val="Arial Narrow"/>
        <family val="2"/>
      </rPr>
      <t>Se evidencian las actas de subcomite de autocontrol (30 de noviembre y 30 de diciembre) en las cuales se realizó seguimiento a los terminos de los  procesos disciplinarios ordinarios, identificando que ninguno fue objeto de prescripción o caducidad.</t>
    </r>
    <r>
      <rPr>
        <b/>
        <sz val="9"/>
        <color theme="1"/>
        <rFont val="Arial Narrow"/>
        <family val="2"/>
      </rPr>
      <t xml:space="preserve">
Control No 2  2210113-PR-008 -</t>
    </r>
    <r>
      <rPr>
        <sz val="9"/>
        <color theme="1"/>
        <rFont val="Arial Narrow"/>
        <family val="2"/>
      </rPr>
      <t>Se evidencia actas de subcomite de autocontrol ( 30 de noviembre y 30 de diciembre) en las cuales se realizó seguimiento a los terminos de los  procesos disciplinarios verbales identificando que para el periodo objeto de revisión no se dio inicio a ningún proceso verbal.</t>
    </r>
    <r>
      <rPr>
        <b/>
        <sz val="9"/>
        <color theme="1"/>
        <rFont val="Arial Narrow"/>
        <family val="2"/>
      </rPr>
      <t xml:space="preserve">
Al cierre del año 2021, se cerrarron las 3 acciones preventivas del proceso.
</t>
    </r>
    <r>
      <rPr>
        <sz val="9"/>
        <color theme="1"/>
        <rFont val="Arial Narrow"/>
        <family val="2"/>
      </rPr>
      <t xml:space="preserve">
</t>
    </r>
  </si>
  <si>
    <t>En los informes de monitoreo se indica que  el riesgo no se ha materializado.  En la matriz de riesgos de corrupción, el riesgo residual se  encuentra en nivel "moderada ".</t>
  </si>
  <si>
    <t>En los informes de monitoreo se indica que  el riesgo no se ha materializado.  En la matriz de riesgos de corrupción, el riesgo residual se  encuentra en nivel  de valoración "alta ".</t>
  </si>
  <si>
    <t>Se evidencia que los documentos que soportan el control se encuentran acorde con el diseño de control.</t>
  </si>
  <si>
    <r>
      <rPr>
        <b/>
        <sz val="9"/>
        <color theme="1"/>
        <rFont val="Arial Narrow"/>
        <family val="2"/>
      </rPr>
      <t>Periodo Septiembre- Octubre</t>
    </r>
    <r>
      <rPr>
        <sz val="9"/>
        <color theme="1"/>
        <rFont val="Arial Narrow"/>
        <family val="2"/>
      </rPr>
      <t xml:space="preserve"> 
En el periodo de reporte (septiembre – octubre de 2021) se cumplieron las 16 actividades programadas relacionadas con: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t>
    </r>
    <r>
      <rPr>
        <b/>
        <sz val="9"/>
        <color theme="1"/>
        <rFont val="Arial Narrow"/>
        <family val="2"/>
      </rPr>
      <t xml:space="preserve">Periodo Noviembre - Diciembre 
</t>
    </r>
    <r>
      <rPr>
        <sz val="9"/>
        <color theme="1"/>
        <rFont val="Arial Narrow"/>
        <family val="2"/>
      </rPr>
      <t>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t>
    </r>
    <r>
      <rPr>
        <b/>
        <sz val="9"/>
        <color theme="1"/>
        <rFont val="Arial Narrow"/>
        <family val="2"/>
      </rPr>
      <t xml:space="preserve">
</t>
    </r>
  </si>
  <si>
    <r>
      <rPr>
        <b/>
        <sz val="9"/>
        <color theme="1"/>
        <rFont val="Arial Narrow"/>
        <family val="2"/>
      </rPr>
      <t xml:space="preserve">Septiembre  - diciembre </t>
    </r>
    <r>
      <rPr>
        <sz val="9"/>
        <color theme="1"/>
        <rFont val="Arial Narrow"/>
        <family val="2"/>
      </rPr>
      <t xml:space="preserve">
Todos los auditores de la Oficina de Control Interno, suscribieron el compromiso ético, para sus actuaciones durante el primer periodo de 2021</t>
    </r>
  </si>
  <si>
    <t>En los informes de monitoreo se indica que  el riesgo no se ha materializado.  En la matriz de riesgos de corrupción, el riesgo residual se  encuentra en nivel  de valoración "extrema ".</t>
  </si>
  <si>
    <t>En los informes de monitoreo se indica que  el riesgo no se ha materializado.  En la matriz de riesgos de corrupción, el riesgo residual se  encuentra en nivel  de valoración "moderada ".</t>
  </si>
  <si>
    <t>En los informes de monitoreo se indica que  el riesgo no se ha materializado.  En la matriz de riesgos de corrupción, el riesgo residual se  encuentra en nivel  de valoración "baja ".</t>
  </si>
  <si>
    <r>
      <rPr>
        <b/>
        <sz val="9"/>
        <color theme="1"/>
        <rFont val="Arial Narrow"/>
        <family val="2"/>
      </rPr>
      <t>2211300-PR-221 Actividad 3</t>
    </r>
    <r>
      <rPr>
        <sz val="9"/>
        <color theme="1"/>
        <rFont val="Arial Narrow"/>
        <family val="2"/>
      </rPr>
      <t xml:space="preserve">: </t>
    </r>
    <r>
      <rPr>
        <b/>
        <sz val="9"/>
        <color theme="1"/>
        <rFont val="Arial Narrow"/>
        <family val="2"/>
      </rPr>
      <t xml:space="preserve"> Verificar y consolidar documentos para la vinculación de personal (profesional -profesional especializado)  </t>
    </r>
    <r>
      <rPr>
        <sz val="9"/>
        <color theme="1"/>
        <rFont val="Arial Narrow"/>
        <family val="2"/>
      </rPr>
      <t xml:space="preserve">Se sugiere relacionar los ingresos de servidores que fueron objeto del control ya que en el reporte a la OAP, no se hace claridad sobre la cantidad de ingresos que fueron objeto del control. formato 2211300-FT-874 </t>
    </r>
  </si>
  <si>
    <r>
      <t xml:space="preserve">Periodo Septiembre - octubre  
 </t>
    </r>
    <r>
      <rPr>
        <b/>
        <sz val="9"/>
        <color theme="1"/>
        <rFont val="Arial Narrow"/>
        <family val="2"/>
      </rPr>
      <t xml:space="preserve">2211300-PR-177 Actividad 3: Verificar la ejecución presupuestal </t>
    </r>
    <r>
      <rPr>
        <sz val="9"/>
        <color theme="1"/>
        <rFont val="Arial Narrow"/>
        <family val="2"/>
      </rPr>
      <t xml:space="preserve">Se evidencia el plan contractual, PAC inicial vigente 2021, por rubros presupuestales  y  plan contractual nómina y aportes patronales.
</t>
    </r>
    <r>
      <rPr>
        <b/>
        <sz val="9"/>
        <color theme="1"/>
        <rFont val="Arial Narrow"/>
        <family val="2"/>
      </rPr>
      <t xml:space="preserve">2211300-PR-177 Actividad 4: </t>
    </r>
    <r>
      <rPr>
        <sz val="9"/>
        <color theme="1"/>
        <rFont val="Arial Narrow"/>
        <family val="2"/>
      </rPr>
      <t xml:space="preserve">Recepcionar e incluir novedades de nómina., se evidencian los archivos planos generados desde el Sistema de Personal y Nómina - PERNO una vez realizada la inclusión de las novedades. 
</t>
    </r>
    <r>
      <rPr>
        <b/>
        <sz val="9"/>
        <color theme="1"/>
        <rFont val="Arial Narrow"/>
        <family val="2"/>
      </rPr>
      <t>2211300-PR-177 Actividad 9: Cargar archivos planos para el pago de nómina y seguridad social.</t>
    </r>
    <r>
      <rPr>
        <sz val="9"/>
        <color theme="1"/>
        <rFont val="Arial Narrow"/>
        <family val="2"/>
      </rPr>
      <t xml:space="preserve"> se evidencian  los soportes de liquidación de nómina.
</t>
    </r>
    <r>
      <rPr>
        <b/>
        <sz val="9"/>
        <color theme="1"/>
        <rFont val="Arial Narrow"/>
        <family val="2"/>
      </rPr>
      <t>2211300-PR-177 Actividad 6:</t>
    </r>
    <r>
      <rPr>
        <sz val="9"/>
        <color theme="1"/>
        <rFont val="Arial Narrow"/>
        <family val="2"/>
      </rPr>
      <t xml:space="preserve"> Revisar pre nómina. Se evidencia la relación de novedades del periodo objeto de revisión y el número de las resoluciones y la trazabilidad de las resoluciones por vacaciones, retiro, prima técnica y fechas involucradas.
</t>
    </r>
    <r>
      <rPr>
        <b/>
        <sz val="9"/>
        <color theme="1"/>
        <rFont val="Arial Narrow"/>
        <family val="2"/>
      </rPr>
      <t xml:space="preserve">2211300-PR-177 Actividad 8: Solicitar registro presupuestal.  </t>
    </r>
    <r>
      <rPr>
        <sz val="9"/>
        <color theme="1"/>
        <rFont val="Arial Narrow"/>
        <family val="2"/>
      </rPr>
      <t xml:space="preserve">Se  evidencia la ejecución de esta actividad de control los memorandos proyectados por medio de los cuales se solicitó a la Subdirección Financiera la emisión de Certificados de Registro Presupuestal - CRP.Se evidencian los </t>
    </r>
    <r>
      <rPr>
        <i/>
        <sz val="9"/>
        <color theme="1"/>
        <rFont val="Arial Narrow"/>
        <family val="2"/>
      </rPr>
      <t xml:space="preserve">memorandos  3-2021-28065 / 3-2021-25130 </t>
    </r>
    <r>
      <rPr>
        <sz val="9"/>
        <color theme="1"/>
        <rFont val="Arial Narrow"/>
        <family val="2"/>
      </rPr>
      <t xml:space="preserve">para la solicitud del registro presupuestal.   
</t>
    </r>
    <r>
      <rPr>
        <b/>
        <sz val="9"/>
        <color theme="1"/>
        <rFont val="Arial Narrow"/>
        <family val="2"/>
      </rPr>
      <t xml:space="preserve">Periodo noviembre - diciembre </t>
    </r>
    <r>
      <rPr>
        <sz val="9"/>
        <color theme="1"/>
        <rFont val="Arial Narrow"/>
        <family val="2"/>
      </rPr>
      <t xml:space="preserve">  
</t>
    </r>
    <r>
      <rPr>
        <b/>
        <sz val="9"/>
        <color theme="1"/>
        <rFont val="Arial Narrow"/>
        <family val="2"/>
      </rPr>
      <t xml:space="preserve"> 2211300-PR-177 Actividad 3:</t>
    </r>
    <r>
      <rPr>
        <sz val="9"/>
        <color theme="1"/>
        <rFont val="Arial Narrow"/>
        <family val="2"/>
      </rPr>
      <t xml:space="preserve"> </t>
    </r>
    <r>
      <rPr>
        <b/>
        <sz val="9"/>
        <color theme="1"/>
        <rFont val="Arial Narrow"/>
        <family val="2"/>
      </rPr>
      <t>Verificar la ejecución presupuestal</t>
    </r>
    <r>
      <rPr>
        <sz val="9"/>
        <color theme="1"/>
        <rFont val="Arial Narrow"/>
        <family val="2"/>
      </rPr>
      <t xml:space="preserve"> Se evidencia el plan contractual, PAC inicial vigente 2021, por rubros presupuestales  y  plan contractual nómina y aportes patronales.
</t>
    </r>
    <r>
      <rPr>
        <b/>
        <sz val="9"/>
        <color theme="1"/>
        <rFont val="Arial Narrow"/>
        <family val="2"/>
      </rPr>
      <t>2211300-PR-177 Actividad 4: Recepcionar e incluir novedades de nómina.</t>
    </r>
    <r>
      <rPr>
        <sz val="9"/>
        <color theme="1"/>
        <rFont val="Arial Narrow"/>
        <family val="2"/>
      </rPr>
      <t xml:space="preserve">,  Recepcionar e incluir novedades de nómina., se evidencian los archivos planos generados desde el Sistema de Personal y Nómina - PERNO una vez realizada la inclusión de las novedades. 
</t>
    </r>
    <r>
      <rPr>
        <b/>
        <sz val="9"/>
        <color theme="1"/>
        <rFont val="Arial Narrow"/>
        <family val="2"/>
      </rPr>
      <t>2211300-PR-177 Actividad 9: Cargar archivos planos para el pago de nómina y seguridad social.</t>
    </r>
    <r>
      <rPr>
        <sz val="9"/>
        <color theme="1"/>
        <rFont val="Arial Narrow"/>
        <family val="2"/>
      </rPr>
      <t xml:space="preserve"> se evidencian  los soportes de liquidación de nómina.
</t>
    </r>
    <r>
      <rPr>
        <b/>
        <sz val="9"/>
        <color theme="1"/>
        <rFont val="Arial Narrow"/>
        <family val="2"/>
      </rPr>
      <t>2211300-PR-177 Actividad 6: Revisar pre nómina.</t>
    </r>
    <r>
      <rPr>
        <sz val="9"/>
        <color theme="1"/>
        <rFont val="Arial Narrow"/>
        <family val="2"/>
      </rPr>
      <t xml:space="preserve"> Se evidencia la relación de primas técnicas  y el número de las resoluciones y la trazabilidad de las resoluciones.
</t>
    </r>
    <r>
      <rPr>
        <b/>
        <sz val="9"/>
        <color theme="1"/>
        <rFont val="Arial Narrow"/>
        <family val="2"/>
      </rPr>
      <t>2211300-PR-177 Actividad 8:</t>
    </r>
    <r>
      <rPr>
        <sz val="9"/>
        <color theme="1"/>
        <rFont val="Arial Narrow"/>
        <family val="2"/>
      </rPr>
      <t xml:space="preserve"> </t>
    </r>
    <r>
      <rPr>
        <b/>
        <sz val="9"/>
        <color theme="1"/>
        <rFont val="Arial Narrow"/>
        <family val="2"/>
      </rPr>
      <t>Solicitar registro presupuestal</t>
    </r>
    <r>
      <rPr>
        <sz val="9"/>
        <color theme="1"/>
        <rFont val="Arial Narrow"/>
        <family val="2"/>
      </rPr>
      <t xml:space="preserve">.  Se  evidencia la ejecución de esta actividad de control los memorandos proyectados por medio de los cuales se solicitó a la Subdirección Financiera la emisión de Certificados de Registro Presupuestal - CRP.Se evidencian los memorandos  3-2021-31046 / 3-2021-31494/ para la solicitud del registro presupuestal.   </t>
    </r>
  </si>
  <si>
    <t>Para una muestra seleccionada, se evidencia que los documentos que soportan la ejecución del  control cumplen con el diseño del control.</t>
  </si>
  <si>
    <t>Se evidencia que los documentos que soportan la ejecución del control cumplen  con el diseño de control.</t>
  </si>
  <si>
    <t>Se evidencia que los documentos que soportan la ejecución del control, cumplen  con el diseño de control.</t>
  </si>
  <si>
    <r>
      <rPr>
        <b/>
        <sz val="9"/>
        <color theme="1"/>
        <rFont val="Arial Narrow"/>
        <family val="2"/>
      </rPr>
      <t>Periodo  noviembre - Diciembre 
Control No 1</t>
    </r>
    <r>
      <rPr>
        <sz val="9"/>
        <color rgb="FFFF0000"/>
        <rFont val="Arial Narrow"/>
        <family val="2"/>
      </rPr>
      <t xml:space="preserve"> </t>
    </r>
    <r>
      <rPr>
        <sz val="9"/>
        <color theme="1"/>
        <rFont val="Arial Narrow"/>
        <family val="2"/>
      </rPr>
      <t>No se evidencia el correo de aprobación por parte de la  OAP de la Fase I y II del PETI el cual hace parte de los documentos del diseño del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</si>
</sst>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
    <numFmt numFmtId="165" formatCode="_-* #,##0_-;\-* #,##0_-;_-* &quot;-&quot;??_-;_-@_-"/>
  </numFmts>
  <fonts count="16" x14ac:knownFonts="1">
    <font>
      <sz val="11"/>
      <color theme="1"/>
      <name val="Calibri"/>
      <family val="2"/>
      <scheme val="minor"/>
    </font>
    <font>
      <u/>
      <sz val="11"/>
      <color theme="10"/>
      <name val="Calibri"/>
      <family val="2"/>
      <scheme val="minor"/>
    </font>
    <font>
      <sz val="9"/>
      <color theme="0"/>
      <name val="Arial"/>
      <family val="2"/>
    </font>
    <font>
      <sz val="9"/>
      <color theme="1"/>
      <name val="Arial"/>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9"/>
      <color theme="0"/>
      <name val="Arial"/>
      <family val="2"/>
    </font>
    <font>
      <sz val="9"/>
      <color theme="1"/>
      <name val="Arial Narrow"/>
      <family val="2"/>
    </font>
    <font>
      <b/>
      <sz val="9"/>
      <color theme="0"/>
      <name val="Arial Narrow"/>
      <family val="2"/>
    </font>
    <font>
      <u/>
      <sz val="9"/>
      <color theme="10"/>
      <name val="Calibri"/>
      <family val="2"/>
      <scheme val="minor"/>
    </font>
    <font>
      <b/>
      <sz val="9"/>
      <color theme="1"/>
      <name val="Arial Narrow"/>
      <family val="2"/>
    </font>
    <font>
      <b/>
      <i/>
      <sz val="9"/>
      <color theme="1"/>
      <name val="Arial Narrow"/>
      <family val="2"/>
    </font>
    <font>
      <sz val="9"/>
      <color rgb="FFFF0000"/>
      <name val="Arial Narrow"/>
      <family val="2"/>
    </font>
    <font>
      <i/>
      <sz val="9"/>
      <color theme="1"/>
      <name val="Arial Narrow"/>
      <family val="2"/>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dotted">
        <color indexed="64"/>
      </right>
      <top/>
      <bottom style="thin">
        <color indexed="64"/>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2"/>
      </top>
      <bottom style="thin">
        <color theme="2"/>
      </bottom>
      <diagonal/>
    </border>
    <border>
      <left style="thin">
        <color theme="0"/>
      </left>
      <right style="thin">
        <color theme="0"/>
      </right>
      <top style="thin">
        <color theme="2"/>
      </top>
      <bottom style="thin">
        <color theme="2"/>
      </bottom>
      <diagonal/>
    </border>
  </borders>
  <cellStyleXfs count="3">
    <xf numFmtId="0" fontId="0" fillId="0" borderId="0"/>
    <xf numFmtId="0" fontId="1" fillId="0" borderId="0" applyNumberFormat="0" applyFill="0" applyBorder="0" applyAlignment="0" applyProtection="0"/>
    <xf numFmtId="43" fontId="4" fillId="0" borderId="0" applyFont="0" applyFill="0" applyBorder="0" applyAlignment="0" applyProtection="0"/>
  </cellStyleXfs>
  <cellXfs count="46">
    <xf numFmtId="0" fontId="0" fillId="0" borderId="0" xfId="0"/>
    <xf numFmtId="0" fontId="3" fillId="6" borderId="0" xfId="0" applyFont="1" applyFill="1"/>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top" wrapText="1"/>
    </xf>
    <xf numFmtId="0" fontId="3" fillId="5" borderId="13" xfId="0" applyFont="1" applyFill="1" applyBorder="1"/>
    <xf numFmtId="164" fontId="3" fillId="5" borderId="12" xfId="0" applyNumberFormat="1" applyFont="1" applyFill="1" applyBorder="1"/>
    <xf numFmtId="165" fontId="0" fillId="3" borderId="0" xfId="2" applyNumberFormat="1" applyFont="1" applyFill="1"/>
    <xf numFmtId="165" fontId="6" fillId="3" borderId="0" xfId="2" applyNumberFormat="1" applyFont="1" applyFill="1"/>
    <xf numFmtId="165" fontId="7" fillId="3" borderId="0" xfId="2" applyNumberFormat="1" applyFont="1" applyFill="1"/>
    <xf numFmtId="165" fontId="5" fillId="3" borderId="0" xfId="2" applyNumberFormat="1" applyFont="1" applyFill="1"/>
    <xf numFmtId="0" fontId="3" fillId="3" borderId="0" xfId="0" applyFont="1" applyFill="1"/>
    <xf numFmtId="0" fontId="3" fillId="0" borderId="0" xfId="0" applyFont="1"/>
    <xf numFmtId="0" fontId="9" fillId="3" borderId="0" xfId="0" applyFont="1" applyFill="1" applyAlignment="1" applyProtection="1">
      <alignment wrapText="1"/>
      <protection hidden="1"/>
    </xf>
    <xf numFmtId="0" fontId="9" fillId="0" borderId="0" xfId="0" applyFont="1" applyAlignment="1" applyProtection="1">
      <alignment wrapText="1"/>
      <protection hidden="1"/>
    </xf>
    <xf numFmtId="0" fontId="8" fillId="4" borderId="6" xfId="0" applyFont="1" applyFill="1" applyBorder="1" applyAlignment="1" applyProtection="1">
      <alignment horizontal="center" vertical="center" wrapText="1"/>
      <protection hidden="1"/>
    </xf>
    <xf numFmtId="0" fontId="10" fillId="4" borderId="6"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9" fillId="3" borderId="3" xfId="0" applyFont="1" applyFill="1" applyBorder="1" applyAlignment="1" applyProtection="1">
      <alignment wrapText="1"/>
      <protection hidden="1"/>
    </xf>
    <xf numFmtId="0" fontId="9" fillId="0" borderId="3" xfId="0" applyFont="1" applyBorder="1" applyAlignment="1" applyProtection="1">
      <alignment horizontal="justify" vertical="center" wrapText="1"/>
      <protection hidden="1"/>
    </xf>
    <xf numFmtId="0" fontId="9" fillId="0" borderId="2" xfId="0" applyFont="1" applyBorder="1" applyAlignment="1" applyProtection="1">
      <alignment horizontal="justify" vertical="center" wrapText="1"/>
      <protection hidden="1"/>
    </xf>
    <xf numFmtId="0" fontId="11" fillId="0" borderId="7" xfId="1"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1" xfId="0" applyFont="1" applyBorder="1" applyAlignment="1" applyProtection="1">
      <alignment wrapText="1"/>
      <protection hidden="1"/>
    </xf>
    <xf numFmtId="14" fontId="9" fillId="0" borderId="1" xfId="0" applyNumberFormat="1" applyFont="1" applyBorder="1" applyAlignment="1" applyProtection="1">
      <alignment vertical="top" wrapText="1"/>
      <protection hidden="1"/>
    </xf>
    <xf numFmtId="0" fontId="9" fillId="0" borderId="3" xfId="0" applyFont="1" applyBorder="1" applyAlignment="1" applyProtection="1">
      <alignment horizontal="justify" vertical="top" wrapText="1"/>
      <protection hidden="1"/>
    </xf>
    <xf numFmtId="0" fontId="9" fillId="0" borderId="1" xfId="0" applyFont="1" applyBorder="1" applyAlignment="1" applyProtection="1">
      <alignment vertical="top" wrapText="1"/>
      <protection hidden="1"/>
    </xf>
    <xf numFmtId="0" fontId="9" fillId="3" borderId="1" xfId="0" applyFont="1" applyFill="1" applyBorder="1" applyAlignment="1" applyProtection="1">
      <alignment wrapText="1"/>
      <protection hidden="1"/>
    </xf>
    <xf numFmtId="0" fontId="9" fillId="0" borderId="1" xfId="0" applyFont="1" applyBorder="1" applyAlignment="1" applyProtection="1">
      <alignment horizontal="justify" vertical="center" wrapText="1"/>
      <protection hidden="1"/>
    </xf>
    <xf numFmtId="0" fontId="9" fillId="0" borderId="4" xfId="0" applyFont="1" applyBorder="1" applyAlignment="1" applyProtection="1">
      <alignment horizontal="justify" vertical="center" wrapText="1"/>
      <protection hidden="1"/>
    </xf>
    <xf numFmtId="0" fontId="11" fillId="0" borderId="5" xfId="1" applyFont="1" applyBorder="1" applyAlignment="1" applyProtection="1">
      <alignment horizontal="center" vertical="center" wrapText="1"/>
      <protection hidden="1"/>
    </xf>
    <xf numFmtId="0" fontId="9" fillId="0" borderId="1" xfId="0" quotePrefix="1" applyFont="1" applyBorder="1" applyAlignment="1" applyProtection="1">
      <alignment horizontal="justify" vertical="center" wrapText="1"/>
      <protection hidden="1"/>
    </xf>
    <xf numFmtId="0" fontId="12" fillId="0" borderId="1" xfId="0" applyFont="1" applyBorder="1" applyAlignment="1" applyProtection="1">
      <alignment vertical="top" wrapText="1"/>
      <protection hidden="1"/>
    </xf>
    <xf numFmtId="0" fontId="12" fillId="0" borderId="0" xfId="0" applyFont="1" applyFill="1" applyAlignment="1" applyProtection="1">
      <alignment wrapText="1"/>
      <protection hidden="1"/>
    </xf>
    <xf numFmtId="0" fontId="2" fillId="6" borderId="0" xfId="0" applyFont="1" applyFill="1" applyBorder="1" applyAlignment="1">
      <alignment horizontal="center" vertical="center" wrapText="1"/>
    </xf>
    <xf numFmtId="0" fontId="2" fillId="6" borderId="9" xfId="0" applyFont="1" applyFill="1" applyBorder="1" applyAlignment="1" applyProtection="1">
      <alignment horizontal="center" wrapText="1"/>
      <protection hidden="1"/>
    </xf>
    <xf numFmtId="0" fontId="2" fillId="6" borderId="10" xfId="0" applyFont="1" applyFill="1" applyBorder="1" applyAlignment="1" applyProtection="1">
      <alignment horizontal="center" wrapText="1"/>
      <protection hidden="1"/>
    </xf>
    <xf numFmtId="0" fontId="2" fillId="6" borderId="9"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center" vertical="center" wrapText="1"/>
      <protection hidden="1"/>
    </xf>
    <xf numFmtId="0" fontId="3" fillId="6" borderId="0" xfId="0" applyFont="1" applyFill="1" applyBorder="1" applyAlignment="1">
      <alignment horizontal="center" vertical="center" wrapText="1"/>
    </xf>
    <xf numFmtId="0" fontId="8" fillId="2" borderId="0" xfId="0" applyFont="1" applyFill="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center" wrapText="1"/>
      <protection hidden="1"/>
    </xf>
    <xf numFmtId="0" fontId="10" fillId="2" borderId="0" xfId="0" applyFont="1" applyFill="1" applyBorder="1" applyAlignment="1" applyProtection="1">
      <alignment horizontal="center" vertical="center" wrapText="1"/>
      <protection hidden="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647700</xdr:colOff>
      <xdr:row>4</xdr:row>
      <xdr:rowOff>28575</xdr:rowOff>
    </xdr:from>
    <xdr:to>
      <xdr:col>4</xdr:col>
      <xdr:colOff>1219200</xdr:colOff>
      <xdr:row>6</xdr:row>
      <xdr:rowOff>142876</xdr:rowOff>
    </xdr:to>
    <xdr:pic>
      <xdr:nvPicPr>
        <xdr:cNvPr id="2" name="Imagen 1">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295525" y="704850"/>
          <a:ext cx="3571875" cy="409576"/>
        </a:xfrm>
        <a:prstGeom prst="rect">
          <a:avLst/>
        </a:prstGeom>
        <a:ln>
          <a:solidFill>
            <a:schemeClr val="accent1"/>
          </a:solidFill>
        </a:ln>
      </xdr:spPr>
    </xdr:pic>
    <xdr:clientData/>
  </xdr:twoCellAnchor>
  <xdr:twoCellAnchor editAs="oneCell">
    <xdr:from>
      <xdr:col>0</xdr:col>
      <xdr:colOff>127000</xdr:colOff>
      <xdr:row>4</xdr:row>
      <xdr:rowOff>1</xdr:rowOff>
    </xdr:from>
    <xdr:to>
      <xdr:col>1</xdr:col>
      <xdr:colOff>1104900</xdr:colOff>
      <xdr:row>7</xdr:row>
      <xdr:rowOff>9526</xdr:rowOff>
    </xdr:to>
    <xdr:pic>
      <xdr:nvPicPr>
        <xdr:cNvPr id="3" name="Imagen 2">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676276"/>
          <a:ext cx="1501775" cy="4762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57150</xdr:colOff>
      <xdr:row>0</xdr:row>
      <xdr:rowOff>0</xdr:rowOff>
    </xdr:from>
    <xdr:to>
      <xdr:col>2</xdr:col>
      <xdr:colOff>876300</xdr:colOff>
      <xdr:row>4</xdr:row>
      <xdr:rowOff>76903</xdr:rowOff>
    </xdr:to>
    <xdr:pic>
      <xdr:nvPicPr>
        <xdr:cNvPr id="5" name="Imagen 4">
          <a:extLst>
            <a:ext uri="{FF2B5EF4-FFF2-40B4-BE49-F238E27FC236}">
              <a16:creationId xmlns:a16="http://schemas.microsoft.com/office/drawing/2014/main" id="{1568FB3B-C388-4697-9040-9930F16D1148}"/>
            </a:ext>
          </a:extLst>
        </xdr:cNvPr>
        <xdr:cNvPicPr/>
      </xdr:nvPicPr>
      <xdr:blipFill rotWithShape="1">
        <a:blip xmlns:r="http://schemas.openxmlformats.org/officeDocument/2006/relationships" r:embed="rId2" cstate="print">
          <a:lum bright="70000" contrast="-70000"/>
          <a:extLst>
            <a:ext uri="{28A0092B-C50C-407E-A947-70E740481C1C}">
              <a14:useLocalDpi xmlns:a14="http://schemas.microsoft.com/office/drawing/2010/main" val="0"/>
            </a:ext>
          </a:extLst>
        </a:blip>
        <a:srcRect l="35996" t="49477" r="38400"/>
        <a:stretch/>
      </xdr:blipFill>
      <xdr:spPr bwMode="auto">
        <a:xfrm>
          <a:off x="600075" y="0"/>
          <a:ext cx="1943100" cy="64806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abSelected="1" topLeftCell="M37" zoomScale="110" zoomScaleNormal="110" workbookViewId="0">
      <selection activeCell="O37" sqref="O37"/>
    </sheetView>
  </sheetViews>
  <sheetFormatPr baseColWidth="10" defaultColWidth="11.42578125" defaultRowHeight="66.75" customHeight="1" x14ac:dyDescent="0.25"/>
  <cols>
    <col min="1" max="1" width="7.85546875" style="14" customWidth="1"/>
    <col min="2" max="2" width="16.85546875" style="14" customWidth="1"/>
    <col min="3" max="3" width="19.85546875" style="14" customWidth="1"/>
    <col min="4" max="4" width="25.140625" style="14" customWidth="1"/>
    <col min="5" max="5" width="26.140625" style="14" customWidth="1"/>
    <col min="6" max="6" width="29.28515625" style="14" customWidth="1"/>
    <col min="7" max="7" width="73.85546875" style="14" customWidth="1"/>
    <col min="8" max="8" width="72.28515625" style="14" customWidth="1"/>
    <col min="9" max="9" width="59.7109375" style="14" customWidth="1"/>
    <col min="10" max="10" width="19.7109375" style="14" customWidth="1"/>
    <col min="11" max="11" width="11.85546875" style="14" customWidth="1"/>
    <col min="12" max="12" width="10.28515625" style="14" customWidth="1"/>
    <col min="13" max="13" width="25.140625" style="14" customWidth="1"/>
    <col min="14" max="14" width="67.42578125" style="14" customWidth="1"/>
    <col min="15" max="15" width="38.5703125" style="14" customWidth="1"/>
    <col min="16" max="16" width="25.7109375" style="13" customWidth="1"/>
    <col min="17" max="28" width="11.42578125" style="13"/>
    <col min="29" max="16384" width="11.42578125" style="14"/>
  </cols>
  <sheetData>
    <row r="1" spans="1:28" s="12" customFormat="1" ht="12" x14ac:dyDescent="0.2">
      <c r="A1" s="11"/>
      <c r="B1" s="42" t="s">
        <v>197</v>
      </c>
      <c r="C1" s="42"/>
      <c r="D1" s="42"/>
      <c r="E1" s="42"/>
      <c r="F1" s="42"/>
      <c r="G1" s="42"/>
      <c r="H1" s="42"/>
      <c r="I1" s="42"/>
      <c r="J1" s="11"/>
      <c r="K1" s="11"/>
      <c r="L1" s="11"/>
      <c r="P1" s="11"/>
      <c r="Q1" s="11"/>
      <c r="R1" s="11"/>
      <c r="S1" s="11"/>
      <c r="T1" s="11"/>
      <c r="U1" s="11"/>
      <c r="V1" s="11"/>
      <c r="W1" s="11"/>
      <c r="X1" s="11"/>
      <c r="Y1" s="11"/>
      <c r="Z1" s="11"/>
      <c r="AA1" s="11"/>
      <c r="AB1" s="11"/>
    </row>
    <row r="2" spans="1:28" s="12" customFormat="1" ht="12" x14ac:dyDescent="0.2">
      <c r="A2" s="11"/>
      <c r="B2" s="42"/>
      <c r="C2" s="42"/>
      <c r="D2" s="42"/>
      <c r="E2" s="42"/>
      <c r="F2" s="42"/>
      <c r="G2" s="42"/>
      <c r="H2" s="42"/>
      <c r="I2" s="42"/>
      <c r="J2" s="11"/>
      <c r="K2" s="11"/>
      <c r="L2" s="11"/>
      <c r="M2" s="11"/>
      <c r="N2" s="11"/>
      <c r="O2" s="11"/>
      <c r="P2" s="11"/>
      <c r="Q2" s="11"/>
      <c r="R2" s="11"/>
      <c r="S2" s="11"/>
      <c r="T2" s="11"/>
      <c r="U2" s="11"/>
      <c r="V2" s="11"/>
      <c r="W2" s="11"/>
      <c r="X2" s="11"/>
      <c r="Y2" s="11"/>
      <c r="Z2" s="11"/>
      <c r="AA2" s="11"/>
      <c r="AB2" s="11"/>
    </row>
    <row r="3" spans="1:28" s="12" customFormat="1" ht="12" x14ac:dyDescent="0.2">
      <c r="A3" s="11"/>
      <c r="B3" s="42"/>
      <c r="C3" s="42"/>
      <c r="D3" s="42"/>
      <c r="E3" s="42"/>
      <c r="F3" s="42"/>
      <c r="G3" s="42"/>
      <c r="H3" s="42"/>
      <c r="I3" s="42"/>
      <c r="J3" s="11"/>
      <c r="K3" s="11"/>
      <c r="L3" s="11"/>
      <c r="M3" s="11"/>
      <c r="N3" s="11"/>
      <c r="O3" s="11"/>
      <c r="P3" s="11"/>
      <c r="Q3" s="11"/>
      <c r="R3" s="11"/>
      <c r="S3" s="11"/>
      <c r="T3" s="11"/>
      <c r="U3" s="11"/>
      <c r="V3" s="11"/>
      <c r="W3" s="11"/>
      <c r="X3" s="11"/>
      <c r="Y3" s="11"/>
      <c r="Z3" s="11"/>
      <c r="AA3" s="11"/>
      <c r="AB3" s="11"/>
    </row>
    <row r="4" spans="1:28" ht="10.5" customHeight="1" x14ac:dyDescent="0.25">
      <c r="A4" s="44"/>
      <c r="B4" s="44"/>
      <c r="C4" s="44"/>
      <c r="D4" s="44"/>
      <c r="E4" s="44"/>
      <c r="F4" s="44"/>
      <c r="G4" s="44"/>
      <c r="H4" s="44"/>
      <c r="I4" s="44"/>
      <c r="J4" s="44"/>
      <c r="K4" s="44"/>
      <c r="L4" s="13"/>
      <c r="M4" s="13"/>
      <c r="N4" s="13"/>
      <c r="O4" s="13"/>
    </row>
    <row r="5" spans="1:28" ht="10.5" customHeight="1" x14ac:dyDescent="0.25">
      <c r="A5" s="45" t="s">
        <v>0</v>
      </c>
      <c r="B5" s="45"/>
      <c r="C5" s="45"/>
      <c r="D5" s="45"/>
      <c r="E5" s="45"/>
      <c r="F5" s="45"/>
      <c r="G5" s="45"/>
      <c r="H5" s="45"/>
      <c r="I5" s="45"/>
      <c r="J5" s="45"/>
      <c r="K5" s="45"/>
      <c r="L5" s="13"/>
      <c r="M5" s="13"/>
      <c r="N5" s="13"/>
      <c r="O5" s="13"/>
    </row>
    <row r="6" spans="1:28" ht="12.75" customHeight="1" x14ac:dyDescent="0.25">
      <c r="A6" s="45"/>
      <c r="B6" s="45"/>
      <c r="C6" s="45"/>
      <c r="D6" s="45"/>
      <c r="E6" s="45"/>
      <c r="F6" s="45"/>
      <c r="G6" s="45"/>
      <c r="H6" s="45"/>
      <c r="I6" s="45"/>
      <c r="J6" s="45"/>
      <c r="K6" s="45"/>
      <c r="L6" s="13"/>
      <c r="M6" s="13"/>
      <c r="N6" s="13"/>
      <c r="O6" s="13"/>
    </row>
    <row r="7" spans="1:28" ht="13.5" customHeight="1" x14ac:dyDescent="0.25">
      <c r="A7" s="45"/>
      <c r="B7" s="45"/>
      <c r="C7" s="45"/>
      <c r="D7" s="45"/>
      <c r="E7" s="45"/>
      <c r="F7" s="45"/>
      <c r="G7" s="45"/>
      <c r="H7" s="45"/>
      <c r="I7" s="45"/>
      <c r="J7" s="45"/>
      <c r="K7" s="45"/>
      <c r="L7" s="13"/>
      <c r="M7" s="13"/>
      <c r="N7" s="13"/>
      <c r="O7" s="13"/>
    </row>
    <row r="8" spans="1:28" s="13" customFormat="1" ht="19.5" customHeight="1" x14ac:dyDescent="0.25">
      <c r="A8" s="11"/>
      <c r="B8" s="11"/>
      <c r="C8" s="11"/>
      <c r="D8" s="11"/>
      <c r="E8" s="11"/>
      <c r="F8" s="11"/>
      <c r="G8" s="43"/>
      <c r="H8" s="43"/>
      <c r="I8" s="11"/>
      <c r="J8" s="11"/>
      <c r="K8" s="11"/>
    </row>
    <row r="9" spans="1:28" s="13" customFormat="1" ht="18" customHeight="1" x14ac:dyDescent="0.25">
      <c r="A9" s="11"/>
      <c r="B9" s="5" t="s">
        <v>1</v>
      </c>
      <c r="C9" s="6">
        <v>44547</v>
      </c>
      <c r="D9" s="11"/>
      <c r="E9" s="11"/>
      <c r="F9" s="11"/>
      <c r="G9" s="43"/>
      <c r="H9" s="43"/>
      <c r="I9" s="11"/>
      <c r="J9" s="11"/>
      <c r="K9" s="11"/>
    </row>
    <row r="10" spans="1:28" s="13" customFormat="1" ht="1.5" customHeight="1" x14ac:dyDescent="0.25">
      <c r="A10" s="11"/>
      <c r="B10" s="11"/>
      <c r="C10" s="11"/>
      <c r="D10" s="11"/>
      <c r="E10" s="11"/>
      <c r="F10" s="11"/>
      <c r="G10" s="11"/>
      <c r="H10" s="11"/>
      <c r="I10" s="11"/>
      <c r="J10" s="11"/>
      <c r="K10" s="11"/>
    </row>
    <row r="11" spans="1:28" s="13" customFormat="1" ht="6" hidden="1" customHeight="1" thickBot="1" x14ac:dyDescent="0.3">
      <c r="A11" s="11"/>
      <c r="B11" s="11"/>
      <c r="C11" s="11"/>
      <c r="D11" s="11"/>
      <c r="E11" s="11"/>
      <c r="F11" s="11"/>
      <c r="G11" s="11"/>
      <c r="H11" s="11"/>
      <c r="I11" s="11"/>
      <c r="J11" s="11"/>
      <c r="K11" s="11"/>
    </row>
    <row r="12" spans="1:28" ht="0.75" hidden="1" customHeight="1" x14ac:dyDescent="0.25">
      <c r="A12" s="11"/>
      <c r="B12" s="11"/>
      <c r="C12" s="11"/>
      <c r="D12" s="11"/>
      <c r="E12" s="11"/>
      <c r="F12" s="11"/>
      <c r="G12" s="11"/>
      <c r="H12" s="11"/>
      <c r="I12" s="11"/>
      <c r="J12" s="11" t="s">
        <v>3</v>
      </c>
      <c r="K12" s="11"/>
    </row>
    <row r="13" spans="1:28" ht="27" customHeight="1" x14ac:dyDescent="0.25">
      <c r="A13" s="11"/>
      <c r="B13" s="11"/>
      <c r="C13" s="11"/>
      <c r="D13" s="11"/>
      <c r="E13" s="36" t="s">
        <v>2</v>
      </c>
      <c r="F13" s="36"/>
      <c r="G13" s="2" t="s">
        <v>205</v>
      </c>
      <c r="H13" s="3" t="s">
        <v>206</v>
      </c>
      <c r="I13" s="4" t="s">
        <v>207</v>
      </c>
      <c r="J13" s="1"/>
      <c r="K13" s="37" t="s">
        <v>204</v>
      </c>
      <c r="L13" s="38"/>
      <c r="M13" s="39" t="s">
        <v>203</v>
      </c>
      <c r="N13" s="40"/>
      <c r="O13" s="41"/>
    </row>
    <row r="14" spans="1:28" ht="51" customHeight="1" x14ac:dyDescent="0.25">
      <c r="A14" s="15" t="s">
        <v>198</v>
      </c>
      <c r="B14" s="16" t="s">
        <v>4</v>
      </c>
      <c r="C14" s="16" t="s">
        <v>5</v>
      </c>
      <c r="D14" s="16" t="s">
        <v>6</v>
      </c>
      <c r="E14" s="16" t="s">
        <v>7</v>
      </c>
      <c r="F14" s="16" t="s">
        <v>8</v>
      </c>
      <c r="G14" s="15" t="s">
        <v>9</v>
      </c>
      <c r="H14" s="15" t="s">
        <v>9</v>
      </c>
      <c r="I14" s="16" t="s">
        <v>10</v>
      </c>
      <c r="J14" s="17" t="s">
        <v>11</v>
      </c>
      <c r="K14" s="17" t="s">
        <v>234</v>
      </c>
      <c r="L14" s="18" t="s">
        <v>199</v>
      </c>
      <c r="M14" s="19" t="s">
        <v>200</v>
      </c>
      <c r="N14" s="19" t="s">
        <v>201</v>
      </c>
      <c r="O14" s="19" t="s">
        <v>202</v>
      </c>
    </row>
    <row r="15" spans="1:28" ht="201" customHeight="1" x14ac:dyDescent="0.25">
      <c r="A15" s="20">
        <v>1</v>
      </c>
      <c r="B15" s="21" t="s">
        <v>12</v>
      </c>
      <c r="C15" s="22" t="s">
        <v>13</v>
      </c>
      <c r="D15" s="23" t="s">
        <v>14</v>
      </c>
      <c r="E15" s="21" t="s">
        <v>15</v>
      </c>
      <c r="F15" s="21" t="s">
        <v>16</v>
      </c>
      <c r="G15" s="21" t="s">
        <v>17</v>
      </c>
      <c r="H15" s="21" t="s">
        <v>18</v>
      </c>
      <c r="I15" s="21" t="s">
        <v>20</v>
      </c>
      <c r="J15" s="24" t="s">
        <v>21</v>
      </c>
      <c r="K15" s="26">
        <v>44561</v>
      </c>
      <c r="L15" s="26">
        <v>44547</v>
      </c>
      <c r="M15" s="27" t="s">
        <v>236</v>
      </c>
      <c r="N15" s="28" t="s">
        <v>235</v>
      </c>
      <c r="O15" s="28" t="s">
        <v>251</v>
      </c>
    </row>
    <row r="16" spans="1:28" ht="285" customHeight="1" x14ac:dyDescent="0.25">
      <c r="A16" s="29">
        <v>2</v>
      </c>
      <c r="B16" s="30" t="s">
        <v>22</v>
      </c>
      <c r="C16" s="31" t="s">
        <v>23</v>
      </c>
      <c r="D16" s="32" t="s">
        <v>24</v>
      </c>
      <c r="E16" s="30" t="s">
        <v>25</v>
      </c>
      <c r="F16" s="30" t="s">
        <v>16</v>
      </c>
      <c r="G16" s="33" t="s">
        <v>26</v>
      </c>
      <c r="H16" s="30" t="s">
        <v>27</v>
      </c>
      <c r="I16" s="30" t="s">
        <v>28</v>
      </c>
      <c r="J16" s="24" t="s">
        <v>29</v>
      </c>
      <c r="K16" s="26">
        <v>44561</v>
      </c>
      <c r="L16" s="26">
        <v>44547</v>
      </c>
      <c r="M16" s="27" t="s">
        <v>236</v>
      </c>
      <c r="N16" s="34" t="s">
        <v>237</v>
      </c>
      <c r="O16" s="28" t="s">
        <v>251</v>
      </c>
    </row>
    <row r="17" spans="1:16" ht="229.5" customHeight="1" x14ac:dyDescent="0.25">
      <c r="A17" s="29">
        <v>3</v>
      </c>
      <c r="B17" s="30" t="s">
        <v>22</v>
      </c>
      <c r="C17" s="31" t="s">
        <v>30</v>
      </c>
      <c r="D17" s="32" t="s">
        <v>31</v>
      </c>
      <c r="E17" s="30" t="s">
        <v>32</v>
      </c>
      <c r="F17" s="30" t="s">
        <v>33</v>
      </c>
      <c r="G17" s="33" t="s">
        <v>34</v>
      </c>
      <c r="H17" s="30" t="s">
        <v>35</v>
      </c>
      <c r="I17" s="30" t="s">
        <v>36</v>
      </c>
      <c r="J17" s="24" t="s">
        <v>29</v>
      </c>
      <c r="K17" s="26">
        <v>44561</v>
      </c>
      <c r="L17" s="26">
        <v>44547</v>
      </c>
      <c r="M17" s="27" t="s">
        <v>236</v>
      </c>
      <c r="N17" s="34" t="s">
        <v>238</v>
      </c>
      <c r="O17" s="28" t="s">
        <v>251</v>
      </c>
    </row>
    <row r="18" spans="1:16" ht="290.25" customHeight="1" x14ac:dyDescent="0.25">
      <c r="A18" s="29">
        <v>4</v>
      </c>
      <c r="B18" s="30" t="s">
        <v>37</v>
      </c>
      <c r="C18" s="31" t="s">
        <v>38</v>
      </c>
      <c r="D18" s="32" t="s">
        <v>39</v>
      </c>
      <c r="E18" s="30" t="s">
        <v>40</v>
      </c>
      <c r="F18" s="30" t="s">
        <v>41</v>
      </c>
      <c r="G18" s="30" t="s">
        <v>42</v>
      </c>
      <c r="H18" s="30" t="s">
        <v>43</v>
      </c>
      <c r="I18" s="30" t="s">
        <v>44</v>
      </c>
      <c r="J18" s="24" t="s">
        <v>45</v>
      </c>
      <c r="K18" s="26">
        <v>44561</v>
      </c>
      <c r="L18" s="26">
        <v>44547</v>
      </c>
      <c r="M18" s="27" t="s">
        <v>239</v>
      </c>
      <c r="N18" s="28" t="s">
        <v>240</v>
      </c>
      <c r="O18" s="28" t="s">
        <v>251</v>
      </c>
    </row>
    <row r="19" spans="1:16" ht="135" customHeight="1" x14ac:dyDescent="0.25">
      <c r="A19" s="29">
        <v>5</v>
      </c>
      <c r="B19" s="30" t="s">
        <v>46</v>
      </c>
      <c r="C19" s="31" t="s">
        <v>47</v>
      </c>
      <c r="D19" s="32" t="s">
        <v>48</v>
      </c>
      <c r="E19" s="30" t="s">
        <v>49</v>
      </c>
      <c r="F19" s="30" t="s">
        <v>50</v>
      </c>
      <c r="G19" s="30" t="s">
        <v>51</v>
      </c>
      <c r="H19" s="30" t="s">
        <v>52</v>
      </c>
      <c r="I19" s="30" t="s">
        <v>53</v>
      </c>
      <c r="J19" s="24" t="s">
        <v>54</v>
      </c>
      <c r="K19" s="26">
        <v>44561</v>
      </c>
      <c r="L19" s="26">
        <v>44547</v>
      </c>
      <c r="M19" s="27" t="s">
        <v>241</v>
      </c>
      <c r="N19" s="28" t="s">
        <v>217</v>
      </c>
      <c r="O19" s="28" t="s">
        <v>252</v>
      </c>
    </row>
    <row r="20" spans="1:16" ht="106.5" customHeight="1" x14ac:dyDescent="0.25">
      <c r="A20" s="29">
        <v>6</v>
      </c>
      <c r="B20" s="30" t="s">
        <v>46</v>
      </c>
      <c r="C20" s="31" t="s">
        <v>47</v>
      </c>
      <c r="D20" s="32" t="s">
        <v>55</v>
      </c>
      <c r="E20" s="30" t="s">
        <v>56</v>
      </c>
      <c r="F20" s="30" t="s">
        <v>50</v>
      </c>
      <c r="G20" s="30" t="s">
        <v>57</v>
      </c>
      <c r="H20" s="30" t="s">
        <v>58</v>
      </c>
      <c r="I20" s="30" t="s">
        <v>59</v>
      </c>
      <c r="J20" s="24" t="s">
        <v>54</v>
      </c>
      <c r="K20" s="26">
        <v>44561</v>
      </c>
      <c r="L20" s="26">
        <v>44547</v>
      </c>
      <c r="M20" s="27" t="s">
        <v>241</v>
      </c>
      <c r="N20" s="28" t="s">
        <v>214</v>
      </c>
      <c r="O20" s="28" t="s">
        <v>251</v>
      </c>
    </row>
    <row r="21" spans="1:16" ht="409.5" customHeight="1" x14ac:dyDescent="0.25">
      <c r="A21" s="29">
        <v>7</v>
      </c>
      <c r="B21" s="30" t="s">
        <v>60</v>
      </c>
      <c r="C21" s="31" t="s">
        <v>61</v>
      </c>
      <c r="D21" s="32" t="s">
        <v>62</v>
      </c>
      <c r="E21" s="30" t="s">
        <v>63</v>
      </c>
      <c r="F21" s="30" t="s">
        <v>64</v>
      </c>
      <c r="G21" s="30" t="s">
        <v>65</v>
      </c>
      <c r="H21" s="30" t="s">
        <v>66</v>
      </c>
      <c r="I21" s="30" t="s">
        <v>67</v>
      </c>
      <c r="J21" s="24" t="s">
        <v>68</v>
      </c>
      <c r="K21" s="26">
        <v>44561</v>
      </c>
      <c r="L21" s="26">
        <v>44547</v>
      </c>
      <c r="M21" s="27" t="s">
        <v>242</v>
      </c>
      <c r="N21" s="28" t="s">
        <v>218</v>
      </c>
      <c r="O21" s="28" t="s">
        <v>254</v>
      </c>
      <c r="P21" s="35"/>
    </row>
    <row r="22" spans="1:16" ht="225.75" customHeight="1" x14ac:dyDescent="0.25">
      <c r="A22" s="29">
        <v>8</v>
      </c>
      <c r="B22" s="30" t="s">
        <v>69</v>
      </c>
      <c r="C22" s="31" t="s">
        <v>70</v>
      </c>
      <c r="D22" s="32" t="s">
        <v>71</v>
      </c>
      <c r="E22" s="30" t="s">
        <v>72</v>
      </c>
      <c r="F22" s="30" t="s">
        <v>16</v>
      </c>
      <c r="G22" s="30" t="s">
        <v>73</v>
      </c>
      <c r="H22" s="30" t="s">
        <v>74</v>
      </c>
      <c r="I22" s="30" t="s">
        <v>75</v>
      </c>
      <c r="J22" s="24" t="s">
        <v>76</v>
      </c>
      <c r="K22" s="26">
        <v>44561</v>
      </c>
      <c r="L22" s="26">
        <v>44547</v>
      </c>
      <c r="M22" s="27" t="s">
        <v>242</v>
      </c>
      <c r="N22" s="28" t="s">
        <v>244</v>
      </c>
      <c r="O22" s="28" t="s">
        <v>243</v>
      </c>
    </row>
    <row r="23" spans="1:16" ht="66.75" customHeight="1" x14ac:dyDescent="0.25">
      <c r="A23" s="29">
        <v>9</v>
      </c>
      <c r="B23" s="30" t="s">
        <v>69</v>
      </c>
      <c r="C23" s="31" t="s">
        <v>70</v>
      </c>
      <c r="D23" s="32" t="s">
        <v>77</v>
      </c>
      <c r="E23" s="30" t="s">
        <v>78</v>
      </c>
      <c r="F23" s="30" t="s">
        <v>16</v>
      </c>
      <c r="G23" s="30" t="s">
        <v>79</v>
      </c>
      <c r="H23" s="30" t="s">
        <v>80</v>
      </c>
      <c r="I23" s="30" t="s">
        <v>75</v>
      </c>
      <c r="J23" s="24" t="s">
        <v>76</v>
      </c>
      <c r="K23" s="26">
        <v>44561</v>
      </c>
      <c r="L23" s="26">
        <v>44547</v>
      </c>
      <c r="M23" s="27" t="s">
        <v>242</v>
      </c>
      <c r="N23" s="28" t="s">
        <v>245</v>
      </c>
      <c r="O23" s="28" t="s">
        <v>252</v>
      </c>
    </row>
    <row r="24" spans="1:16" ht="409.5" customHeight="1" x14ac:dyDescent="0.25">
      <c r="A24" s="29">
        <v>10</v>
      </c>
      <c r="B24" s="30" t="s">
        <v>81</v>
      </c>
      <c r="C24" s="31" t="s">
        <v>82</v>
      </c>
      <c r="D24" s="32" t="s">
        <v>83</v>
      </c>
      <c r="E24" s="30" t="s">
        <v>84</v>
      </c>
      <c r="F24" s="30" t="s">
        <v>85</v>
      </c>
      <c r="G24" s="30" t="s">
        <v>86</v>
      </c>
      <c r="H24" s="30" t="s">
        <v>87</v>
      </c>
      <c r="I24" s="30" t="s">
        <v>88</v>
      </c>
      <c r="J24" s="24" t="s">
        <v>89</v>
      </c>
      <c r="K24" s="26">
        <v>44561</v>
      </c>
      <c r="L24" s="26">
        <v>44547</v>
      </c>
      <c r="M24" s="27" t="s">
        <v>242</v>
      </c>
      <c r="N24" s="34" t="s">
        <v>219</v>
      </c>
      <c r="O24" s="28" t="s">
        <v>251</v>
      </c>
    </row>
    <row r="25" spans="1:16" ht="204.75" customHeight="1" x14ac:dyDescent="0.25">
      <c r="A25" s="29">
        <v>11</v>
      </c>
      <c r="B25" s="30" t="s">
        <v>81</v>
      </c>
      <c r="C25" s="31" t="s">
        <v>90</v>
      </c>
      <c r="D25" s="32" t="s">
        <v>91</v>
      </c>
      <c r="E25" s="30" t="s">
        <v>92</v>
      </c>
      <c r="F25" s="30" t="s">
        <v>93</v>
      </c>
      <c r="G25" s="30" t="s">
        <v>94</v>
      </c>
      <c r="H25" s="30" t="s">
        <v>95</v>
      </c>
      <c r="I25" s="30" t="s">
        <v>96</v>
      </c>
      <c r="J25" s="24" t="s">
        <v>89</v>
      </c>
      <c r="K25" s="26">
        <v>44561</v>
      </c>
      <c r="L25" s="26">
        <v>44547</v>
      </c>
      <c r="M25" s="27" t="s">
        <v>246</v>
      </c>
      <c r="N25" s="28" t="s">
        <v>220</v>
      </c>
      <c r="O25" s="28" t="s">
        <v>253</v>
      </c>
    </row>
    <row r="26" spans="1:16" ht="381" customHeight="1" x14ac:dyDescent="0.25">
      <c r="A26" s="29">
        <v>12</v>
      </c>
      <c r="B26" s="30" t="s">
        <v>97</v>
      </c>
      <c r="C26" s="31" t="s">
        <v>98</v>
      </c>
      <c r="D26" s="32" t="s">
        <v>99</v>
      </c>
      <c r="E26" s="30" t="s">
        <v>100</v>
      </c>
      <c r="F26" s="30" t="s">
        <v>101</v>
      </c>
      <c r="G26" s="30" t="s">
        <v>102</v>
      </c>
      <c r="H26" s="30" t="s">
        <v>103</v>
      </c>
      <c r="I26" s="30" t="s">
        <v>104</v>
      </c>
      <c r="J26" s="24" t="s">
        <v>105</v>
      </c>
      <c r="K26" s="26">
        <v>44561</v>
      </c>
      <c r="L26" s="26">
        <v>44547</v>
      </c>
      <c r="M26" s="27" t="s">
        <v>247</v>
      </c>
      <c r="N26" s="28" t="s">
        <v>215</v>
      </c>
      <c r="O26" s="28" t="s">
        <v>253</v>
      </c>
    </row>
    <row r="27" spans="1:16" ht="202.5" customHeight="1" x14ac:dyDescent="0.25">
      <c r="A27" s="29">
        <v>13</v>
      </c>
      <c r="B27" s="30" t="s">
        <v>97</v>
      </c>
      <c r="C27" s="31" t="s">
        <v>106</v>
      </c>
      <c r="D27" s="32" t="s">
        <v>107</v>
      </c>
      <c r="E27" s="30" t="s">
        <v>108</v>
      </c>
      <c r="F27" s="30" t="s">
        <v>41</v>
      </c>
      <c r="G27" s="30" t="s">
        <v>109</v>
      </c>
      <c r="H27" s="30" t="s">
        <v>110</v>
      </c>
      <c r="I27" s="30" t="s">
        <v>111</v>
      </c>
      <c r="J27" s="24" t="s">
        <v>105</v>
      </c>
      <c r="K27" s="26">
        <v>44561</v>
      </c>
      <c r="L27" s="26">
        <v>44547</v>
      </c>
      <c r="M27" s="27" t="s">
        <v>248</v>
      </c>
      <c r="N27" s="28" t="s">
        <v>221</v>
      </c>
      <c r="O27" s="28" t="s">
        <v>253</v>
      </c>
    </row>
    <row r="28" spans="1:16" ht="351.75" customHeight="1" x14ac:dyDescent="0.25">
      <c r="A28" s="29">
        <v>14</v>
      </c>
      <c r="B28" s="30" t="s">
        <v>112</v>
      </c>
      <c r="C28" s="31" t="s">
        <v>113</v>
      </c>
      <c r="D28" s="32" t="s">
        <v>114</v>
      </c>
      <c r="E28" s="30" t="s">
        <v>115</v>
      </c>
      <c r="F28" s="30" t="s">
        <v>116</v>
      </c>
      <c r="G28" s="30" t="s">
        <v>117</v>
      </c>
      <c r="H28" s="30" t="s">
        <v>118</v>
      </c>
      <c r="I28" s="30" t="s">
        <v>119</v>
      </c>
      <c r="J28" s="24" t="s">
        <v>120</v>
      </c>
      <c r="K28" s="26">
        <v>44561</v>
      </c>
      <c r="L28" s="26">
        <v>44547</v>
      </c>
      <c r="M28" s="27" t="s">
        <v>242</v>
      </c>
      <c r="N28" s="25" t="s">
        <v>222</v>
      </c>
      <c r="O28" s="28" t="s">
        <v>223</v>
      </c>
    </row>
    <row r="29" spans="1:16" ht="265.5" customHeight="1" x14ac:dyDescent="0.25">
      <c r="A29" s="29">
        <v>15</v>
      </c>
      <c r="B29" s="30" t="s">
        <v>112</v>
      </c>
      <c r="C29" s="31" t="s">
        <v>121</v>
      </c>
      <c r="D29" s="32" t="s">
        <v>122</v>
      </c>
      <c r="E29" s="30" t="s">
        <v>123</v>
      </c>
      <c r="F29" s="30" t="s">
        <v>124</v>
      </c>
      <c r="G29" s="30" t="s">
        <v>125</v>
      </c>
      <c r="H29" s="30" t="s">
        <v>126</v>
      </c>
      <c r="I29" s="30" t="s">
        <v>127</v>
      </c>
      <c r="J29" s="24" t="s">
        <v>120</v>
      </c>
      <c r="K29" s="26">
        <v>44561</v>
      </c>
      <c r="L29" s="26">
        <v>44547</v>
      </c>
      <c r="M29" s="27" t="s">
        <v>242</v>
      </c>
      <c r="N29" s="25" t="s">
        <v>224</v>
      </c>
      <c r="O29" s="28" t="s">
        <v>253</v>
      </c>
    </row>
    <row r="30" spans="1:16" ht="231" customHeight="1" x14ac:dyDescent="0.25">
      <c r="A30" s="29">
        <v>16</v>
      </c>
      <c r="B30" s="30" t="s">
        <v>128</v>
      </c>
      <c r="C30" s="31" t="s">
        <v>129</v>
      </c>
      <c r="D30" s="32" t="s">
        <v>130</v>
      </c>
      <c r="E30" s="30" t="s">
        <v>131</v>
      </c>
      <c r="F30" s="30" t="s">
        <v>132</v>
      </c>
      <c r="G30" s="30" t="s">
        <v>133</v>
      </c>
      <c r="H30" s="30" t="s">
        <v>134</v>
      </c>
      <c r="I30" s="30" t="s">
        <v>135</v>
      </c>
      <c r="J30" s="24" t="s">
        <v>136</v>
      </c>
      <c r="K30" s="26">
        <v>44561</v>
      </c>
      <c r="L30" s="26">
        <v>44547</v>
      </c>
      <c r="M30" s="27" t="s">
        <v>246</v>
      </c>
      <c r="N30" s="25" t="s">
        <v>225</v>
      </c>
      <c r="O30" s="28" t="s">
        <v>253</v>
      </c>
    </row>
    <row r="31" spans="1:16" ht="409.6" customHeight="1" x14ac:dyDescent="0.25">
      <c r="A31" s="29">
        <v>17</v>
      </c>
      <c r="B31" s="30" t="s">
        <v>137</v>
      </c>
      <c r="C31" s="31" t="s">
        <v>138</v>
      </c>
      <c r="D31" s="32" t="s">
        <v>139</v>
      </c>
      <c r="E31" s="30" t="s">
        <v>140</v>
      </c>
      <c r="F31" s="30" t="s">
        <v>141</v>
      </c>
      <c r="G31" s="30" t="s">
        <v>142</v>
      </c>
      <c r="H31" s="30" t="s">
        <v>143</v>
      </c>
      <c r="I31" s="30" t="s">
        <v>144</v>
      </c>
      <c r="J31" s="24" t="s">
        <v>68</v>
      </c>
      <c r="K31" s="26">
        <v>44561</v>
      </c>
      <c r="L31" s="26">
        <v>44547</v>
      </c>
      <c r="M31" s="27" t="s">
        <v>246</v>
      </c>
      <c r="N31" s="28" t="s">
        <v>226</v>
      </c>
      <c r="O31" s="28" t="s">
        <v>227</v>
      </c>
    </row>
    <row r="32" spans="1:16" ht="269.25" customHeight="1" x14ac:dyDescent="0.25">
      <c r="A32" s="29">
        <v>18</v>
      </c>
      <c r="B32" s="30" t="s">
        <v>145</v>
      </c>
      <c r="C32" s="31" t="s">
        <v>146</v>
      </c>
      <c r="D32" s="32" t="s">
        <v>147</v>
      </c>
      <c r="E32" s="30" t="s">
        <v>148</v>
      </c>
      <c r="F32" s="30" t="s">
        <v>16</v>
      </c>
      <c r="G32" s="30" t="s">
        <v>149</v>
      </c>
      <c r="H32" s="30" t="s">
        <v>150</v>
      </c>
      <c r="I32" s="30" t="s">
        <v>151</v>
      </c>
      <c r="J32" s="24" t="s">
        <v>89</v>
      </c>
      <c r="K32" s="26">
        <v>44561</v>
      </c>
      <c r="L32" s="26">
        <v>44547</v>
      </c>
      <c r="M32" s="27" t="s">
        <v>242</v>
      </c>
      <c r="N32" s="28" t="s">
        <v>228</v>
      </c>
      <c r="O32" s="28" t="s">
        <v>216</v>
      </c>
    </row>
    <row r="33" spans="1:15" ht="171" customHeight="1" x14ac:dyDescent="0.25">
      <c r="A33" s="29">
        <v>19</v>
      </c>
      <c r="B33" s="30" t="s">
        <v>152</v>
      </c>
      <c r="C33" s="31" t="s">
        <v>153</v>
      </c>
      <c r="D33" s="32" t="s">
        <v>154</v>
      </c>
      <c r="E33" s="30" t="s">
        <v>155</v>
      </c>
      <c r="F33" s="30" t="s">
        <v>16</v>
      </c>
      <c r="G33" s="30" t="s">
        <v>156</v>
      </c>
      <c r="H33" s="30" t="s">
        <v>157</v>
      </c>
      <c r="I33" s="30" t="s">
        <v>158</v>
      </c>
      <c r="J33" s="24" t="s">
        <v>89</v>
      </c>
      <c r="K33" s="26">
        <v>44561</v>
      </c>
      <c r="L33" s="26">
        <v>44547</v>
      </c>
      <c r="M33" s="27" t="s">
        <v>242</v>
      </c>
      <c r="N33" s="25" t="s">
        <v>229</v>
      </c>
      <c r="O33" s="28" t="s">
        <v>253</v>
      </c>
    </row>
    <row r="34" spans="1:15" ht="272.10000000000002" customHeight="1" x14ac:dyDescent="0.25">
      <c r="A34" s="29">
        <v>20</v>
      </c>
      <c r="B34" s="30" t="s">
        <v>159</v>
      </c>
      <c r="C34" s="31" t="s">
        <v>160</v>
      </c>
      <c r="D34" s="32" t="s">
        <v>161</v>
      </c>
      <c r="E34" s="30" t="s">
        <v>162</v>
      </c>
      <c r="F34" s="30" t="s">
        <v>163</v>
      </c>
      <c r="G34" s="30" t="s">
        <v>164</v>
      </c>
      <c r="H34" s="30" t="s">
        <v>165</v>
      </c>
      <c r="I34" s="30" t="s">
        <v>166</v>
      </c>
      <c r="J34" s="24" t="s">
        <v>167</v>
      </c>
      <c r="K34" s="26">
        <v>44561</v>
      </c>
      <c r="L34" s="26">
        <v>44547</v>
      </c>
      <c r="M34" s="27" t="s">
        <v>242</v>
      </c>
      <c r="N34" s="25" t="s">
        <v>230</v>
      </c>
      <c r="O34" s="28" t="s">
        <v>249</v>
      </c>
    </row>
    <row r="35" spans="1:15" ht="409.5" customHeight="1" x14ac:dyDescent="0.25">
      <c r="A35" s="29">
        <v>21</v>
      </c>
      <c r="B35" s="30" t="s">
        <v>159</v>
      </c>
      <c r="C35" s="31" t="s">
        <v>168</v>
      </c>
      <c r="D35" s="32" t="s">
        <v>169</v>
      </c>
      <c r="E35" s="30" t="s">
        <v>170</v>
      </c>
      <c r="F35" s="30" t="s">
        <v>171</v>
      </c>
      <c r="G35" s="30" t="s">
        <v>172</v>
      </c>
      <c r="H35" s="30" t="s">
        <v>173</v>
      </c>
      <c r="I35" s="30" t="s">
        <v>174</v>
      </c>
      <c r="J35" s="24" t="s">
        <v>167</v>
      </c>
      <c r="K35" s="26">
        <v>44561</v>
      </c>
      <c r="L35" s="26">
        <v>44547</v>
      </c>
      <c r="M35" s="27" t="s">
        <v>242</v>
      </c>
      <c r="N35" s="25" t="s">
        <v>250</v>
      </c>
      <c r="O35" s="28" t="s">
        <v>253</v>
      </c>
    </row>
    <row r="36" spans="1:15" ht="274.5" customHeight="1" x14ac:dyDescent="0.25">
      <c r="A36" s="29">
        <v>22</v>
      </c>
      <c r="B36" s="30" t="s">
        <v>175</v>
      </c>
      <c r="C36" s="31" t="s">
        <v>176</v>
      </c>
      <c r="D36" s="32" t="s">
        <v>177</v>
      </c>
      <c r="E36" s="30" t="s">
        <v>178</v>
      </c>
      <c r="F36" s="30" t="s">
        <v>41</v>
      </c>
      <c r="G36" s="30" t="s">
        <v>179</v>
      </c>
      <c r="H36" s="30" t="s">
        <v>180</v>
      </c>
      <c r="I36" s="30" t="s">
        <v>181</v>
      </c>
      <c r="J36" s="24" t="s">
        <v>182</v>
      </c>
      <c r="K36" s="26">
        <v>44561</v>
      </c>
      <c r="L36" s="26">
        <v>44547</v>
      </c>
      <c r="M36" s="27" t="s">
        <v>246</v>
      </c>
      <c r="N36" s="34" t="s">
        <v>231</v>
      </c>
      <c r="O36" s="28" t="s">
        <v>253</v>
      </c>
    </row>
    <row r="37" spans="1:15" ht="409.5" x14ac:dyDescent="0.25">
      <c r="A37" s="29">
        <v>23</v>
      </c>
      <c r="B37" s="30" t="s">
        <v>175</v>
      </c>
      <c r="C37" s="31" t="s">
        <v>183</v>
      </c>
      <c r="D37" s="32" t="s">
        <v>184</v>
      </c>
      <c r="E37" s="30" t="s">
        <v>185</v>
      </c>
      <c r="F37" s="30" t="s">
        <v>41</v>
      </c>
      <c r="G37" s="30" t="s">
        <v>186</v>
      </c>
      <c r="H37" s="30" t="s">
        <v>187</v>
      </c>
      <c r="I37" s="30" t="s">
        <v>19</v>
      </c>
      <c r="J37" s="24" t="s">
        <v>182</v>
      </c>
      <c r="K37" s="26">
        <v>44561</v>
      </c>
      <c r="L37" s="26">
        <v>44547</v>
      </c>
      <c r="M37" s="27" t="s">
        <v>246</v>
      </c>
      <c r="N37" s="28" t="s">
        <v>232</v>
      </c>
      <c r="O37" s="28" t="s">
        <v>253</v>
      </c>
    </row>
    <row r="38" spans="1:15" ht="287.25" customHeight="1" x14ac:dyDescent="0.25">
      <c r="A38" s="29">
        <v>24</v>
      </c>
      <c r="B38" s="30" t="s">
        <v>188</v>
      </c>
      <c r="C38" s="31" t="s">
        <v>189</v>
      </c>
      <c r="D38" s="32" t="s">
        <v>190</v>
      </c>
      <c r="E38" s="30" t="s">
        <v>191</v>
      </c>
      <c r="F38" s="30" t="s">
        <v>192</v>
      </c>
      <c r="G38" s="30" t="s">
        <v>193</v>
      </c>
      <c r="H38" s="30" t="s">
        <v>194</v>
      </c>
      <c r="I38" s="30" t="s">
        <v>195</v>
      </c>
      <c r="J38" s="24" t="s">
        <v>196</v>
      </c>
      <c r="K38" s="26">
        <v>44561</v>
      </c>
      <c r="L38" s="26">
        <v>44547</v>
      </c>
      <c r="M38" s="27" t="s">
        <v>242</v>
      </c>
      <c r="N38" s="34" t="s">
        <v>233</v>
      </c>
      <c r="O38" s="28" t="s">
        <v>253</v>
      </c>
    </row>
    <row r="39" spans="1:15" ht="66.75" customHeight="1" x14ac:dyDescent="0.25">
      <c r="A39" s="13"/>
    </row>
    <row r="40" spans="1:15" ht="66.75" customHeight="1" x14ac:dyDescent="0.25">
      <c r="A40" s="13"/>
    </row>
  </sheetData>
  <mergeCells count="8">
    <mergeCell ref="E13:F13"/>
    <mergeCell ref="K13:L13"/>
    <mergeCell ref="M13:O13"/>
    <mergeCell ref="B1:I3"/>
    <mergeCell ref="G8:G9"/>
    <mergeCell ref="A4:K4"/>
    <mergeCell ref="A5:K7"/>
    <mergeCell ref="H8:H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18" sqref="B18"/>
    </sheetView>
  </sheetViews>
  <sheetFormatPr baseColWidth="10" defaultColWidth="11.42578125" defaultRowHeight="15" x14ac:dyDescent="0.25"/>
  <cols>
    <col min="1" max="1" width="14.5703125" style="7" customWidth="1"/>
    <col min="2" max="2" width="11.42578125" style="9"/>
    <col min="3" max="16384" width="11.42578125" style="7"/>
  </cols>
  <sheetData>
    <row r="1" spans="1:7" x14ac:dyDescent="0.25">
      <c r="A1" s="7">
        <v>4465000</v>
      </c>
      <c r="C1" s="7">
        <f>5.62+1.5</f>
        <v>7.12</v>
      </c>
      <c r="D1" s="7">
        <f>+A1*$C$1%</f>
        <v>317908</v>
      </c>
      <c r="F1" s="7">
        <f>+A1+D1</f>
        <v>4782908</v>
      </c>
    </row>
    <row r="2" spans="1:7" x14ac:dyDescent="0.25">
      <c r="A2" s="7">
        <v>1786000</v>
      </c>
      <c r="D2" s="7">
        <f t="shared" ref="D2:D13" si="0">+A2*$C$1%</f>
        <v>127163.2</v>
      </c>
      <c r="F2" s="7">
        <f t="shared" ref="F2:F12" si="1">+A2+D2</f>
        <v>1913163.2</v>
      </c>
    </row>
    <row r="3" spans="1:7" s="8" customFormat="1" x14ac:dyDescent="0.25">
      <c r="A3" s="8">
        <f>SUM(A1:A2)</f>
        <v>6251000</v>
      </c>
      <c r="B3" s="10"/>
      <c r="D3" s="8">
        <f t="shared" si="0"/>
        <v>445071.2</v>
      </c>
      <c r="F3" s="8">
        <f t="shared" si="1"/>
        <v>6696071.2000000002</v>
      </c>
    </row>
    <row r="4" spans="1:7" x14ac:dyDescent="0.25">
      <c r="A4" s="7">
        <v>7024000</v>
      </c>
      <c r="B4" s="9" t="s">
        <v>208</v>
      </c>
      <c r="D4" s="7">
        <f t="shared" si="0"/>
        <v>500108.79999999999</v>
      </c>
      <c r="F4" s="7">
        <f t="shared" si="1"/>
        <v>7524108.7999999998</v>
      </c>
    </row>
    <row r="5" spans="1:7" x14ac:dyDescent="0.25">
      <c r="A5" s="7">
        <v>6200000</v>
      </c>
      <c r="B5" s="9" t="s">
        <v>209</v>
      </c>
      <c r="D5" s="7">
        <f t="shared" si="0"/>
        <v>441440</v>
      </c>
      <c r="F5" s="7">
        <f t="shared" si="1"/>
        <v>6641440</v>
      </c>
    </row>
    <row r="6" spans="1:7" x14ac:dyDescent="0.25">
      <c r="A6" s="7">
        <f>+A4</f>
        <v>7024000</v>
      </c>
      <c r="B6" s="9" t="s">
        <v>210</v>
      </c>
      <c r="D6" s="7">
        <f t="shared" si="0"/>
        <v>500108.79999999999</v>
      </c>
      <c r="F6" s="7">
        <f t="shared" si="1"/>
        <v>7524108.7999999998</v>
      </c>
    </row>
    <row r="7" spans="1:7" x14ac:dyDescent="0.25">
      <c r="A7" s="7">
        <v>1560000</v>
      </c>
      <c r="B7" s="9" t="s">
        <v>213</v>
      </c>
      <c r="D7" s="7">
        <f t="shared" si="0"/>
        <v>111072</v>
      </c>
      <c r="F7" s="7">
        <f t="shared" si="1"/>
        <v>1671072</v>
      </c>
    </row>
    <row r="8" spans="1:7" x14ac:dyDescent="0.25">
      <c r="A8" s="7">
        <f>+A6*12%</f>
        <v>842880</v>
      </c>
      <c r="B8" s="9" t="s">
        <v>211</v>
      </c>
      <c r="D8" s="7">
        <f t="shared" si="0"/>
        <v>60013.055999999997</v>
      </c>
      <c r="F8" s="7">
        <f t="shared" si="1"/>
        <v>902893.05599999998</v>
      </c>
    </row>
    <row r="9" spans="1:7" x14ac:dyDescent="0.25">
      <c r="A9" s="7">
        <f>+A3/2</f>
        <v>3125500</v>
      </c>
      <c r="B9" s="9" t="s">
        <v>212</v>
      </c>
      <c r="D9" s="7">
        <f t="shared" si="0"/>
        <v>222535.6</v>
      </c>
      <c r="F9" s="7">
        <f t="shared" si="1"/>
        <v>3348035.6</v>
      </c>
    </row>
    <row r="10" spans="1:7" x14ac:dyDescent="0.25">
      <c r="A10" s="7">
        <f>SUM(A4:A9)</f>
        <v>25776380</v>
      </c>
      <c r="D10" s="7">
        <f t="shared" si="0"/>
        <v>1835278.2560000001</v>
      </c>
      <c r="F10" s="7">
        <f t="shared" si="1"/>
        <v>27611658.256000001</v>
      </c>
    </row>
    <row r="11" spans="1:7" x14ac:dyDescent="0.25">
      <c r="A11" s="7">
        <f>+A10/12</f>
        <v>2148031.6666666665</v>
      </c>
      <c r="D11" s="7">
        <f t="shared" si="0"/>
        <v>152939.85466666665</v>
      </c>
      <c r="F11" s="7">
        <f t="shared" si="1"/>
        <v>2300971.5213333331</v>
      </c>
    </row>
    <row r="12" spans="1:7" x14ac:dyDescent="0.25">
      <c r="A12" s="7">
        <f>+A3+A11</f>
        <v>8399031.666666666</v>
      </c>
      <c r="D12" s="7">
        <f t="shared" si="0"/>
        <v>598011.05466666666</v>
      </c>
      <c r="F12" s="7">
        <f t="shared" si="1"/>
        <v>8997042.7213333324</v>
      </c>
      <c r="G12" s="7">
        <f>+A12-F12</f>
        <v>-598011.05466666631</v>
      </c>
    </row>
    <row r="13" spans="1:7" x14ac:dyDescent="0.25">
      <c r="D13" s="7">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Leonor Losada Romero</dc:creator>
  <cp:lastModifiedBy>Blanca Leonor Losada Romero</cp:lastModifiedBy>
  <dcterms:created xsi:type="dcterms:W3CDTF">2022-01-03T16:58:23Z</dcterms:created>
  <dcterms:modified xsi:type="dcterms:W3CDTF">2022-01-17T13:49:12Z</dcterms:modified>
</cp:coreProperties>
</file>