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300" tabRatio="987" activeTab="0"/>
  </bookViews>
  <sheets>
    <sheet name="3 Acciones cerradas" sheetId="1" r:id="rId1"/>
    <sheet name="Tipo de Hallazgos" sheetId="2" r:id="rId2"/>
    <sheet name="Acciones x dependencia" sheetId="3" r:id="rId3"/>
    <sheet name="Estado de las acciones" sheetId="4" r:id="rId4"/>
    <sheet name="Acciones en Gestión" sheetId="5" r:id="rId5"/>
    <sheet name="CB-0402F  PLAN DE MEJORAMIEN..." sheetId="6" r:id="rId6"/>
  </sheets>
  <externalReferences>
    <externalReference r:id="rId10"/>
  </externalReferences>
  <definedNames>
    <definedName name="_xlnm._FilterDatabase" localSheetId="0">'3 Acciones cerradas'!$A$4:$BT$7</definedName>
    <definedName name="_xlnm._FilterDatabase" localSheetId="5">'CB-0402F  PLAN DE MEJORAMIEN...'!$A$4:$BT$79</definedName>
    <definedName name="_xlnm.Print_Area" localSheetId="0">'3 Acciones cerradas'!$A$4:$Y$7</definedName>
    <definedName name="_xlnm.Print_Area" localSheetId="5">'CB-0402F  PLAN DE MEJORAMIEN...'!$A$4:$Y$78</definedName>
    <definedName name="_xlnm.Print_Area" localSheetId="0">'3 Acciones cerradas'!$A$4:$Y$7</definedName>
    <definedName name="_xlnm.Print_Area" localSheetId="5">'CB-0402F  PLAN DE MEJORAMIEN...'!$A$4:$Y$78</definedName>
  </definedNames>
  <calcPr fullCalcOnLoad="1"/>
  <pivotCaches>
    <pivotCache cacheId="2" r:id="rId7"/>
  </pivotCaches>
</workbook>
</file>

<file path=xl/sharedStrings.xml><?xml version="1.0" encoding="utf-8"?>
<sst xmlns="http://schemas.openxmlformats.org/spreadsheetml/2006/main" count="941" uniqueCount="356">
  <si>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</si>
  <si>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</si>
  <si>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</si>
  <si>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</si>
  <si>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</si>
  <si>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</si>
  <si>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</si>
  <si>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
AVANCE A JUNIO 2018</t>
  </si>
  <si>
    <t>Datos</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</si>
  <si>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</si>
  <si>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</si>
  <si>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</si>
  <si>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</si>
  <si>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</si>
  <si>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</si>
  <si>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</si>
  <si>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</si>
  <si>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</si>
  <si>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</si>
  <si>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Cerrada Informe Contraloria</t>
  </si>
  <si>
    <t>Cerradas SIVICOF</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</si>
  <si>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</si>
  <si>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</si>
  <si>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</si>
  <si>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</si>
  <si>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</si>
  <si>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</si>
  <si>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</si>
  <si>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</si>
  <si>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</si>
  <si>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</si>
  <si>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</si>
  <si>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</si>
  <si>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</si>
  <si>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</si>
  <si>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</si>
  <si>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</si>
  <si>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</si>
  <si>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</si>
  <si>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</si>
  <si>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
AVANCE - MAYO 2018</t>
  </si>
  <si>
    <t>%
AVANCE A JULIO 2018</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</si>
  <si>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</si>
  <si>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</si>
  <si>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</si>
  <si>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</si>
  <si>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</si>
  <si>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</si>
  <si>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</si>
  <si>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</si>
  <si>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</si>
  <si>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</si>
  <si>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</si>
  <si>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</si>
  <si>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</si>
  <si>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</si>
  <si>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</si>
  <si>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</si>
  <si>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</si>
  <si>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</si>
  <si>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</si>
  <si>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</si>
  <si>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 xml:space="preserve">Subdirección Servicios Administrativos </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</si>
  <si>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</si>
  <si>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</si>
  <si>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</si>
  <si>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</si>
  <si>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</si>
  <si>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</si>
  <si>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</si>
  <si>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</si>
  <si>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</si>
  <si>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</si>
  <si>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</si>
  <si>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</si>
  <si>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</si>
  <si>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</si>
  <si>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</si>
  <si>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</si>
  <si>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</si>
  <si>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</si>
  <si>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</si>
  <si>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</si>
  <si>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Vencida</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</si>
  <si>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</si>
  <si>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</si>
  <si>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</si>
  <si>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</si>
  <si>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</si>
  <si>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</si>
  <si>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</si>
  <si>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</si>
  <si>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</si>
  <si>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</si>
  <si>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</si>
  <si>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</si>
  <si>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</si>
  <si>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</si>
  <si>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</si>
  <si>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</si>
  <si>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</si>
  <si>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</si>
  <si>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</si>
  <si>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</si>
  <si>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</si>
  <si>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</si>
  <si>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</si>
  <si>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</si>
  <si>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</si>
  <si>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</si>
  <si>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</si>
  <si>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</si>
  <si>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</si>
  <si>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</si>
  <si>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</si>
  <si>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</si>
  <si>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</si>
  <si>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</si>
  <si>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</si>
  <si>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</si>
  <si>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</si>
  <si>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</si>
  <si>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</si>
  <si>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</si>
  <si>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</si>
  <si>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</si>
  <si>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</si>
  <si>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</si>
  <si>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</si>
  <si>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</si>
  <si>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</si>
  <si>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</si>
  <si>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</si>
  <si>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</si>
  <si>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</si>
  <si>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</si>
  <si>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</si>
  <si>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</si>
  <si>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</si>
  <si>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</si>
  <si>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</si>
  <si>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</si>
  <si>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</si>
  <si>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</si>
  <si>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</si>
  <si>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</si>
  <si>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</si>
  <si>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</si>
  <si>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</si>
  <si>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</si>
  <si>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</si>
  <si>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</si>
  <si>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</si>
  <si>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</si>
  <si>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</si>
  <si>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</si>
  <si>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</si>
  <si>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</si>
  <si>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</si>
  <si>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</si>
  <si>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</si>
  <si>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</si>
  <si>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</si>
  <si>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</si>
  <si>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</si>
  <si>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</si>
  <si>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</si>
  <si>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</si>
  <si>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</si>
  <si>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</si>
  <si>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</si>
  <si>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</si>
  <si>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</si>
  <si>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</si>
  <si>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</si>
  <si>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</si>
  <si>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</si>
  <si>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</si>
  <si>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</si>
  <si>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</si>
  <si>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</si>
  <si>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</si>
  <si>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</si>
  <si>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</si>
  <si>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</si>
  <si>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</si>
  <si>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</si>
  <si>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</si>
  <si>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</si>
  <si>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</si>
  <si>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</si>
  <si>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</si>
  <si>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</si>
  <si>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</si>
  <si>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</si>
  <si>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</si>
  <si>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</si>
  <si>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</si>
  <si>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</si>
  <si>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</si>
  <si>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</si>
  <si>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</si>
  <si>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</si>
  <si>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</si>
  <si>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</si>
  <si>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</si>
  <si>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</si>
  <si>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</si>
  <si>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</si>
  <si>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</si>
  <si>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</si>
  <si>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</si>
  <si>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</si>
  <si>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</si>
  <si>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</si>
  <si>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</si>
  <si>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</si>
  <si>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</si>
  <si>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</si>
  <si>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</si>
  <si>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</si>
  <si>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</si>
  <si>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</si>
  <si>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</si>
  <si>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</si>
  <si>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</si>
  <si>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</si>
  <si>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</si>
  <si>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</si>
  <si>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</si>
  <si>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</si>
  <si>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</si>
  <si>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</si>
  <si>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</si>
  <si>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</si>
  <si>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</si>
  <si>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</si>
  <si>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</si>
  <si>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</si>
  <si>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</si>
  <si>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</si>
  <si>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</si>
  <si>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</si>
  <si>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</si>
  <si>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</si>
  <si>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</si>
  <si>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</si>
  <si>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</si>
  <si>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</si>
  <si>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</si>
  <si>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</si>
  <si>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</si>
  <si>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</si>
  <si>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</si>
  <si>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</si>
  <si>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</si>
  <si>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</si>
  <si>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</si>
  <si>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</si>
  <si>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</si>
  <si>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</si>
  <si>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</si>
  <si>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</si>
  <si>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</si>
  <si>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</si>
  <si>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</si>
  <si>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</si>
  <si>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</si>
  <si>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</si>
  <si>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</si>
  <si>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</si>
  <si>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</si>
  <si>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</si>
  <si>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</si>
  <si>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</si>
  <si>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</si>
  <si>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</si>
  <si>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</si>
  <si>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</si>
  <si>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</si>
  <si>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</si>
  <si>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</si>
  <si>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</si>
  <si>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</si>
  <si>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</si>
  <si>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</si>
  <si>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</si>
  <si>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</si>
  <si>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</si>
  <si>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</si>
  <si>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</si>
  <si>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</si>
  <si>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</si>
  <si>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</si>
  <si>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</si>
  <si>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</si>
  <si>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</si>
  <si>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</si>
  <si>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</si>
  <si>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</si>
  <si>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</si>
  <si>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</si>
  <si>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</si>
  <si>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</si>
  <si>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</si>
  <si>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</si>
  <si>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</si>
  <si>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</si>
  <si>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</si>
  <si>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</si>
  <si>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</si>
  <si>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</si>
  <si>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</si>
  <si>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</si>
  <si>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</si>
  <si>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</si>
  <si>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</si>
  <si>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</si>
  <si>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</si>
  <si>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</si>
  <si>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</si>
  <si>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</si>
  <si>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</si>
  <si>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</si>
  <si>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Total general</t>
  </si>
  <si>
    <t>Cuenta de TIPO DE HALLAZGO</t>
  </si>
  <si>
    <t>ESTADO DE LA ACCIÓN
JULIO 2018</t>
  </si>
  <si>
    <t>(Todas)</t>
  </si>
  <si>
    <t>Cuenta de ESTADO DE LA ACCIÓN
JULIO 2018</t>
  </si>
  <si>
    <t>Promedio de %</t>
  </si>
  <si>
    <t>Oficina de Alta Consejería Victimas</t>
  </si>
  <si>
    <t>Dir. Dsitrital Relaciones Internacionales</t>
  </si>
  <si>
    <t xml:space="preserve">Subd. Financiera y demás Dependencias </t>
  </si>
  <si>
    <t>Dir. Dsitrital de Relaciones Internacionales</t>
  </si>
  <si>
    <t>Subd. de Serv. Administrativos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</si>
  <si>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</si>
  <si>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</si>
  <si>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t>(Varios elementos)</t>
  </si>
  <si>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</si>
  <si>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</si>
  <si>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</si>
  <si>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</si>
  <si>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</si>
  <si>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</si>
  <si>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</si>
  <si>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</si>
  <si>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</si>
  <si>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</si>
  <si>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</si>
  <si>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 xml:space="preserve">Subdirección de Servicios Administrativos y  Dependencias </t>
  </si>
  <si>
    <t xml:space="preserve">Subdirección de Servicios Administrativos y otras dependencias </t>
  </si>
  <si>
    <t>Cerrada</t>
  </si>
  <si>
    <t>Actualizar cronograma de transferencias y remitirlo a las dependencias</t>
  </si>
  <si>
    <t>Cronograma de transferencias documentales</t>
  </si>
  <si>
    <t>Trasferencias realizadas / Trasferencias planeadas</t>
  </si>
  <si>
    <t>Realizar el seguimiento a las transferencias primarias.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</si>
</sst>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s>
  <fonts count="59">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10"/>
      <color indexed="8"/>
      <name val="Calibri"/>
      <family val="2"/>
    </font>
    <font>
      <b/>
      <sz val="8"/>
      <color indexed="8"/>
      <name val="Calibri"/>
      <family val="2"/>
    </font>
    <font>
      <sz val="8"/>
      <color indexed="8"/>
      <name val="Calibri"/>
      <family val="2"/>
    </font>
    <font>
      <i/>
      <sz val="11"/>
      <color indexed="8"/>
      <name val="Calibri"/>
      <family val="2"/>
    </font>
    <font>
      <b/>
      <sz val="11"/>
      <color indexed="10"/>
      <name val="Calibri"/>
      <family val="2"/>
    </font>
    <font>
      <b/>
      <sz val="14"/>
      <color indexed="56"/>
      <name val="Calibri"/>
      <family val="2"/>
    </font>
    <font>
      <sz val="9"/>
      <color indexed="54"/>
      <name val="Calibri"/>
      <family val="2"/>
    </font>
    <font>
      <b/>
      <sz val="10.5"/>
      <color indexed="56"/>
      <name val="Calibri"/>
      <family val="2"/>
    </font>
    <font>
      <b/>
      <sz val="12"/>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2"/>
    </font>
    <font>
      <b/>
      <sz val="8.25"/>
      <color indexed="56"/>
      <name val="Calibri"/>
      <family val="2"/>
    </font>
    <font>
      <b/>
      <sz val="9.65"/>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5999900102615356"/>
        <bgColor indexed="64"/>
      </patternFill>
    </fill>
    <fill>
      <patternFill patternType="solid">
        <fgColor rgb="FFC00000"/>
        <bgColor indexed="64"/>
      </patternFill>
    </fill>
    <fill>
      <patternFill patternType="solid">
        <fgColor theme="5"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0" fillId="0" borderId="0" applyNumberFormat="0" applyFill="0" applyBorder="0" applyProtection="0">
      <alignment/>
    </xf>
    <xf numFmtId="0" fontId="51"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2" fillId="0" borderId="0" applyNumberFormat="0" applyFill="0" applyBorder="0" applyProtection="0">
      <alignment horizontal="left"/>
    </xf>
    <xf numFmtId="0" fontId="58" fillId="0" borderId="9" applyNumberFormat="0" applyFill="0" applyAlignment="0" applyProtection="0"/>
    <xf numFmtId="0" fontId="0" fillId="0" borderId="0" applyNumberFormat="0" applyFill="0" applyBorder="0" applyProtection="0">
      <alignment/>
    </xf>
  </cellStyleXfs>
  <cellXfs count="146">
    <xf numFmtId="0" fontId="0" fillId="0" borderId="0" xfId="0" applyAlignment="1">
      <alignment/>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3" fillId="34" borderId="0" xfId="0" applyFont="1" applyFill="1" applyAlignment="1">
      <alignment vertical="center"/>
    </xf>
    <xf numFmtId="0" fontId="3" fillId="35" borderId="0" xfId="0" applyFont="1" applyFill="1" applyAlignment="1">
      <alignment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9" fillId="37"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40" borderId="10"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40" borderId="18" xfId="0" applyFont="1" applyFill="1" applyBorder="1" applyAlignment="1" applyProtection="1">
      <alignment horizontal="justify" vertical="center" wrapText="1"/>
      <protection locked="0"/>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wrapText="1"/>
      <protection locked="0"/>
    </xf>
    <xf numFmtId="0" fontId="0" fillId="40" borderId="10" xfId="50" applyNumberFormat="1" applyFont="1" applyFill="1" applyBorder="1" applyAlignment="1" applyProtection="1">
      <alignment horizontal="center" vertical="center"/>
      <protection locked="0"/>
    </xf>
    <xf numFmtId="0" fontId="13" fillId="40" borderId="10" xfId="0" applyFont="1" applyFill="1" applyBorder="1" applyAlignment="1" applyProtection="1">
      <alignment horizontal="center" vertical="center" wrapText="1"/>
      <protection locked="0"/>
    </xf>
    <xf numFmtId="0" fontId="14" fillId="41" borderId="10" xfId="0" applyFont="1" applyFill="1" applyBorder="1" applyAlignment="1" applyProtection="1">
      <alignment horizontal="center" vertical="center" wrapText="1"/>
      <protection locked="0"/>
    </xf>
    <xf numFmtId="165" fontId="0" fillId="40" borderId="10" xfId="0" applyNumberFormat="1" applyFill="1" applyBorder="1" applyAlignment="1" applyProtection="1">
      <alignment horizontal="center" vertical="center"/>
      <protection locked="0"/>
    </xf>
    <xf numFmtId="9" fontId="3" fillId="34" borderId="10" xfId="56" applyFont="1" applyFill="1" applyBorder="1" applyAlignment="1" applyProtection="1">
      <alignment horizontal="center" vertical="center"/>
      <protection locked="0"/>
    </xf>
    <xf numFmtId="0" fontId="0" fillId="0" borderId="10" xfId="0" applyFont="1" applyBorder="1" applyAlignment="1">
      <alignment horizontal="center" vertical="center"/>
    </xf>
    <xf numFmtId="9" fontId="3" fillId="42" borderId="10" xfId="56" applyFont="1" applyFill="1" applyBorder="1" applyAlignment="1" applyProtection="1">
      <alignment horizontal="center" vertical="center"/>
      <protection locked="0"/>
    </xf>
    <xf numFmtId="0" fontId="3" fillId="42"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3" borderId="10" xfId="56" applyFont="1" applyFill="1" applyBorder="1" applyAlignment="1" applyProtection="1">
      <alignment horizontal="center" vertical="center"/>
      <protection locked="0"/>
    </xf>
    <xf numFmtId="9" fontId="11" fillId="42" borderId="10" xfId="0" applyNumberFormat="1" applyFont="1" applyFill="1" applyBorder="1" applyAlignment="1">
      <alignment horizontal="center" vertical="center"/>
    </xf>
    <xf numFmtId="165" fontId="0" fillId="34" borderId="10" xfId="0" applyNumberFormat="1" applyFill="1" applyBorder="1" applyAlignment="1" applyProtection="1">
      <alignment horizontal="center" vertical="center"/>
      <protection locked="0"/>
    </xf>
    <xf numFmtId="9" fontId="3" fillId="34" borderId="10" xfId="56" applyNumberFormat="1" applyFont="1" applyFill="1" applyBorder="1" applyAlignment="1" applyProtection="1">
      <alignment horizontal="center" vertical="center"/>
      <protection locked="0"/>
    </xf>
    <xf numFmtId="9" fontId="11" fillId="42" borderId="10" xfId="56"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12" fillId="34" borderId="1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3" fillId="34" borderId="0" xfId="0" applyFont="1" applyFill="1" applyAlignment="1">
      <alignment/>
    </xf>
    <xf numFmtId="0" fontId="0" fillId="34" borderId="0" xfId="0" applyFill="1" applyAlignment="1">
      <alignment/>
    </xf>
    <xf numFmtId="9" fontId="3" fillId="44" borderId="10" xfId="56" applyFont="1" applyFill="1" applyBorder="1" applyAlignment="1" applyProtection="1">
      <alignment horizontal="center" vertical="center"/>
      <protection locked="0"/>
    </xf>
    <xf numFmtId="9" fontId="11" fillId="44" borderId="10" xfId="56" applyFont="1" applyFill="1" applyBorder="1" applyAlignment="1" applyProtection="1">
      <alignment horizontal="center" vertical="center"/>
      <protection locked="0"/>
    </xf>
    <xf numFmtId="0" fontId="2" fillId="44" borderId="10" xfId="0" applyFont="1" applyFill="1" applyBorder="1" applyAlignment="1">
      <alignment horizontal="center" vertical="center"/>
    </xf>
    <xf numFmtId="9" fontId="3" fillId="0" borderId="10" xfId="56" applyFont="1" applyFill="1" applyBorder="1" applyAlignment="1" applyProtection="1">
      <alignment horizontal="center" vertical="center"/>
      <protection locked="0"/>
    </xf>
    <xf numFmtId="9" fontId="15" fillId="43" borderId="11"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9" fontId="3" fillId="40" borderId="10" xfId="56" applyFont="1" applyFill="1" applyBorder="1" applyAlignment="1" applyProtection="1">
      <alignment horizontal="center" vertical="center"/>
      <protection locked="0"/>
    </xf>
    <xf numFmtId="0" fontId="12" fillId="39" borderId="10" xfId="0" applyFont="1" applyFill="1" applyBorder="1" applyAlignment="1" applyProtection="1">
      <alignment horizontal="center" vertical="center" wrapText="1"/>
      <protection locked="0"/>
    </xf>
    <xf numFmtId="0" fontId="3" fillId="34" borderId="10" xfId="0" applyFont="1" applyFill="1" applyBorder="1" applyAlignment="1">
      <alignment horizontal="center" vertical="center"/>
    </xf>
    <xf numFmtId="9" fontId="15" fillId="34" borderId="11" xfId="56"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40" borderId="19" xfId="0" applyFill="1" applyBorder="1" applyAlignment="1" applyProtection="1">
      <alignment horizontal="center" vertical="center" wrapText="1"/>
      <protection locked="0"/>
    </xf>
    <xf numFmtId="0" fontId="0" fillId="40" borderId="20" xfId="0" applyFont="1" applyFill="1" applyBorder="1" applyAlignment="1" applyProtection="1">
      <alignment horizontal="center" vertical="center" wrapText="1"/>
      <protection locked="0"/>
    </xf>
    <xf numFmtId="0" fontId="0" fillId="40" borderId="21" xfId="0" applyFont="1" applyFill="1" applyBorder="1" applyAlignment="1" applyProtection="1">
      <alignment horizontal="center" vertical="center" wrapText="1"/>
      <protection locked="0"/>
    </xf>
    <xf numFmtId="0" fontId="0" fillId="40" borderId="19" xfId="0" applyFont="1" applyFill="1" applyBorder="1" applyAlignment="1" applyProtection="1">
      <alignment horizontal="center" vertical="center" wrapText="1"/>
      <protection locked="0"/>
    </xf>
    <xf numFmtId="165" fontId="0" fillId="40" borderId="19" xfId="0" applyNumberFormat="1" applyFill="1" applyBorder="1" applyAlignment="1" applyProtection="1">
      <alignment horizontal="center" vertical="center" wrapText="1"/>
      <protection locked="0"/>
    </xf>
    <xf numFmtId="165" fontId="0" fillId="40" borderId="20" xfId="0" applyNumberFormat="1" applyFill="1" applyBorder="1" applyAlignment="1" applyProtection="1">
      <alignment horizontal="center" vertical="center" wrapText="1"/>
      <protection locked="0"/>
    </xf>
    <xf numFmtId="9" fontId="3" fillId="0" borderId="10" xfId="56" applyFont="1" applyFill="1" applyBorder="1" applyAlignment="1" applyProtection="1">
      <alignment horizontal="center" vertical="center" wrapText="1"/>
      <protection locked="0"/>
    </xf>
    <xf numFmtId="9" fontId="3" fillId="34" borderId="10" xfId="56"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40" borderId="21" xfId="0" applyFill="1" applyBorder="1" applyAlignment="1" applyProtection="1">
      <alignment horizontal="center" vertical="center" wrapText="1"/>
      <protection locked="0"/>
    </xf>
    <xf numFmtId="0" fontId="0" fillId="0" borderId="10" xfId="0" applyBorder="1" applyAlignment="1">
      <alignment horizontal="center" wrapText="1"/>
    </xf>
    <xf numFmtId="9" fontId="0" fillId="0" borderId="10" xfId="0" applyNumberFormat="1" applyBorder="1" applyAlignment="1">
      <alignment horizontal="center" vertical="center" wrapText="1"/>
    </xf>
    <xf numFmtId="0" fontId="0" fillId="40" borderId="21" xfId="0" applyFont="1" applyFill="1" applyBorder="1" applyAlignment="1" applyProtection="1">
      <alignment horizontal="center" vertical="top" wrapText="1"/>
      <protection locked="0"/>
    </xf>
    <xf numFmtId="0" fontId="0" fillId="39" borderId="19" xfId="0" applyFont="1" applyFill="1" applyBorder="1" applyAlignment="1" applyProtection="1">
      <alignment horizontal="center" vertical="center" wrapText="1"/>
      <protection locked="0"/>
    </xf>
    <xf numFmtId="9" fontId="0" fillId="45" borderId="10" xfId="0" applyNumberFormat="1" applyFill="1" applyBorder="1" applyAlignment="1">
      <alignment horizontal="center" vertical="center" wrapText="1"/>
    </xf>
    <xf numFmtId="9" fontId="0" fillId="42" borderId="10" xfId="0" applyNumberFormat="1" applyFill="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42" borderId="21" xfId="0" applyFill="1" applyBorder="1" applyAlignment="1" applyProtection="1">
      <alignment horizontal="center" vertical="center" wrapText="1"/>
      <protection locked="0"/>
    </xf>
    <xf numFmtId="0" fontId="0" fillId="42" borderId="20" xfId="0" applyFont="1" applyFill="1" applyBorder="1" applyAlignment="1" applyProtection="1">
      <alignment horizontal="center" vertical="center" wrapText="1"/>
      <protection locked="0"/>
    </xf>
    <xf numFmtId="0" fontId="0" fillId="42" borderId="10" xfId="0" applyFont="1" applyFill="1" applyBorder="1" applyAlignment="1">
      <alignment horizontal="center" vertical="center" wrapText="1"/>
    </xf>
    <xf numFmtId="0" fontId="0" fillId="42" borderId="21" xfId="0" applyFont="1" applyFill="1" applyBorder="1" applyAlignment="1" applyProtection="1">
      <alignment horizontal="center" vertical="center" wrapText="1"/>
      <protection locked="0"/>
    </xf>
    <xf numFmtId="0" fontId="0" fillId="42" borderId="19" xfId="0" applyFill="1" applyBorder="1" applyAlignment="1" applyProtection="1">
      <alignment horizontal="center" vertical="center" wrapText="1"/>
      <protection locked="0"/>
    </xf>
    <xf numFmtId="0" fontId="0" fillId="42" borderId="19" xfId="0" applyFont="1" applyFill="1" applyBorder="1" applyAlignment="1" applyProtection="1">
      <alignment horizontal="center" vertical="center" wrapText="1"/>
      <protection locked="0"/>
    </xf>
    <xf numFmtId="165" fontId="0" fillId="42" borderId="19" xfId="0" applyNumberFormat="1" applyFill="1" applyBorder="1" applyAlignment="1" applyProtection="1">
      <alignment horizontal="center" vertical="center" wrapText="1"/>
      <protection locked="0"/>
    </xf>
    <xf numFmtId="165" fontId="0" fillId="42" borderId="20" xfId="0" applyNumberFormat="1" applyFill="1" applyBorder="1" applyAlignment="1" applyProtection="1">
      <alignment horizontal="center" vertical="center" wrapText="1"/>
      <protection locked="0"/>
    </xf>
    <xf numFmtId="0" fontId="0" fillId="42" borderId="10" xfId="0" applyFill="1" applyBorder="1" applyAlignment="1">
      <alignment horizontal="center" wrapText="1"/>
    </xf>
    <xf numFmtId="0" fontId="3" fillId="40" borderId="0" xfId="0" applyFont="1" applyFill="1" applyAlignment="1">
      <alignment horizontal="center" vertical="center"/>
    </xf>
    <xf numFmtId="9" fontId="0" fillId="0" borderId="10" xfId="0" applyNumberFormat="1" applyFont="1" applyBorder="1" applyAlignment="1">
      <alignment horizontal="center" vertical="center" wrapText="1"/>
    </xf>
    <xf numFmtId="9" fontId="0" fillId="46" borderId="10" xfId="0" applyNumberFormat="1" applyFill="1" applyBorder="1" applyAlignment="1">
      <alignment horizontal="center" vertical="center" wrapText="1"/>
    </xf>
    <xf numFmtId="9" fontId="0" fillId="46" borderId="10" xfId="0" applyNumberFormat="1" applyFont="1" applyFill="1" applyBorder="1" applyAlignment="1">
      <alignment horizontal="center" vertical="center" wrapText="1"/>
    </xf>
    <xf numFmtId="9" fontId="0" fillId="47" borderId="10" xfId="0" applyNumberFormat="1" applyFill="1" applyBorder="1" applyAlignment="1">
      <alignment horizontal="center" vertical="center" wrapText="1"/>
    </xf>
    <xf numFmtId="9" fontId="0" fillId="48" borderId="10" xfId="0" applyNumberFormat="1" applyFill="1" applyBorder="1" applyAlignment="1">
      <alignment horizontal="center" vertical="center" wrapText="1"/>
    </xf>
    <xf numFmtId="9" fontId="11" fillId="49" borderId="10" xfId="56" applyFont="1" applyFill="1" applyBorder="1" applyAlignment="1" applyProtection="1">
      <alignment horizontal="center" vertical="center"/>
      <protection locked="0"/>
    </xf>
    <xf numFmtId="9" fontId="12" fillId="0" borderId="10" xfId="0" applyNumberFormat="1" applyFont="1" applyFill="1" applyBorder="1" applyAlignment="1" applyProtection="1">
      <alignment horizontal="center" vertical="center" wrapText="1"/>
      <protection locked="0"/>
    </xf>
    <xf numFmtId="9" fontId="0" fillId="9" borderId="10" xfId="0" applyNumberForma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2"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9" xfId="0" applyNumberFormat="1" applyBorder="1" applyAlignment="1">
      <alignment/>
    </xf>
    <xf numFmtId="0" fontId="0" fillId="0" borderId="26" xfId="0" applyNumberFormat="1" applyBorder="1" applyAlignment="1">
      <alignment/>
    </xf>
    <xf numFmtId="0" fontId="0" fillId="0" borderId="30" xfId="0" applyNumberFormat="1" applyBorder="1" applyAlignment="1">
      <alignment/>
    </xf>
    <xf numFmtId="0" fontId="0" fillId="0" borderId="31" xfId="0" applyNumberFormat="1" applyBorder="1" applyAlignment="1">
      <alignment/>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11" fillId="50" borderId="10" xfId="0" applyFont="1" applyFill="1" applyBorder="1" applyAlignment="1">
      <alignment horizontal="center" vertical="center" wrapText="1"/>
    </xf>
    <xf numFmtId="0" fontId="3" fillId="51" borderId="10" xfId="0" applyFont="1" applyFill="1" applyBorder="1" applyAlignment="1">
      <alignment horizontal="center" vertical="center" wrapText="1"/>
    </xf>
    <xf numFmtId="9" fontId="0" fillId="0" borderId="32" xfId="0" applyNumberFormat="1" applyFont="1" applyBorder="1" applyAlignment="1">
      <alignment/>
    </xf>
    <xf numFmtId="9" fontId="0" fillId="0" borderId="33" xfId="0" applyNumberFormat="1" applyFont="1" applyBorder="1" applyAlignment="1">
      <alignment/>
    </xf>
    <xf numFmtId="9" fontId="0" fillId="0" borderId="34" xfId="0" applyNumberFormat="1" applyFont="1" applyBorder="1" applyAlignment="1">
      <alignment/>
    </xf>
    <xf numFmtId="0" fontId="3" fillId="40" borderId="21" xfId="0" applyFont="1" applyFill="1" applyBorder="1" applyAlignment="1" applyProtection="1">
      <alignment horizontal="center" vertical="center" wrapText="1"/>
      <protection locked="0"/>
    </xf>
    <xf numFmtId="165" fontId="19" fillId="36" borderId="10" xfId="0" applyNumberFormat="1" applyFont="1" applyFill="1" applyBorder="1" applyAlignment="1" applyProtection="1">
      <alignment horizontal="center" vertical="center"/>
      <protection locked="0"/>
    </xf>
    <xf numFmtId="9" fontId="19" fillId="36" borderId="10" xfId="56" applyFont="1" applyFill="1" applyBorder="1" applyAlignment="1" applyProtection="1">
      <alignment horizontal="center" vertical="center"/>
      <protection locked="0"/>
    </xf>
    <xf numFmtId="9" fontId="2" fillId="43" borderId="11" xfId="0" applyNumberFormat="1" applyFont="1" applyFill="1" applyBorder="1" applyAlignment="1" applyProtection="1">
      <alignment horizontal="center" vertical="center" wrapText="1"/>
      <protection locked="0"/>
    </xf>
    <xf numFmtId="0" fontId="11" fillId="43" borderId="1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dxfs count="1">
    <dxf>
      <font>
        <b val="0"/>
        <i val="0"/>
        <u val="none"/>
        <strike val="0"/>
        <sz val="11"/>
        <name val="Calibri"/>
        <color rgb="FF000000"/>
      </font>
      <numFmt numFmtId="13" formatCode="# ??/??"/>
      <alignment horizontal="general" vertical="bottom" textRotation="0" wrapText="1" indent="0"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[0]Tipo de Hallazgos!TablaDinámica2</c:name>
  </c:pivotSource>
  <c:chart>
    <c:view3D>
      <c:rotX val="15"/>
      <c:hPercent val="41"/>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22</c:v>
              </c:pt>
              <c:pt idx="2">
                <c:v>16</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20</c:v>
              </c:pt>
              <c:pt idx="1">
                <c:v>12</c:v>
              </c:pt>
              <c:pt idx="2">
                <c:v>4</c:v>
              </c:pt>
              <c:pt idx="3">
                <c:v>36</c:v>
              </c:pt>
            </c:numLit>
          </c:val>
          <c:shape val="box"/>
        </c:ser>
        <c:overlap val="100"/>
        <c:shape val="box"/>
        <c:axId val="5802811"/>
        <c:axId val="52225300"/>
      </c:bar3DChart>
      <c:catAx>
        <c:axId val="58028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52225300"/>
        <c:crosses val="autoZero"/>
        <c:auto val="0"/>
        <c:lblOffset val="100"/>
        <c:tickLblSkip val="1"/>
        <c:noMultiLvlLbl val="0"/>
      </c:catAx>
      <c:valAx>
        <c:axId val="52225300"/>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5802811"/>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x dependencia!TablaDinámica16</c:name>
  </c:pivotSource>
  <c:chart>
    <c:view3D>
      <c:rotX val="15"/>
      <c:hPercent val="83"/>
      <c:rotY val="20"/>
      <c:depthPercent val="100"/>
      <c:rAngAx val="1"/>
    </c:view3D>
    <c:plotArea>
      <c:layout/>
      <c:bar3DChart>
        <c:barDir val="bar"/>
        <c:grouping val="stacked"/>
        <c:varyColors val="0"/>
        <c:ser>
          <c:idx val="0"/>
          <c:order val="0"/>
          <c:tx>
            <c:v>ESTADO DE LA ACCIÓN
JULIO 2018 En Gestión</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Relaciones Internacionales</c:v>
              </c:pt>
              <c:pt idx="4">
                <c:v>Of. Consejería de Comunicaciones</c:v>
              </c:pt>
              <c:pt idx="5">
                <c:v>Oficina de Alta Consejería Victimas</c:v>
              </c:pt>
              <c:pt idx="6">
                <c:v>OTIC</c:v>
              </c:pt>
              <c:pt idx="7">
                <c:v>Subd. de Serv. Administrativos</c:v>
              </c:pt>
              <c:pt idx="8">
                <c:v>Subd. Financiera y demás Dependencias </c:v>
              </c:pt>
              <c:pt idx="9">
                <c:v>Subsecretaría Técnica</c:v>
              </c:pt>
              <c:pt idx="10">
                <c:v>Total general</c:v>
              </c:pt>
            </c:strLit>
          </c:cat>
          <c:val>
            <c:numLit>
              <c:ptCount val="11"/>
              <c:pt idx="0">
                <c:v>4</c:v>
              </c:pt>
              <c:pt idx="1">
                <c:v>4</c:v>
              </c:pt>
              <c:pt idx="2">
                <c:v>7</c:v>
              </c:pt>
              <c:pt idx="3">
                <c:v>1</c:v>
              </c:pt>
              <c:pt idx="4">
                <c:v>4</c:v>
              </c:pt>
              <c:pt idx="5">
                <c:v>2</c:v>
              </c:pt>
              <c:pt idx="6">
                <c:v>7</c:v>
              </c:pt>
              <c:pt idx="7">
                <c:v>3</c:v>
              </c:pt>
              <c:pt idx="8">
                <c:v>1</c:v>
              </c:pt>
              <c:pt idx="9">
                <c:v>2</c:v>
              </c:pt>
              <c:pt idx="10">
                <c:v>35</c:v>
              </c:pt>
            </c:numLit>
          </c:val>
          <c:shape val="box"/>
        </c:ser>
        <c:ser>
          <c:idx val="1"/>
          <c:order val="1"/>
          <c:tx>
            <c:v>ESTADO DE LA ACCIÓN
JULIO 2018 Vencida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Relaciones Internacionales</c:v>
              </c:pt>
              <c:pt idx="4">
                <c:v>Of. Consejería de Comunicaciones</c:v>
              </c:pt>
              <c:pt idx="5">
                <c:v>Oficina de Alta Consejería Victimas</c:v>
              </c:pt>
              <c:pt idx="6">
                <c:v>OTIC</c:v>
              </c:pt>
              <c:pt idx="7">
                <c:v>Subd. de Serv. Administrativos</c:v>
              </c:pt>
              <c:pt idx="8">
                <c:v>Subd. Financiera y demás Dependencias </c:v>
              </c:pt>
              <c:pt idx="9">
                <c:v>Subsecretaría Técnica</c:v>
              </c:pt>
              <c:pt idx="10">
                <c:v>Total general</c:v>
              </c:pt>
            </c:strLit>
          </c:cat>
          <c:val>
            <c:numLit>
              <c:ptCount val="11"/>
              <c:pt idx="5">
                <c:v>1</c:v>
              </c:pt>
              <c:pt idx="6">
                <c:v>1</c:v>
              </c:pt>
              <c:pt idx="7">
                <c:v>1</c:v>
              </c:pt>
              <c:pt idx="10">
                <c:v>3</c:v>
              </c:pt>
            </c:numLit>
          </c:val>
          <c:shape val="box"/>
        </c:ser>
        <c:overlap val="100"/>
        <c:shape val="box"/>
        <c:axId val="265653"/>
        <c:axId val="2390878"/>
      </c:bar3DChart>
      <c:catAx>
        <c:axId val="265653"/>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2390878"/>
        <c:crosses val="autoZero"/>
        <c:auto val="0"/>
        <c:lblOffset val="100"/>
        <c:tickLblSkip val="1"/>
        <c:noMultiLvlLbl val="0"/>
      </c:catAx>
      <c:valAx>
        <c:axId val="2390878"/>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265653"/>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[0]Estado de las acciones!TablaDinámica20</c:name>
  </c:pivotSource>
  <c:chart>
    <c:view3D>
      <c:rotX val="15"/>
      <c:hPercent val="57"/>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5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5</c:v>
              </c:pt>
              <c:pt idx="1">
                <c:v>31</c:v>
              </c:pt>
              <c:pt idx="2">
                <c:v>2</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100" b="1" i="0" u="none" baseline="0">
                      <a:solidFill>
                        <a:srgbClr val="00206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30</c:v>
              </c:pt>
              <c:pt idx="1">
                <c:v>5</c:v>
              </c:pt>
              <c:pt idx="2">
                <c:v>1</c:v>
              </c:pt>
              <c:pt idx="3">
                <c:v>36</c:v>
              </c:pt>
            </c:numLit>
          </c:val>
          <c:shape val="box"/>
        </c:ser>
        <c:overlap val="100"/>
        <c:shape val="box"/>
        <c:axId val="21517903"/>
        <c:axId val="59443400"/>
      </c:bar3DChart>
      <c:catAx>
        <c:axId val="2151790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002060"/>
                </a:solidFill>
                <a:latin typeface="Calibri"/>
                <a:ea typeface="Calibri"/>
                <a:cs typeface="Calibri"/>
              </a:defRPr>
            </a:pPr>
          </a:p>
        </c:txPr>
        <c:crossAx val="59443400"/>
        <c:crosses val="autoZero"/>
        <c:auto val="0"/>
        <c:lblOffset val="100"/>
        <c:tickLblSkip val="1"/>
        <c:noMultiLvlLbl val="0"/>
      </c:catAx>
      <c:valAx>
        <c:axId val="59443400"/>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21517903"/>
        <c:crossesAt val="1"/>
        <c:crossBetween val="between"/>
        <c:dispUnits/>
      </c:valAx>
      <c:spPr>
        <a:noFill/>
        <a:ln>
          <a:noFill/>
        </a:ln>
      </c:spPr>
    </c:plotArea>
    <c:legend>
      <c:legendPos val="r"/>
      <c:layout/>
      <c:overlay val="0"/>
      <c:spPr>
        <a:noFill/>
        <a:ln w="3175">
          <a:noFill/>
        </a:ln>
      </c:spPr>
      <c:txPr>
        <a:bodyPr vert="horz" rot="0"/>
        <a:lstStyle/>
        <a:p>
          <a:pPr>
            <a:defRPr lang="en-US" cap="none" sz="96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en Gestión!TablaDinámica21</c:name>
  </c:pivotSource>
  <c:chart>
    <c:view3D>
      <c:rotX val="15"/>
      <c:hPercent val="45"/>
      <c:rotY val="20"/>
      <c:depthPercent val="100"/>
      <c:rAngAx val="1"/>
    </c:view3D>
    <c:plotArea>
      <c:layout/>
      <c:bar3DChart>
        <c:barDir val="bar"/>
        <c:grouping val="stacked"/>
        <c:varyColors val="0"/>
        <c:ser>
          <c:idx val="0"/>
          <c:order val="0"/>
          <c:tx>
            <c:v>Datos Cuenta de ESTADO DE LA ACCIÓN
JULIO 2018</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4</c:v>
              </c:pt>
              <c:pt idx="1">
                <c:v>4</c:v>
              </c:pt>
              <c:pt idx="2">
                <c:v>7</c:v>
              </c:pt>
              <c:pt idx="3">
                <c:v>1</c:v>
              </c:pt>
              <c:pt idx="4">
                <c:v>4</c:v>
              </c:pt>
              <c:pt idx="5">
                <c:v>2</c:v>
              </c:pt>
              <c:pt idx="6">
                <c:v>7</c:v>
              </c:pt>
              <c:pt idx="7">
                <c:v>3</c:v>
              </c:pt>
              <c:pt idx="8">
                <c:v>1</c:v>
              </c:pt>
              <c:pt idx="9">
                <c:v>2</c:v>
              </c:pt>
              <c:pt idx="10">
                <c:v>35</c:v>
              </c:pt>
            </c:numLit>
          </c:val>
          <c:shape val="box"/>
        </c:ser>
        <c:ser>
          <c:idx val="1"/>
          <c:order val="1"/>
          <c:tx>
            <c:v>Datos Promedio de %</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2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0.485</c:v>
              </c:pt>
              <c:pt idx="1">
                <c:v>0</c:v>
              </c:pt>
              <c:pt idx="2">
                <c:v>0.44857142857142857</c:v>
              </c:pt>
              <c:pt idx="3">
                <c:v>0.17</c:v>
              </c:pt>
              <c:pt idx="4">
                <c:v>0.2</c:v>
              </c:pt>
              <c:pt idx="5">
                <c:v>0.29000000000000004</c:v>
              </c:pt>
              <c:pt idx="6">
                <c:v>0.4171428571428572</c:v>
              </c:pt>
              <c:pt idx="7">
                <c:v>0.38000000000000006</c:v>
              </c:pt>
              <c:pt idx="8">
                <c:v>0.17</c:v>
              </c:pt>
              <c:pt idx="9">
                <c:v>0.575</c:v>
              </c:pt>
              <c:pt idx="10">
                <c:v>0.34314285714285714</c:v>
              </c:pt>
            </c:numLit>
          </c:val>
          <c:shape val="box"/>
        </c:ser>
        <c:overlap val="100"/>
        <c:shape val="box"/>
        <c:axId val="65228553"/>
        <c:axId val="50186066"/>
      </c:bar3DChart>
      <c:catAx>
        <c:axId val="65228553"/>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50186066"/>
        <c:crosses val="autoZero"/>
        <c:auto val="0"/>
        <c:lblOffset val="100"/>
        <c:tickLblSkip val="1"/>
        <c:noMultiLvlLbl val="0"/>
      </c:catAx>
      <c:valAx>
        <c:axId val="50186066"/>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595959"/>
                </a:solidFill>
                <a:latin typeface="Calibri"/>
                <a:ea typeface="Calibri"/>
                <a:cs typeface="Calibri"/>
              </a:defRPr>
            </a:pPr>
          </a:p>
        </c:txPr>
        <c:crossAx val="65228553"/>
        <c:crossesAt val="1"/>
        <c:crossBetween val="between"/>
        <c:dispUnits/>
      </c:valAx>
      <c:spPr>
        <a:noFill/>
        <a:ln>
          <a:noFill/>
        </a:ln>
      </c:spPr>
    </c:plotArea>
    <c:legend>
      <c:legendPos val="r"/>
      <c:layout/>
      <c:overlay val="0"/>
      <c:spPr>
        <a:noFill/>
        <a:ln w="3175">
          <a:noFill/>
        </a:ln>
      </c:spPr>
      <c:txPr>
        <a:bodyPr vert="horz" rot="0"/>
        <a:lstStyle/>
        <a:p>
          <a:pPr>
            <a:defRPr lang="en-US" cap="none" sz="825"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0</xdr:rowOff>
    </xdr:from>
    <xdr:to>
      <xdr:col>3</xdr:col>
      <xdr:colOff>838200</xdr:colOff>
      <xdr:row>32</xdr:row>
      <xdr:rowOff>9525</xdr:rowOff>
    </xdr:to>
    <xdr:graphicFrame>
      <xdr:nvGraphicFramePr>
        <xdr:cNvPr id="1" name="Gráfico 1"/>
        <xdr:cNvGraphicFramePr/>
      </xdr:nvGraphicFramePr>
      <xdr:xfrm>
        <a:off x="457200" y="1714500"/>
        <a:ext cx="91154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15</xdr:row>
      <xdr:rowOff>180975</xdr:rowOff>
    </xdr:from>
    <xdr:to>
      <xdr:col>4</xdr:col>
      <xdr:colOff>428625</xdr:colOff>
      <xdr:row>40</xdr:row>
      <xdr:rowOff>28575</xdr:rowOff>
    </xdr:to>
    <xdr:graphicFrame>
      <xdr:nvGraphicFramePr>
        <xdr:cNvPr id="1" name="Gráfico 1"/>
        <xdr:cNvGraphicFramePr/>
      </xdr:nvGraphicFramePr>
      <xdr:xfrm>
        <a:off x="266700" y="3038475"/>
        <a:ext cx="8010525" cy="4610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0.43275</cdr:x>
      <cdr:y>0.11925</cdr:y>
    </cdr:from>
    <cdr:to>
      <cdr:x>0.547</cdr:x>
      <cdr:y>0.2575</cdr:y>
    </cdr:to>
    <cdr:sp fLocksText="0">
      <cdr:nvSpPr>
        <cdr:cNvPr id="1" name="CuadroTexto 1"/>
        <cdr:cNvSpPr txBox="1">
          <a:spLocks noChangeArrowheads="1"/>
        </cdr:cNvSpPr>
      </cdr:nvSpPr>
      <cdr:spPr>
        <a:xfrm>
          <a:off x="2705100" y="428625"/>
          <a:ext cx="714375" cy="504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0.39675</cdr:x>
      <cdr:y>0.149</cdr:y>
    </cdr:from>
    <cdr:to>
      <cdr:x>0.51625</cdr:x>
      <cdr:y>0.2785</cdr:y>
    </cdr:to>
    <cdr:sp>
      <cdr:nvSpPr>
        <cdr:cNvPr id="2" name="CuadroTexto 2"/>
        <cdr:cNvSpPr txBox="1">
          <a:spLocks noChangeArrowheads="1"/>
        </cdr:cNvSpPr>
      </cdr:nvSpPr>
      <cdr:spPr>
        <a:xfrm>
          <a:off x="2476500" y="533400"/>
          <a:ext cx="752475" cy="466725"/>
        </a:xfrm>
        <a:prstGeom prst="rect">
          <a:avLst/>
        </a:prstGeom>
        <a:noFill/>
        <a:ln w="9525" cmpd="sng">
          <a:noFill/>
        </a:ln>
      </cdr:spPr>
      <cdr:txBody>
        <a:bodyPr vertOverflow="clip" wrap="square" anchor="ctr"/>
        <a:p>
          <a:pPr algn="ctr">
            <a:defRPr/>
          </a:pPr>
          <a:r>
            <a:rPr lang="en-US" cap="none" sz="1100" b="1" i="0" u="none" baseline="0">
              <a:solidFill>
                <a:srgbClr val="FF0000"/>
              </a:solidFill>
              <a:latin typeface="Calibri"/>
              <a:ea typeface="Calibri"/>
              <a:cs typeface="Calibri"/>
            </a:rPr>
            <a:t>Avance 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10</xdr:row>
      <xdr:rowOff>0</xdr:rowOff>
    </xdr:from>
    <xdr:to>
      <xdr:col>2</xdr:col>
      <xdr:colOff>2286000</xdr:colOff>
      <xdr:row>29</xdr:row>
      <xdr:rowOff>9525</xdr:rowOff>
    </xdr:to>
    <xdr:graphicFrame>
      <xdr:nvGraphicFramePr>
        <xdr:cNvPr id="1" name="Gráfico 1"/>
        <xdr:cNvGraphicFramePr/>
      </xdr:nvGraphicFramePr>
      <xdr:xfrm>
        <a:off x="1000125" y="1905000"/>
        <a:ext cx="6257925" cy="3629025"/>
      </xdr:xfrm>
      <a:graphic>
        <a:graphicData uri="http://schemas.openxmlformats.org/drawingml/2006/chart">
          <c:chart xmlns:c="http://schemas.openxmlformats.org/drawingml/2006/chart" r:id="rId1"/>
        </a:graphicData>
      </a:graphic>
    </xdr:graphicFrame>
    <xdr:clientData/>
  </xdr:twoCellAnchor>
  <xdr:twoCellAnchor>
    <xdr:from>
      <xdr:col>0</xdr:col>
      <xdr:colOff>2247900</xdr:colOff>
      <xdr:row>11</xdr:row>
      <xdr:rowOff>171450</xdr:rowOff>
    </xdr:from>
    <xdr:to>
      <xdr:col>1</xdr:col>
      <xdr:colOff>390525</xdr:colOff>
      <xdr:row>14</xdr:row>
      <xdr:rowOff>142875</xdr:rowOff>
    </xdr:to>
    <xdr:sp>
      <xdr:nvSpPr>
        <xdr:cNvPr id="2" name="CuadroTexto 1"/>
        <xdr:cNvSpPr txBox="1">
          <a:spLocks noChangeArrowheads="1"/>
        </xdr:cNvSpPr>
      </xdr:nvSpPr>
      <xdr:spPr>
        <a:xfrm>
          <a:off x="2247900" y="2266950"/>
          <a:ext cx="809625" cy="54292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Avance promedio  37%</a:t>
          </a:r>
        </a:p>
      </xdr:txBody>
    </xdr:sp>
    <xdr:clientData/>
  </xdr:twoCellAnchor>
  <xdr:twoCellAnchor>
    <xdr:from>
      <xdr:col>1</xdr:col>
      <xdr:colOff>1381125</xdr:colOff>
      <xdr:row>20</xdr:row>
      <xdr:rowOff>19050</xdr:rowOff>
    </xdr:from>
    <xdr:to>
      <xdr:col>1</xdr:col>
      <xdr:colOff>2114550</xdr:colOff>
      <xdr:row>22</xdr:row>
      <xdr:rowOff>95250</xdr:rowOff>
    </xdr:to>
    <xdr:sp>
      <xdr:nvSpPr>
        <xdr:cNvPr id="3" name="CuadroTexto 1"/>
        <xdr:cNvSpPr txBox="1">
          <a:spLocks noChangeArrowheads="1"/>
        </xdr:cNvSpPr>
      </xdr:nvSpPr>
      <xdr:spPr>
        <a:xfrm>
          <a:off x="4048125" y="3829050"/>
          <a:ext cx="733425" cy="45720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1323975</xdr:colOff>
      <xdr:row>20</xdr:row>
      <xdr:rowOff>28575</xdr:rowOff>
    </xdr:from>
    <xdr:to>
      <xdr:col>2</xdr:col>
      <xdr:colOff>114300</xdr:colOff>
      <xdr:row>22</xdr:row>
      <xdr:rowOff>104775</xdr:rowOff>
    </xdr:to>
    <xdr:sp>
      <xdr:nvSpPr>
        <xdr:cNvPr id="4" name="CuadroTexto 1"/>
        <xdr:cNvSpPr txBox="1">
          <a:spLocks noChangeArrowheads="1"/>
        </xdr:cNvSpPr>
      </xdr:nvSpPr>
      <xdr:spPr>
        <a:xfrm>
          <a:off x="3990975" y="3838575"/>
          <a:ext cx="1095375" cy="45720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Tablas</a:t>
          </a:r>
          <a:r>
            <a:rPr lang="en-US" cap="none" sz="1100" b="1" i="0" u="none" baseline="0">
              <a:solidFill>
                <a:srgbClr val="FF0000"/>
              </a:solidFill>
              <a:latin typeface="Calibri"/>
              <a:ea typeface="Calibri"/>
              <a:cs typeface="Calibri"/>
            </a:rPr>
            <a:t> de retención Documental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17</xdr:row>
      <xdr:rowOff>0</xdr:rowOff>
    </xdr:from>
    <xdr:to>
      <xdr:col>4</xdr:col>
      <xdr:colOff>9525</xdr:colOff>
      <xdr:row>42</xdr:row>
      <xdr:rowOff>142875</xdr:rowOff>
    </xdr:to>
    <xdr:graphicFrame>
      <xdr:nvGraphicFramePr>
        <xdr:cNvPr id="1" name="Gráfico 1"/>
        <xdr:cNvGraphicFramePr/>
      </xdr:nvGraphicFramePr>
      <xdr:xfrm>
        <a:off x="352425" y="3238500"/>
        <a:ext cx="6657975" cy="4905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CB-0402F  PLAN DE MEJORAMIEN...!_xlnm.Print_Area" sheet="CB-0402F  PLAN DE MEJORAMIEN..."/>
  </cacheSource>
  <cacheFields count="27">
    <cacheField name="C?DIGO DE LA ENTIDAD">
      <sharedItems containsSemiMixedTypes="0" containsString="0" containsMixedTypes="0" containsNumber="1" containsInteger="1"/>
    </cacheField>
    <cacheField name="VIGENCIA PAD AUDITORIA o VISITA">
      <sharedItems containsMixedTypes="0" count="2">
        <s v="2017 2017"/>
        <s v="2018 2018"/>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ount="4">
        <s v="Hallazgo Administrativo"/>
        <s v="Hallazgo administrativo con presunta incidencia disciplinaria"/>
        <s v="Hallazgo administrativo con incidencia fiscal y presunta disciplinaria"/>
        <s v="Hallazgo administrativo con presunta incidecia disciplinaria"/>
      </sharedItems>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RESPONSABLE">
      <sharedItems containsMixedTypes="0" count="15">
        <s v="Dirección de contratación"/>
        <s v="Subdirección de Servicios Administrativos "/>
        <s v="OAP"/>
        <s v="Subdirección de Servicios Administrativos"/>
        <s v="Dirección de Talento Humano"/>
        <s v="OTIC"/>
        <s v="Archivo de Bogotá - OTIC"/>
        <s v="Dirección Distrital de Archivo"/>
        <s v="Of. Consejería de Comunicaciones"/>
        <s v="Oficina de Alta Consejería para los Derechos de las Victimas, la Paz y la Reconciliación"/>
        <s v="Subdirección Financiera.  y demás Dependencias "/>
        <s v="Subdirección Financiera. "/>
        <s v="Dirección Dsitrital de Relaciones Internacionales"/>
        <s v="Subsecretaría Técnica"/>
        <s v="Subdirección de Servicios Administrativos y otras dependencias "/>
      </sharedItems>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1" containsNumber="1"/>
    </cacheField>
    <cacheField name="% Avance Dic. 2017">
      <sharedItems containsMixedTypes="1" containsNumber="1"/>
    </cacheField>
    <cacheField name="%  Avance ENERO - FEB. 2018">
      <sharedItems containsMixedTypes="1" containsNumber="1"/>
    </cacheField>
    <cacheField name="% Avance MARZO &#10;2018">
      <sharedItems containsMixedTypes="1" containsNumber="1"/>
    </cacheField>
    <cacheField name="% Avance ABRIL&#10;2018">
      <sharedItems containsMixedTypes="1" containsNumber="1"/>
    </cacheField>
    <cacheField name="ULTIMO&#10;ESTADO DE LA ACCI?N ">
      <sharedItems containsMixedTypes="0"/>
    </cacheField>
    <cacheField name="NUMERO">
      <sharedItems containsMixedTypes="1" containsNumber="1" containsInteger="1"/>
    </cacheField>
    <cacheField name="OBSERVACIONES SEGUIMIENTO">
      <sharedItems containsMixedTypes="0"/>
    </cacheField>
    <cacheField name="%&#10;AVANCE - MAYO 2018">
      <sharedItems containsMixedTypes="1" containsNumber="1"/>
    </cacheField>
    <cacheField name="%&#10;AVANCE A JUNIO 2018">
      <sharedItems containsMixedTypes="1" containsNumber="1"/>
    </cacheField>
    <cacheField name="%&#10;AVANCE A JULIO 2018">
      <sharedItems containsSemiMixedTypes="0" containsString="0" containsMixedTypes="0" containsNumber="1"/>
    </cacheField>
    <cacheField name="ESTADO DE LA ACCI?N&#10;JULIO 2018">
      <sharedItems containsMixedTypes="0" count="5">
        <s v="Finalizada"/>
        <s v="Vencida"/>
        <s v="En Gestión"/>
        <s v="Finalizada "/>
        <s v="Cerrada"/>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8" firstHeaderRow="1" firstDataRow="2" firstDataCol="1"/>
  <pivotFields count="27">
    <pivotField compact="0" outline="0" showAll="0"/>
    <pivotField axis="axisCol" compact="0" outline="0" showAll="0">
      <items count="3">
        <item x="0"/>
        <item x="1"/>
        <item t="default"/>
      </items>
    </pivotField>
    <pivotField compact="0" outline="0" showAll="0"/>
    <pivotField compact="0" outline="0" showAll="0"/>
    <pivotField axis="axisRow" dataField="1" compact="0" outline="0" showAll="0">
      <items count="5">
        <item x="0"/>
        <item x="2"/>
        <item m="1"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compact="0" outline="0" showAll="0"/>
  </pivotFields>
  <rowFields count="1">
    <field x="4"/>
  </rowFields>
  <rowItems count="4">
    <i>
      <x/>
    </i>
    <i>
      <x v="1"/>
    </i>
    <i>
      <x v="3"/>
    </i>
    <i t="grand">
      <x/>
    </i>
  </rowItems>
  <colFields count="1">
    <field x="1"/>
  </colFields>
  <colItems count="3">
    <i>
      <x/>
    </i>
    <i>
      <x v="1"/>
    </i>
    <i t="grand">
      <x/>
    </i>
  </colItems>
  <dataFields count="1">
    <dataField name="Cuenta de TIPO DE HALLAZGO" fld="4"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16"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15" firstHeaderRow="1" firstDataRow="2" firstDataCol="1" rowPageCount="1" colPageCount="1"/>
  <pivotFields count="27">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Relaciones Internacionales" x="12"/>
        <item x="2"/>
        <item x="8"/>
        <item n="Oficina de Alta Consejer?a Victimas" x="9"/>
        <item x="5"/>
        <item n="Subd. de Serv. Administrativos" x="3"/>
        <item n="Subd. de Serv. Administrativos / otras dependencias"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axis="axisCol" dataField="1" compact="0" outline="0" showAll="0">
      <items count="6">
        <item h="1" m="1" x="4"/>
        <item x="2"/>
        <item h="1" x="0"/>
        <item h="1" m="1" x="3"/>
        <item x="1"/>
        <item t="default"/>
      </items>
    </pivotField>
  </pivotFields>
  <rowFields count="1">
    <field x="12"/>
  </rowFields>
  <rowItems count="11">
    <i>
      <x/>
    </i>
    <i>
      <x v="1"/>
    </i>
    <i>
      <x v="3"/>
    </i>
    <i>
      <x v="4"/>
    </i>
    <i>
      <x v="6"/>
    </i>
    <i>
      <x v="7"/>
    </i>
    <i>
      <x v="8"/>
    </i>
    <i>
      <x v="9"/>
    </i>
    <i>
      <x v="13"/>
    </i>
    <i>
      <x v="14"/>
    </i>
    <i t="grand">
      <x/>
    </i>
  </rowItems>
  <colFields count="1">
    <field x="26"/>
  </colFields>
  <colItems count="3">
    <i>
      <x v="1"/>
    </i>
    <i>
      <x v="4"/>
    </i>
    <i t="grand">
      <x/>
    </i>
  </colItems>
  <pageFields count="1">
    <pageField fld="1" hier="0"/>
  </pageFields>
  <dataFields count="1">
    <dataField name="Cuenta de ESTADO DE LA ACCI?N&#10;JULIO 2018" fld="26"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20"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D9" firstHeaderRow="1" firstDataRow="2" firstDataCol="1"/>
  <pivotFields count="27">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axis="axisRow" dataField="1" compact="0" outline="0" showAll="0">
      <items count="6">
        <item h="1" m="1" x="4"/>
        <item x="2"/>
        <item x="0"/>
        <item m="1" x="3"/>
        <item x="1"/>
        <item t="default"/>
      </items>
    </pivotField>
  </pivotFields>
  <rowFields count="1">
    <field x="26"/>
  </rowFields>
  <rowItems count="4">
    <i>
      <x v="1"/>
    </i>
    <i>
      <x v="2"/>
    </i>
    <i>
      <x v="4"/>
    </i>
    <i t="grand">
      <x/>
    </i>
  </rowItems>
  <colFields count="1">
    <field x="1"/>
  </colFields>
  <colItems count="3">
    <i>
      <x/>
    </i>
    <i>
      <x v="1"/>
    </i>
    <i t="grand">
      <x/>
    </i>
  </colItems>
  <dataFields count="1">
    <dataField name="Cuenta de ESTADO DE LA ACCI?N&#10;JULIO 2018" fld="26"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aDinámica21"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16" firstHeaderRow="1" firstDataRow="2" firstDataCol="1" rowPageCount="2" colPageCount="1"/>
  <pivotFields count="27">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de Relaciones Internacionales" x="12"/>
        <item x="2"/>
        <item x="8"/>
        <item n="Oficina de Alta Consejer?a Victimas" x="9"/>
        <item x="5"/>
        <item x="3"/>
        <item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9"/>
    <pivotField axis="axisPage" dataField="1" compact="0" outline="0" showAll="0">
      <items count="6">
        <item h="1" m="1" x="4"/>
        <item x="2"/>
        <item h="1" x="0"/>
        <item m="1" x="3"/>
        <item h="1" x="1"/>
        <item t="default"/>
      </items>
    </pivotField>
  </pivotFields>
  <rowFields count="1">
    <field x="12"/>
  </rowFields>
  <rowItems count="11">
    <i>
      <x/>
    </i>
    <i>
      <x v="1"/>
    </i>
    <i>
      <x v="3"/>
    </i>
    <i>
      <x v="4"/>
    </i>
    <i>
      <x v="6"/>
    </i>
    <i>
      <x v="7"/>
    </i>
    <i>
      <x v="8"/>
    </i>
    <i>
      <x v="9"/>
    </i>
    <i>
      <x v="13"/>
    </i>
    <i>
      <x v="14"/>
    </i>
    <i t="grand">
      <x/>
    </i>
  </rowItems>
  <colFields count="1">
    <field x="-2"/>
  </colFields>
  <colItems count="2">
    <i>
      <x/>
    </i>
    <i i="1">
      <x v="1"/>
    </i>
  </colItems>
  <pageFields count="2">
    <pageField fld="1" hier="0"/>
    <pageField fld="26" hier="0"/>
  </pageFields>
  <dataFields count="2">
    <dataField name="Cuenta de ESTADO DE LA ACCI?N&#10;JULIO 2018" fld="26" subtotal="count" baseField="0" baseItem="0"/>
    <dataField name="Promedio de %" fld="25" subtotal="average" baseField="12" baseItem="0" numFmtId="9"/>
  </dataFields>
  <formats count="1">
    <format dxfId="0">
      <pivotArea outline="0" fieldPosition="0">
        <references count="1">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
  <sheetViews>
    <sheetView showGridLines="0" tabSelected="1" zoomScale="89" zoomScaleNormal="89" zoomScaleSheetLayoutView="73" zoomScalePageLayoutView="0" workbookViewId="0" topLeftCell="P1">
      <selection activeCell="Y4" sqref="Y4"/>
    </sheetView>
  </sheetViews>
  <sheetFormatPr defaultColWidth="7.8515625" defaultRowHeight="15"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hidden="1" customWidth="1"/>
    <col min="22" max="22" width="20.00390625" style="2" customWidth="1"/>
    <col min="23" max="23" width="17.28125" style="3" customWidth="1"/>
    <col min="24" max="24" width="16.8515625" style="0" customWidth="1"/>
    <col min="25" max="25" width="23.57421875" style="0" customWidth="1"/>
  </cols>
  <sheetData>
    <row r="1" spans="1:23" ht="69.75" customHeight="1">
      <c r="A1" s="4"/>
      <c r="B1" s="5"/>
      <c r="C1" s="6" t="s">
        <v>18</v>
      </c>
      <c r="D1" s="7"/>
      <c r="E1" s="8"/>
      <c r="F1" s="7"/>
      <c r="G1" s="7"/>
      <c r="H1" s="7"/>
      <c r="I1" s="7"/>
      <c r="J1" s="7"/>
      <c r="K1" s="7"/>
      <c r="L1" s="7"/>
      <c r="M1" s="9"/>
      <c r="N1" s="10"/>
      <c r="O1" s="10"/>
      <c r="P1" s="10"/>
      <c r="Q1" s="10"/>
      <c r="R1" s="10"/>
      <c r="S1" s="10"/>
      <c r="T1" s="11"/>
      <c r="U1" s="10"/>
      <c r="V1" s="12" t="s">
        <v>19</v>
      </c>
      <c r="W1" s="13" t="s">
        <v>20</v>
      </c>
    </row>
    <row r="2" spans="1:23" ht="44.25" customHeight="1">
      <c r="A2" s="4"/>
      <c r="B2" s="14"/>
      <c r="C2" s="15" t="s">
        <v>21</v>
      </c>
      <c r="D2" s="16"/>
      <c r="E2" s="17"/>
      <c r="F2" s="16"/>
      <c r="G2" s="16"/>
      <c r="H2" s="16"/>
      <c r="I2" s="16"/>
      <c r="J2" s="16"/>
      <c r="K2" s="16"/>
      <c r="L2" s="16"/>
      <c r="M2" s="18"/>
      <c r="N2" s="10"/>
      <c r="O2" s="10"/>
      <c r="P2" s="10"/>
      <c r="Q2" s="10"/>
      <c r="R2" s="10"/>
      <c r="S2" s="10"/>
      <c r="T2" s="11"/>
      <c r="U2" s="10"/>
      <c r="W2"/>
    </row>
    <row r="3" spans="1:23" ht="12.75" customHeight="1">
      <c r="A3" s="19"/>
      <c r="B3" s="19"/>
      <c r="C3" s="19"/>
      <c r="D3" s="19"/>
      <c r="E3"/>
      <c r="F3" s="19"/>
      <c r="G3" s="19"/>
      <c r="H3" s="19"/>
      <c r="I3" s="19"/>
      <c r="J3" s="19"/>
      <c r="K3" s="19"/>
      <c r="L3" s="19"/>
      <c r="M3" s="19"/>
      <c r="N3" s="20"/>
      <c r="O3" s="20"/>
      <c r="P3" s="20"/>
      <c r="Q3" s="20"/>
      <c r="R3" s="20"/>
      <c r="S3" s="20"/>
      <c r="T3" s="21"/>
      <c r="U3" s="20"/>
      <c r="W3"/>
    </row>
    <row r="4" spans="1:28"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9" t="s">
        <v>40</v>
      </c>
      <c r="W4" s="29" t="s">
        <v>7</v>
      </c>
      <c r="X4" s="29" t="s">
        <v>41</v>
      </c>
      <c r="Y4" s="30" t="s">
        <v>326</v>
      </c>
      <c r="Z4" s="3"/>
      <c r="AB4" t="s">
        <v>42</v>
      </c>
    </row>
    <row r="5" spans="1:28" ht="378.75" customHeight="1">
      <c r="A5" s="31">
        <v>104</v>
      </c>
      <c r="B5" s="32" t="s">
        <v>2</v>
      </c>
      <c r="C5" s="32">
        <v>28</v>
      </c>
      <c r="D5" s="33" t="s">
        <v>344</v>
      </c>
      <c r="E5" s="34" t="s">
        <v>4</v>
      </c>
      <c r="F5" s="35" t="s">
        <v>345</v>
      </c>
      <c r="G5" s="32">
        <v>1</v>
      </c>
      <c r="H5" s="37" t="s">
        <v>346</v>
      </c>
      <c r="I5" s="38" t="s">
        <v>347</v>
      </c>
      <c r="J5" s="39" t="s">
        <v>348</v>
      </c>
      <c r="K5" s="40">
        <v>100</v>
      </c>
      <c r="L5" s="41" t="s">
        <v>349</v>
      </c>
      <c r="M5" s="52" t="s">
        <v>350</v>
      </c>
      <c r="N5" s="142">
        <v>42931</v>
      </c>
      <c r="O5" s="142">
        <v>43100</v>
      </c>
      <c r="P5" s="44">
        <v>0.39</v>
      </c>
      <c r="Q5" s="143">
        <v>0.86</v>
      </c>
      <c r="R5" s="64">
        <v>0.86</v>
      </c>
      <c r="S5" s="64">
        <v>0.89</v>
      </c>
      <c r="T5" s="64">
        <v>0.89</v>
      </c>
      <c r="U5" s="45" t="s">
        <v>77</v>
      </c>
      <c r="V5" s="144">
        <v>0.89</v>
      </c>
      <c r="W5" s="144">
        <v>0.89</v>
      </c>
      <c r="X5" s="144">
        <v>0.96</v>
      </c>
      <c r="Y5" s="145" t="s">
        <v>351</v>
      </c>
      <c r="Z5" s="3"/>
      <c r="AB5" t="str">
        <f>VLOOKUP(D5,'[1]Sheet0'!$H:$H,1,0)</f>
        <v>2.1.1.2.8</v>
      </c>
    </row>
    <row r="6" spans="1:28" ht="397.5" customHeight="1">
      <c r="A6" s="31">
        <v>104</v>
      </c>
      <c r="B6" s="32" t="s">
        <v>2</v>
      </c>
      <c r="C6" s="32">
        <v>28</v>
      </c>
      <c r="D6" s="33" t="s">
        <v>344</v>
      </c>
      <c r="E6" s="34" t="s">
        <v>4</v>
      </c>
      <c r="F6" s="35" t="s">
        <v>345</v>
      </c>
      <c r="G6" s="32">
        <v>3</v>
      </c>
      <c r="H6" s="37" t="s">
        <v>352</v>
      </c>
      <c r="I6" s="38" t="s">
        <v>353</v>
      </c>
      <c r="J6" s="39" t="s">
        <v>354</v>
      </c>
      <c r="K6" s="40">
        <v>100</v>
      </c>
      <c r="L6" s="41" t="s">
        <v>16</v>
      </c>
      <c r="M6" s="52" t="s">
        <v>16</v>
      </c>
      <c r="N6" s="142">
        <v>42931</v>
      </c>
      <c r="O6" s="142">
        <v>43100</v>
      </c>
      <c r="P6" s="54">
        <v>1</v>
      </c>
      <c r="Q6" s="143">
        <v>0.86</v>
      </c>
      <c r="R6" s="64">
        <v>0.86</v>
      </c>
      <c r="S6" s="64">
        <v>0.89</v>
      </c>
      <c r="T6" s="64">
        <v>0.89</v>
      </c>
      <c r="U6" s="45" t="s">
        <v>77</v>
      </c>
      <c r="V6" s="144">
        <v>0.89</v>
      </c>
      <c r="W6" s="144">
        <v>0.89</v>
      </c>
      <c r="X6" s="144">
        <v>0.96</v>
      </c>
      <c r="Y6" s="145" t="s">
        <v>351</v>
      </c>
      <c r="Z6" s="3"/>
      <c r="AB6" t="str">
        <f>VLOOKUP(D6,'[1]Sheet0'!$H:$H,1,0)</f>
        <v>2.1.1.2.8</v>
      </c>
    </row>
    <row r="7" spans="1:28" ht="372" customHeight="1">
      <c r="A7" s="31">
        <v>104</v>
      </c>
      <c r="B7" s="32" t="s">
        <v>2</v>
      </c>
      <c r="C7" s="32">
        <v>28</v>
      </c>
      <c r="D7" s="33" t="s">
        <v>344</v>
      </c>
      <c r="E7" s="34" t="s">
        <v>4</v>
      </c>
      <c r="F7" s="35" t="s">
        <v>345</v>
      </c>
      <c r="G7" s="32">
        <v>6</v>
      </c>
      <c r="H7" s="37" t="s">
        <v>355</v>
      </c>
      <c r="I7" s="38" t="s">
        <v>353</v>
      </c>
      <c r="J7" s="39" t="s">
        <v>354</v>
      </c>
      <c r="K7" s="40">
        <v>100</v>
      </c>
      <c r="L7" s="41" t="s">
        <v>16</v>
      </c>
      <c r="M7" s="52" t="s">
        <v>16</v>
      </c>
      <c r="N7" s="142">
        <v>42931</v>
      </c>
      <c r="O7" s="142">
        <v>43100</v>
      </c>
      <c r="P7" s="44">
        <v>0.39</v>
      </c>
      <c r="Q7" s="143">
        <v>0.86</v>
      </c>
      <c r="R7" s="64">
        <v>0.86</v>
      </c>
      <c r="S7" s="64">
        <v>0.89</v>
      </c>
      <c r="T7" s="64">
        <v>0.89</v>
      </c>
      <c r="U7" s="45" t="s">
        <v>77</v>
      </c>
      <c r="V7" s="144">
        <v>0.89</v>
      </c>
      <c r="W7" s="144">
        <v>0.89</v>
      </c>
      <c r="X7" s="144">
        <v>0.96</v>
      </c>
      <c r="Y7" s="145" t="s">
        <v>351</v>
      </c>
      <c r="Z7" s="3"/>
      <c r="AB7" t="str">
        <f>VLOOKUP(D7,'[1]Sheet0'!$H:$H,1,0)</f>
        <v>2.1.1.2.8</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selectLockedCells="1" selectUnlockedCells="1"/>
  <dataValidations count="2">
    <dataValidation type="decimal" allowBlank="1" showInputMessage="1" showErrorMessage="1" promptTitle="Escriba un número en esta casilla" errorTitle="Entrada no válida" error="Por favor escriba un número" sqref="Q5:T7">
      <formula1>-999999</formula1>
      <formula2>999999</formula2>
    </dataValidation>
    <dataValidation type="list" allowBlank="1" showInputMessage="1" showErrorMessage="1" sqref="U5:U7">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dimension ref="A3:D8"/>
  <sheetViews>
    <sheetView zoomScalePageLayoutView="0" workbookViewId="0" topLeftCell="A2">
      <selection activeCell="B8" sqref="B8"/>
    </sheetView>
  </sheetViews>
  <sheetFormatPr defaultColWidth="11.421875" defaultRowHeight="15"/>
  <cols>
    <col min="1" max="1" width="61.8515625" style="0" bestFit="1" customWidth="1"/>
    <col min="2" max="3" width="34.57421875" style="0" bestFit="1" customWidth="1"/>
    <col min="4" max="4" width="12.57421875" style="0" bestFit="1" customWidth="1"/>
  </cols>
  <sheetData>
    <row r="3" spans="1:4" ht="15">
      <c r="A3" s="119" t="s">
        <v>325</v>
      </c>
      <c r="B3" s="119" t="s">
        <v>0</v>
      </c>
      <c r="C3" s="117"/>
      <c r="D3" s="118"/>
    </row>
    <row r="4" spans="1:4" ht="15">
      <c r="A4" s="119" t="s">
        <v>1</v>
      </c>
      <c r="B4" s="116" t="s">
        <v>2</v>
      </c>
      <c r="C4" s="122" t="s">
        <v>3</v>
      </c>
      <c r="D4" s="123" t="s">
        <v>324</v>
      </c>
    </row>
    <row r="5" spans="1:4" ht="15">
      <c r="A5" s="116" t="s">
        <v>4</v>
      </c>
      <c r="B5" s="124">
        <v>22</v>
      </c>
      <c r="C5" s="125">
        <v>20</v>
      </c>
      <c r="D5" s="126">
        <v>42</v>
      </c>
    </row>
    <row r="6" spans="1:4" ht="15">
      <c r="A6" s="120" t="s">
        <v>5</v>
      </c>
      <c r="B6" s="127"/>
      <c r="C6" s="128">
        <v>12</v>
      </c>
      <c r="D6" s="129">
        <v>12</v>
      </c>
    </row>
    <row r="7" spans="1:4" ht="15">
      <c r="A7" s="120" t="s">
        <v>6</v>
      </c>
      <c r="B7" s="127">
        <v>16</v>
      </c>
      <c r="C7" s="128">
        <v>4</v>
      </c>
      <c r="D7" s="129">
        <v>20</v>
      </c>
    </row>
    <row r="8" spans="1:4" ht="15">
      <c r="A8" s="121" t="s">
        <v>324</v>
      </c>
      <c r="B8" s="130">
        <v>38</v>
      </c>
      <c r="C8" s="131">
        <v>36</v>
      </c>
      <c r="D8" s="132">
        <v>74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9">
      <selection activeCell="A48" sqref="A48"/>
    </sheetView>
  </sheetViews>
  <sheetFormatPr defaultColWidth="11.421875" defaultRowHeight="15"/>
  <cols>
    <col min="1" max="1" width="40.00390625" style="0" bestFit="1" customWidth="1"/>
    <col min="2" max="3" width="32.57421875" style="0" bestFit="1" customWidth="1"/>
    <col min="4" max="7" width="12.57421875" style="0" bestFit="1" customWidth="1"/>
  </cols>
  <sheetData>
    <row r="1" spans="1:2" ht="15">
      <c r="A1" s="133" t="s">
        <v>0</v>
      </c>
      <c r="B1" s="134" t="s">
        <v>327</v>
      </c>
    </row>
    <row r="3" spans="1:4" ht="15">
      <c r="A3" s="119" t="s">
        <v>328</v>
      </c>
      <c r="B3" s="119" t="s">
        <v>326</v>
      </c>
      <c r="C3" s="117"/>
      <c r="D3" s="118"/>
    </row>
    <row r="4" spans="1:4" ht="15">
      <c r="A4" s="119" t="s">
        <v>9</v>
      </c>
      <c r="B4" s="116" t="s">
        <v>181</v>
      </c>
      <c r="C4" s="122" t="s">
        <v>83</v>
      </c>
      <c r="D4" s="123" t="s">
        <v>324</v>
      </c>
    </row>
    <row r="5" spans="1:4" ht="15">
      <c r="A5" s="116" t="s">
        <v>10</v>
      </c>
      <c r="B5" s="124">
        <v>4</v>
      </c>
      <c r="C5" s="125"/>
      <c r="D5" s="126">
        <v>4</v>
      </c>
    </row>
    <row r="6" spans="1:4" ht="15">
      <c r="A6" s="120" t="s">
        <v>11</v>
      </c>
      <c r="B6" s="127">
        <v>4</v>
      </c>
      <c r="C6" s="128"/>
      <c r="D6" s="129">
        <v>4</v>
      </c>
    </row>
    <row r="7" spans="1:4" ht="15">
      <c r="A7" s="120" t="s">
        <v>13</v>
      </c>
      <c r="B7" s="127">
        <v>7</v>
      </c>
      <c r="C7" s="128"/>
      <c r="D7" s="129">
        <v>7</v>
      </c>
    </row>
    <row r="8" spans="1:4" ht="15">
      <c r="A8" s="120" t="s">
        <v>331</v>
      </c>
      <c r="B8" s="127">
        <v>1</v>
      </c>
      <c r="C8" s="128"/>
      <c r="D8" s="129">
        <v>1</v>
      </c>
    </row>
    <row r="9" spans="1:4" ht="15">
      <c r="A9" s="120" t="s">
        <v>215</v>
      </c>
      <c r="B9" s="127">
        <v>4</v>
      </c>
      <c r="C9" s="128"/>
      <c r="D9" s="129">
        <v>4</v>
      </c>
    </row>
    <row r="10" spans="1:4" ht="15">
      <c r="A10" s="120" t="s">
        <v>330</v>
      </c>
      <c r="B10" s="127">
        <v>2</v>
      </c>
      <c r="C10" s="128">
        <v>1</v>
      </c>
      <c r="D10" s="129">
        <v>3</v>
      </c>
    </row>
    <row r="11" spans="1:4" ht="15">
      <c r="A11" s="120" t="s">
        <v>15</v>
      </c>
      <c r="B11" s="127">
        <v>7</v>
      </c>
      <c r="C11" s="128">
        <v>1</v>
      </c>
      <c r="D11" s="129">
        <v>8</v>
      </c>
    </row>
    <row r="12" spans="1:4" ht="15">
      <c r="A12" s="120" t="s">
        <v>334</v>
      </c>
      <c r="B12" s="127">
        <v>3</v>
      </c>
      <c r="C12" s="128">
        <v>1</v>
      </c>
      <c r="D12" s="129">
        <v>4</v>
      </c>
    </row>
    <row r="13" spans="1:4" ht="15">
      <c r="A13" s="120" t="s">
        <v>332</v>
      </c>
      <c r="B13" s="127">
        <v>1</v>
      </c>
      <c r="C13" s="128"/>
      <c r="D13" s="129">
        <v>1</v>
      </c>
    </row>
    <row r="14" spans="1:4" ht="15">
      <c r="A14" s="120" t="s">
        <v>320</v>
      </c>
      <c r="B14" s="127">
        <v>2</v>
      </c>
      <c r="C14" s="128"/>
      <c r="D14" s="129">
        <v>2</v>
      </c>
    </row>
    <row r="15" spans="1:4" ht="15">
      <c r="A15" s="121" t="s">
        <v>324</v>
      </c>
      <c r="B15" s="130">
        <v>35</v>
      </c>
      <c r="C15" s="131">
        <v>3</v>
      </c>
      <c r="D15" s="132">
        <v>38</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4:D9"/>
  <sheetViews>
    <sheetView zoomScalePageLayoutView="0" workbookViewId="0" topLeftCell="A1">
      <selection activeCell="D16" sqref="D16"/>
    </sheetView>
  </sheetViews>
  <sheetFormatPr defaultColWidth="11.421875" defaultRowHeight="15"/>
  <cols>
    <col min="1" max="1" width="40.00390625" style="0" bestFit="1" customWidth="1"/>
    <col min="2" max="3" width="34.57421875" style="0" bestFit="1" customWidth="1"/>
    <col min="4" max="4" width="12.57421875" style="0" bestFit="1" customWidth="1"/>
  </cols>
  <sheetData>
    <row r="4" spans="1:4" ht="15">
      <c r="A4" s="119" t="s">
        <v>328</v>
      </c>
      <c r="B4" s="119" t="s">
        <v>0</v>
      </c>
      <c r="C4" s="117"/>
      <c r="D4" s="118"/>
    </row>
    <row r="5" spans="1:4" ht="15">
      <c r="A5" s="119" t="s">
        <v>326</v>
      </c>
      <c r="B5" s="116" t="s">
        <v>2</v>
      </c>
      <c r="C5" s="122" t="s">
        <v>3</v>
      </c>
      <c r="D5" s="123" t="s">
        <v>324</v>
      </c>
    </row>
    <row r="6" spans="1:4" ht="15">
      <c r="A6" s="116" t="s">
        <v>181</v>
      </c>
      <c r="B6" s="124">
        <v>5</v>
      </c>
      <c r="C6" s="125">
        <v>30</v>
      </c>
      <c r="D6" s="126">
        <v>35</v>
      </c>
    </row>
    <row r="7" spans="1:4" ht="15">
      <c r="A7" s="120" t="s">
        <v>50</v>
      </c>
      <c r="B7" s="127">
        <v>31</v>
      </c>
      <c r="C7" s="128">
        <v>5</v>
      </c>
      <c r="D7" s="129">
        <v>36</v>
      </c>
    </row>
    <row r="8" spans="1:4" ht="15">
      <c r="A8" s="120" t="s">
        <v>83</v>
      </c>
      <c r="B8" s="127">
        <v>2</v>
      </c>
      <c r="C8" s="128">
        <v>1</v>
      </c>
      <c r="D8" s="129">
        <v>3</v>
      </c>
    </row>
    <row r="9" spans="1:4" ht="15">
      <c r="A9" s="121" t="s">
        <v>324</v>
      </c>
      <c r="B9" s="130">
        <v>38</v>
      </c>
      <c r="C9" s="131">
        <v>36</v>
      </c>
      <c r="D9" s="132">
        <v>74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4">
      <selection activeCell="A11" sqref="A11"/>
    </sheetView>
  </sheetViews>
  <sheetFormatPr defaultColWidth="11.421875" defaultRowHeight="15"/>
  <cols>
    <col min="1" max="1" width="39.140625" style="0" bestFit="1" customWidth="1"/>
    <col min="2" max="2" width="40.00390625" style="0" bestFit="1" customWidth="1"/>
    <col min="3" max="3" width="14.421875" style="0" bestFit="1" customWidth="1"/>
  </cols>
  <sheetData>
    <row r="1" spans="1:2" ht="15">
      <c r="A1" s="133" t="s">
        <v>0</v>
      </c>
      <c r="B1" s="134" t="s">
        <v>327</v>
      </c>
    </row>
    <row r="2" spans="1:2" ht="15">
      <c r="A2" s="133" t="s">
        <v>326</v>
      </c>
      <c r="B2" s="134" t="s">
        <v>337</v>
      </c>
    </row>
    <row r="4" spans="1:3" ht="15">
      <c r="A4" s="116"/>
      <c r="B4" s="119" t="s">
        <v>8</v>
      </c>
      <c r="C4" s="118"/>
    </row>
    <row r="5" spans="1:3" ht="15">
      <c r="A5" s="119" t="s">
        <v>9</v>
      </c>
      <c r="B5" s="116" t="s">
        <v>328</v>
      </c>
      <c r="C5" s="135" t="s">
        <v>329</v>
      </c>
    </row>
    <row r="6" spans="1:3" ht="15">
      <c r="A6" s="116" t="s">
        <v>10</v>
      </c>
      <c r="B6" s="124">
        <v>4</v>
      </c>
      <c r="C6" s="138">
        <v>0.485</v>
      </c>
    </row>
    <row r="7" spans="1:3" ht="15">
      <c r="A7" s="120" t="s">
        <v>11</v>
      </c>
      <c r="B7" s="127">
        <v>4</v>
      </c>
      <c r="C7" s="139">
        <v>0</v>
      </c>
    </row>
    <row r="8" spans="1:3" ht="15">
      <c r="A8" s="120" t="s">
        <v>13</v>
      </c>
      <c r="B8" s="127">
        <v>7</v>
      </c>
      <c r="C8" s="139">
        <v>0.44857142857142857</v>
      </c>
    </row>
    <row r="9" spans="1:3" ht="15">
      <c r="A9" s="120" t="s">
        <v>333</v>
      </c>
      <c r="B9" s="127">
        <v>1</v>
      </c>
      <c r="C9" s="139">
        <v>0.17</v>
      </c>
    </row>
    <row r="10" spans="1:3" ht="15">
      <c r="A10" s="120" t="s">
        <v>215</v>
      </c>
      <c r="B10" s="127">
        <v>4</v>
      </c>
      <c r="C10" s="139">
        <v>0.2</v>
      </c>
    </row>
    <row r="11" spans="1:3" ht="15">
      <c r="A11" s="120" t="s">
        <v>330</v>
      </c>
      <c r="B11" s="127">
        <v>2</v>
      </c>
      <c r="C11" s="139">
        <v>0.29000000000000004</v>
      </c>
    </row>
    <row r="12" spans="1:3" ht="15">
      <c r="A12" s="120" t="s">
        <v>15</v>
      </c>
      <c r="B12" s="127">
        <v>7</v>
      </c>
      <c r="C12" s="139">
        <v>0.4171428571428572</v>
      </c>
    </row>
    <row r="13" spans="1:3" ht="15">
      <c r="A13" s="120" t="s">
        <v>16</v>
      </c>
      <c r="B13" s="127">
        <v>3</v>
      </c>
      <c r="C13" s="139">
        <v>0.38000000000000006</v>
      </c>
    </row>
    <row r="14" spans="1:3" ht="15">
      <c r="A14" s="120" t="s">
        <v>332</v>
      </c>
      <c r="B14" s="127">
        <v>1</v>
      </c>
      <c r="C14" s="139">
        <v>0.17</v>
      </c>
    </row>
    <row r="15" spans="1:3" ht="15">
      <c r="A15" s="120" t="s">
        <v>320</v>
      </c>
      <c r="B15" s="127">
        <v>2</v>
      </c>
      <c r="C15" s="139">
        <v>0.575</v>
      </c>
    </row>
    <row r="16" spans="1:3" ht="15">
      <c r="A16" s="121" t="s">
        <v>324</v>
      </c>
      <c r="B16" s="130">
        <v>35</v>
      </c>
      <c r="C16" s="140">
        <v>0.34314285714285714</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T79"/>
  <sheetViews>
    <sheetView showGridLines="0" zoomScale="89" zoomScaleNormal="89" zoomScaleSheetLayoutView="73" zoomScalePageLayoutView="0" workbookViewId="0" topLeftCell="N78">
      <selection activeCell="Y5" sqref="Y5:Y78"/>
    </sheetView>
  </sheetViews>
  <sheetFormatPr defaultColWidth="7.8515625" defaultRowHeight="0"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hidden="1" customWidth="1"/>
    <col min="22" max="22" width="15.28125" style="2" customWidth="1"/>
    <col min="23" max="23" width="13.8515625" style="3" customWidth="1"/>
    <col min="24" max="24" width="16.8515625" style="0" customWidth="1"/>
    <col min="25" max="25" width="23.57421875" style="0" customWidth="1"/>
  </cols>
  <sheetData>
    <row r="1" spans="1:23" ht="69.75" customHeight="1">
      <c r="A1" s="4"/>
      <c r="B1" s="5"/>
      <c r="C1" s="6" t="s">
        <v>18</v>
      </c>
      <c r="D1" s="7"/>
      <c r="E1" s="8"/>
      <c r="F1" s="7"/>
      <c r="G1" s="7"/>
      <c r="H1" s="7"/>
      <c r="I1" s="7"/>
      <c r="J1" s="7"/>
      <c r="K1" s="7"/>
      <c r="L1" s="7"/>
      <c r="M1" s="9"/>
      <c r="N1" s="10"/>
      <c r="O1" s="10"/>
      <c r="P1" s="10"/>
      <c r="Q1" s="10"/>
      <c r="R1" s="10"/>
      <c r="S1" s="10"/>
      <c r="T1" s="11"/>
      <c r="U1" s="10"/>
      <c r="V1" s="12" t="s">
        <v>19</v>
      </c>
      <c r="W1" s="13" t="s">
        <v>20</v>
      </c>
    </row>
    <row r="2" spans="1:23" ht="44.25" customHeight="1">
      <c r="A2" s="4"/>
      <c r="B2" s="14"/>
      <c r="C2" s="15" t="s">
        <v>21</v>
      </c>
      <c r="D2" s="16"/>
      <c r="E2" s="17"/>
      <c r="F2" s="16"/>
      <c r="G2" s="16"/>
      <c r="H2" s="16"/>
      <c r="I2" s="16"/>
      <c r="J2" s="16"/>
      <c r="K2" s="16"/>
      <c r="L2" s="16"/>
      <c r="M2" s="18"/>
      <c r="N2" s="10"/>
      <c r="O2" s="10"/>
      <c r="P2" s="10"/>
      <c r="Q2" s="10"/>
      <c r="R2" s="10"/>
      <c r="S2" s="10"/>
      <c r="T2" s="11"/>
      <c r="U2" s="10"/>
      <c r="W2"/>
    </row>
    <row r="3" spans="1:23" ht="12.75" customHeight="1">
      <c r="A3" s="19"/>
      <c r="B3" s="19"/>
      <c r="C3" s="19"/>
      <c r="D3" s="19"/>
      <c r="E3"/>
      <c r="F3" s="19"/>
      <c r="G3" s="19"/>
      <c r="H3" s="19"/>
      <c r="I3" s="19"/>
      <c r="J3" s="19"/>
      <c r="K3" s="19"/>
      <c r="L3" s="19"/>
      <c r="M3" s="19"/>
      <c r="N3" s="20"/>
      <c r="O3" s="20"/>
      <c r="P3" s="20"/>
      <c r="Q3" s="20"/>
      <c r="R3" s="20"/>
      <c r="S3" s="20"/>
      <c r="T3" s="21"/>
      <c r="U3" s="20"/>
      <c r="W3"/>
    </row>
    <row r="4" spans="1:28"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9" t="s">
        <v>40</v>
      </c>
      <c r="W4" s="29" t="s">
        <v>7</v>
      </c>
      <c r="X4" s="29" t="s">
        <v>41</v>
      </c>
      <c r="Y4" s="30" t="s">
        <v>326</v>
      </c>
      <c r="Z4" s="3"/>
      <c r="AB4" t="s">
        <v>42</v>
      </c>
    </row>
    <row r="5" spans="1:28" ht="409.5" customHeight="1">
      <c r="A5" s="31">
        <v>104</v>
      </c>
      <c r="B5" s="32" t="s">
        <v>2</v>
      </c>
      <c r="C5" s="32">
        <v>28</v>
      </c>
      <c r="D5" s="33" t="s">
        <v>43</v>
      </c>
      <c r="E5" s="34" t="s">
        <v>4</v>
      </c>
      <c r="F5" s="35" t="s">
        <v>44</v>
      </c>
      <c r="G5" s="36">
        <v>1</v>
      </c>
      <c r="H5" s="37" t="s">
        <v>45</v>
      </c>
      <c r="I5" s="38" t="s">
        <v>46</v>
      </c>
      <c r="J5" s="39" t="s">
        <v>47</v>
      </c>
      <c r="K5" s="40">
        <v>4</v>
      </c>
      <c r="L5" s="41" t="s">
        <v>48</v>
      </c>
      <c r="M5" s="42" t="s">
        <v>11</v>
      </c>
      <c r="N5" s="43">
        <v>42931</v>
      </c>
      <c r="O5" s="43">
        <v>43273</v>
      </c>
      <c r="P5" s="44">
        <v>0.25</v>
      </c>
      <c r="Q5" s="44">
        <v>0.25</v>
      </c>
      <c r="R5" s="44">
        <v>0.5</v>
      </c>
      <c r="S5" s="44">
        <v>0.5</v>
      </c>
      <c r="T5" s="44">
        <v>0.75</v>
      </c>
      <c r="U5" s="45" t="s">
        <v>49</v>
      </c>
      <c r="V5" s="44">
        <v>0.75</v>
      </c>
      <c r="W5" s="46">
        <v>1</v>
      </c>
      <c r="X5" s="46">
        <v>1</v>
      </c>
      <c r="Y5" s="47" t="s">
        <v>50</v>
      </c>
      <c r="Z5" s="3"/>
      <c r="AB5" t="str">
        <f>VLOOKUP(D5,'[1]Sheet0'!$H:$H,1,0)</f>
        <v>2.1.1.2.1</v>
      </c>
    </row>
    <row r="6" spans="1:28" ht="60">
      <c r="A6" s="31">
        <v>104</v>
      </c>
      <c r="B6" s="31" t="s">
        <v>2</v>
      </c>
      <c r="C6" s="31">
        <v>28</v>
      </c>
      <c r="D6" s="48" t="s">
        <v>51</v>
      </c>
      <c r="E6" s="34" t="s">
        <v>4</v>
      </c>
      <c r="F6" s="49" t="s">
        <v>52</v>
      </c>
      <c r="G6" s="31">
        <v>1</v>
      </c>
      <c r="H6" s="50" t="s">
        <v>53</v>
      </c>
      <c r="I6" s="38" t="s">
        <v>54</v>
      </c>
      <c r="J6" s="38" t="s">
        <v>55</v>
      </c>
      <c r="K6" s="51">
        <v>1</v>
      </c>
      <c r="L6" s="52" t="s">
        <v>48</v>
      </c>
      <c r="M6" s="42" t="s">
        <v>11</v>
      </c>
      <c r="N6" s="53">
        <v>42913</v>
      </c>
      <c r="O6" s="53">
        <v>43273</v>
      </c>
      <c r="P6" s="44">
        <v>0.5</v>
      </c>
      <c r="Q6" s="44">
        <v>1</v>
      </c>
      <c r="R6" s="54">
        <v>1</v>
      </c>
      <c r="S6" s="54">
        <v>1</v>
      </c>
      <c r="T6" s="54">
        <v>1</v>
      </c>
      <c r="U6" s="45" t="s">
        <v>56</v>
      </c>
      <c r="V6" s="55">
        <v>1</v>
      </c>
      <c r="W6" s="55">
        <v>1</v>
      </c>
      <c r="X6" s="55">
        <v>1</v>
      </c>
      <c r="Y6" s="47" t="s">
        <v>50</v>
      </c>
      <c r="Z6" s="3"/>
      <c r="AB6" t="str">
        <f>VLOOKUP(D6,'[1]Sheet0'!$H:$H,1,0)</f>
        <v>2.1.1.2.2</v>
      </c>
    </row>
    <row r="7" spans="1:28" ht="180" customHeight="1">
      <c r="A7" s="31">
        <v>104</v>
      </c>
      <c r="B7" s="31" t="s">
        <v>2</v>
      </c>
      <c r="C7" s="31">
        <v>28</v>
      </c>
      <c r="D7" s="48" t="s">
        <v>57</v>
      </c>
      <c r="E7" s="34" t="s">
        <v>4</v>
      </c>
      <c r="F7" s="49" t="s">
        <v>58</v>
      </c>
      <c r="G7" s="31">
        <v>2</v>
      </c>
      <c r="H7" s="50" t="s">
        <v>59</v>
      </c>
      <c r="I7" s="38" t="s">
        <v>60</v>
      </c>
      <c r="J7" s="38" t="s">
        <v>61</v>
      </c>
      <c r="K7" s="51">
        <v>100</v>
      </c>
      <c r="L7" s="52" t="s">
        <v>62</v>
      </c>
      <c r="M7" s="52" t="s">
        <v>17</v>
      </c>
      <c r="N7" s="53">
        <v>42917</v>
      </c>
      <c r="O7" s="56">
        <v>43100</v>
      </c>
      <c r="P7" s="44">
        <v>0.7</v>
      </c>
      <c r="Q7" s="44">
        <v>1</v>
      </c>
      <c r="R7" s="54">
        <v>1</v>
      </c>
      <c r="S7" s="54">
        <v>1</v>
      </c>
      <c r="T7" s="54">
        <v>1</v>
      </c>
      <c r="U7" s="45" t="s">
        <v>49</v>
      </c>
      <c r="V7" s="55">
        <v>0.9</v>
      </c>
      <c r="W7" s="55">
        <v>0.9</v>
      </c>
      <c r="X7" s="55">
        <v>1</v>
      </c>
      <c r="Y7" s="47" t="s">
        <v>50</v>
      </c>
      <c r="Z7" s="3"/>
      <c r="AB7" t="str">
        <f>VLOOKUP(D7,'[1]Sheet0'!$H:$H,1,0)</f>
        <v>2.1.1.2.3</v>
      </c>
    </row>
    <row r="8" spans="1:28" ht="249.75" customHeight="1">
      <c r="A8" s="31">
        <v>104</v>
      </c>
      <c r="B8" s="32" t="s">
        <v>2</v>
      </c>
      <c r="C8" s="32">
        <v>28</v>
      </c>
      <c r="D8" s="33" t="s">
        <v>63</v>
      </c>
      <c r="E8" s="34" t="s">
        <v>4</v>
      </c>
      <c r="F8" s="35" t="s">
        <v>64</v>
      </c>
      <c r="G8" s="32">
        <v>1</v>
      </c>
      <c r="H8" s="37" t="s">
        <v>65</v>
      </c>
      <c r="I8" s="38" t="s">
        <v>66</v>
      </c>
      <c r="J8" s="39" t="s">
        <v>67</v>
      </c>
      <c r="K8" s="40">
        <v>1</v>
      </c>
      <c r="L8" s="41" t="s">
        <v>68</v>
      </c>
      <c r="M8" s="42" t="s">
        <v>14</v>
      </c>
      <c r="N8" s="56">
        <v>42931</v>
      </c>
      <c r="O8" s="56">
        <v>43273</v>
      </c>
      <c r="P8" s="57">
        <v>0.15</v>
      </c>
      <c r="Q8" s="57">
        <v>0.15</v>
      </c>
      <c r="R8" s="57">
        <v>0.35</v>
      </c>
      <c r="S8" s="57">
        <v>0.35</v>
      </c>
      <c r="T8" s="57">
        <v>0.35</v>
      </c>
      <c r="U8" s="45" t="s">
        <v>49</v>
      </c>
      <c r="V8" s="58">
        <v>1</v>
      </c>
      <c r="W8" s="58">
        <v>1</v>
      </c>
      <c r="X8" s="58">
        <v>1</v>
      </c>
      <c r="Y8" s="47" t="s">
        <v>50</v>
      </c>
      <c r="Z8" s="3"/>
      <c r="AB8" t="str">
        <f>VLOOKUP(D8,'[1]Sheet0'!$H:$H,1,0)</f>
        <v>2.1.1.2.5</v>
      </c>
    </row>
    <row r="9" spans="1:28" ht="96">
      <c r="A9" s="31">
        <v>104</v>
      </c>
      <c r="B9" s="31" t="s">
        <v>2</v>
      </c>
      <c r="C9" s="31">
        <v>28</v>
      </c>
      <c r="D9" s="48" t="s">
        <v>69</v>
      </c>
      <c r="E9" s="34" t="s">
        <v>4</v>
      </c>
      <c r="F9" s="49" t="s">
        <v>70</v>
      </c>
      <c r="G9" s="31">
        <v>1</v>
      </c>
      <c r="H9" s="50" t="s">
        <v>71</v>
      </c>
      <c r="I9" s="38" t="s">
        <v>72</v>
      </c>
      <c r="J9" s="38" t="s">
        <v>73</v>
      </c>
      <c r="K9" s="51">
        <v>1</v>
      </c>
      <c r="L9" s="52" t="s">
        <v>48</v>
      </c>
      <c r="M9" s="42" t="s">
        <v>11</v>
      </c>
      <c r="N9" s="53">
        <v>42913</v>
      </c>
      <c r="O9" s="53">
        <v>43273</v>
      </c>
      <c r="P9" s="44">
        <v>0.5</v>
      </c>
      <c r="Q9" s="44">
        <v>1</v>
      </c>
      <c r="R9" s="54">
        <v>1</v>
      </c>
      <c r="S9" s="54">
        <v>1</v>
      </c>
      <c r="T9" s="54">
        <v>1</v>
      </c>
      <c r="U9" s="45" t="s">
        <v>56</v>
      </c>
      <c r="V9" s="55">
        <v>1</v>
      </c>
      <c r="W9" s="55">
        <v>1</v>
      </c>
      <c r="X9" s="55">
        <v>1</v>
      </c>
      <c r="Y9" s="47" t="s">
        <v>50</v>
      </c>
      <c r="Z9" s="3"/>
      <c r="AB9" t="str">
        <f>VLOOKUP(D9,'[1]Sheet0'!$H:$H,1,0)</f>
        <v>2.1.1.2.6</v>
      </c>
    </row>
    <row r="10" spans="1:28" s="63" customFormat="1" ht="409.5" customHeight="1">
      <c r="A10" s="59">
        <v>104</v>
      </c>
      <c r="B10" s="32" t="s">
        <v>2</v>
      </c>
      <c r="C10" s="32">
        <v>28</v>
      </c>
      <c r="D10" s="33" t="s">
        <v>69</v>
      </c>
      <c r="E10" s="34" t="s">
        <v>4</v>
      </c>
      <c r="F10" s="35" t="s">
        <v>70</v>
      </c>
      <c r="G10" s="32">
        <v>2</v>
      </c>
      <c r="H10" s="37" t="s">
        <v>74</v>
      </c>
      <c r="I10" s="60" t="s">
        <v>75</v>
      </c>
      <c r="J10" s="39" t="s">
        <v>76</v>
      </c>
      <c r="K10" s="40">
        <v>100</v>
      </c>
      <c r="L10" s="41" t="s">
        <v>48</v>
      </c>
      <c r="M10" s="61" t="s">
        <v>11</v>
      </c>
      <c r="N10" s="43">
        <v>42913</v>
      </c>
      <c r="O10" s="43">
        <v>43273</v>
      </c>
      <c r="P10" s="44">
        <v>0.6000000000000001</v>
      </c>
      <c r="Q10" s="44">
        <v>0.6000000000000001</v>
      </c>
      <c r="R10" s="44">
        <v>0.7</v>
      </c>
      <c r="S10" s="44">
        <v>0.7</v>
      </c>
      <c r="T10" s="44">
        <v>0.83</v>
      </c>
      <c r="U10" s="45" t="s">
        <v>49</v>
      </c>
      <c r="V10" s="46">
        <v>0.92</v>
      </c>
      <c r="W10" s="46">
        <v>1</v>
      </c>
      <c r="X10" s="46">
        <v>1</v>
      </c>
      <c r="Y10" s="47" t="s">
        <v>50</v>
      </c>
      <c r="Z10" s="62"/>
      <c r="AB10" s="63" t="str">
        <f>VLOOKUP(D10,'[1]Sheet0'!$H:$H,1,0)</f>
        <v>2.1.1.2.6</v>
      </c>
    </row>
    <row r="11" spans="1:28" ht="371.25" customHeight="1">
      <c r="A11" s="31">
        <v>104</v>
      </c>
      <c r="B11" s="32" t="s">
        <v>2</v>
      </c>
      <c r="C11" s="32">
        <v>28</v>
      </c>
      <c r="D11" s="33" t="s">
        <v>78</v>
      </c>
      <c r="E11" s="34" t="s">
        <v>4</v>
      </c>
      <c r="F11" s="35" t="s">
        <v>79</v>
      </c>
      <c r="G11" s="32">
        <v>1</v>
      </c>
      <c r="H11" s="37" t="s">
        <v>80</v>
      </c>
      <c r="I11" s="38" t="s">
        <v>81</v>
      </c>
      <c r="J11" s="39" t="s">
        <v>82</v>
      </c>
      <c r="K11" s="40">
        <v>100</v>
      </c>
      <c r="L11" s="41" t="s">
        <v>16</v>
      </c>
      <c r="M11" s="52" t="s">
        <v>16</v>
      </c>
      <c r="N11" s="43">
        <v>42948</v>
      </c>
      <c r="O11" s="43">
        <v>43159</v>
      </c>
      <c r="P11" s="44">
        <v>0.25</v>
      </c>
      <c r="Q11" s="44">
        <v>0.26</v>
      </c>
      <c r="R11" s="44">
        <v>0.5</v>
      </c>
      <c r="S11" s="64">
        <v>0.5800000000000001</v>
      </c>
      <c r="T11" s="64">
        <v>0.5800000000000001</v>
      </c>
      <c r="U11" s="45" t="s">
        <v>77</v>
      </c>
      <c r="V11" s="65">
        <v>0.5800000000000001</v>
      </c>
      <c r="W11" s="65">
        <v>0.5800000000000001</v>
      </c>
      <c r="X11" s="65">
        <v>0.5800000000000001</v>
      </c>
      <c r="Y11" s="66" t="s">
        <v>83</v>
      </c>
      <c r="Z11" s="3"/>
      <c r="AB11" t="str">
        <f>VLOOKUP(D11,'[1]Sheet0'!$H:$H,1,0)</f>
        <v>2.1.1.2.9</v>
      </c>
    </row>
    <row r="12" spans="1:28" ht="60">
      <c r="A12" s="31">
        <v>104</v>
      </c>
      <c r="B12" s="31" t="s">
        <v>2</v>
      </c>
      <c r="C12" s="31">
        <v>28</v>
      </c>
      <c r="D12" s="48" t="s">
        <v>78</v>
      </c>
      <c r="E12" s="34" t="s">
        <v>4</v>
      </c>
      <c r="F12" s="49" t="s">
        <v>79</v>
      </c>
      <c r="G12" s="31">
        <v>2</v>
      </c>
      <c r="H12" s="50" t="s">
        <v>84</v>
      </c>
      <c r="I12" s="38" t="s">
        <v>85</v>
      </c>
      <c r="J12" s="38" t="s">
        <v>86</v>
      </c>
      <c r="K12" s="51">
        <v>100</v>
      </c>
      <c r="L12" s="52" t="s">
        <v>16</v>
      </c>
      <c r="M12" s="52" t="s">
        <v>16</v>
      </c>
      <c r="N12" s="53">
        <v>42948</v>
      </c>
      <c r="O12" s="53">
        <v>43159</v>
      </c>
      <c r="P12" s="54">
        <v>1</v>
      </c>
      <c r="Q12" s="54">
        <v>1</v>
      </c>
      <c r="R12" s="54">
        <v>1</v>
      </c>
      <c r="S12" s="54">
        <v>1</v>
      </c>
      <c r="T12" s="54">
        <v>1</v>
      </c>
      <c r="U12" s="45" t="s">
        <v>56</v>
      </c>
      <c r="V12" s="55">
        <v>1</v>
      </c>
      <c r="W12" s="55">
        <v>1</v>
      </c>
      <c r="X12" s="55">
        <v>1</v>
      </c>
      <c r="Y12" s="47" t="s">
        <v>50</v>
      </c>
      <c r="Z12" s="3"/>
      <c r="AB12" t="str">
        <f>VLOOKUP(D12,'[1]Sheet0'!$H:$H,1,0)</f>
        <v>2.1.1.2.9</v>
      </c>
    </row>
    <row r="13" spans="1:28" ht="60">
      <c r="A13" s="31">
        <v>104</v>
      </c>
      <c r="B13" s="31" t="s">
        <v>2</v>
      </c>
      <c r="C13" s="31">
        <v>28</v>
      </c>
      <c r="D13" s="48" t="s">
        <v>78</v>
      </c>
      <c r="E13" s="34" t="s">
        <v>4</v>
      </c>
      <c r="F13" s="49" t="s">
        <v>79</v>
      </c>
      <c r="G13" s="31">
        <v>3</v>
      </c>
      <c r="H13" s="50" t="s">
        <v>87</v>
      </c>
      <c r="I13" s="38" t="s">
        <v>88</v>
      </c>
      <c r="J13" s="38" t="s">
        <v>89</v>
      </c>
      <c r="K13" s="51">
        <v>100</v>
      </c>
      <c r="L13" s="52" t="s">
        <v>16</v>
      </c>
      <c r="M13" s="52" t="s">
        <v>16</v>
      </c>
      <c r="N13" s="53">
        <v>42948</v>
      </c>
      <c r="O13" s="53">
        <v>43159</v>
      </c>
      <c r="P13" s="44">
        <v>0.88</v>
      </c>
      <c r="Q13" s="44">
        <v>1</v>
      </c>
      <c r="R13" s="54">
        <v>1</v>
      </c>
      <c r="S13" s="54">
        <v>1</v>
      </c>
      <c r="T13" s="54">
        <v>1</v>
      </c>
      <c r="U13" s="45" t="s">
        <v>56</v>
      </c>
      <c r="V13" s="55">
        <v>1</v>
      </c>
      <c r="W13" s="55">
        <v>1</v>
      </c>
      <c r="X13" s="55">
        <v>1</v>
      </c>
      <c r="Y13" s="47" t="s">
        <v>50</v>
      </c>
      <c r="Z13" s="3"/>
      <c r="AB13" t="str">
        <f>VLOOKUP(D13,'[1]Sheet0'!$H:$H,1,0)</f>
        <v>2.1.1.2.9</v>
      </c>
    </row>
    <row r="14" spans="1:28" ht="60">
      <c r="A14" s="31">
        <v>104</v>
      </c>
      <c r="B14" s="32" t="s">
        <v>2</v>
      </c>
      <c r="C14" s="32">
        <v>28</v>
      </c>
      <c r="D14" s="33" t="s">
        <v>78</v>
      </c>
      <c r="E14" s="34" t="s">
        <v>4</v>
      </c>
      <c r="F14" s="35" t="s">
        <v>79</v>
      </c>
      <c r="G14" s="32">
        <v>4</v>
      </c>
      <c r="H14" s="37" t="s">
        <v>90</v>
      </c>
      <c r="I14" s="38" t="s">
        <v>91</v>
      </c>
      <c r="J14" s="39" t="s">
        <v>92</v>
      </c>
      <c r="K14" s="40">
        <v>100</v>
      </c>
      <c r="L14" s="41" t="s">
        <v>16</v>
      </c>
      <c r="M14" s="52" t="s">
        <v>16</v>
      </c>
      <c r="N14" s="43">
        <v>42948</v>
      </c>
      <c r="O14" s="43">
        <v>43159</v>
      </c>
      <c r="P14" s="67">
        <v>0</v>
      </c>
      <c r="Q14" s="44">
        <v>0.8</v>
      </c>
      <c r="R14" s="64">
        <v>0.9</v>
      </c>
      <c r="S14" s="64">
        <v>0.9</v>
      </c>
      <c r="T14" s="64">
        <v>0.9</v>
      </c>
      <c r="U14" s="45" t="s">
        <v>77</v>
      </c>
      <c r="V14" s="68">
        <v>1</v>
      </c>
      <c r="W14" s="68">
        <v>1</v>
      </c>
      <c r="X14" s="68">
        <v>1</v>
      </c>
      <c r="Y14" s="47" t="s">
        <v>50</v>
      </c>
      <c r="Z14" s="3"/>
      <c r="AB14" t="str">
        <f>VLOOKUP(D14,'[1]Sheet0'!$H:$H,1,0)</f>
        <v>2.1.1.2.9</v>
      </c>
    </row>
    <row r="15" spans="1:28" ht="409.5" customHeight="1">
      <c r="A15" s="31">
        <v>104</v>
      </c>
      <c r="B15" s="32" t="s">
        <v>2</v>
      </c>
      <c r="C15" s="32">
        <v>28</v>
      </c>
      <c r="D15" s="33" t="s">
        <v>78</v>
      </c>
      <c r="E15" s="34" t="s">
        <v>4</v>
      </c>
      <c r="F15" s="35" t="s">
        <v>79</v>
      </c>
      <c r="G15" s="32">
        <v>5</v>
      </c>
      <c r="H15" s="37" t="s">
        <v>93</v>
      </c>
      <c r="I15" s="38" t="s">
        <v>94</v>
      </c>
      <c r="J15" s="39" t="s">
        <v>95</v>
      </c>
      <c r="K15" s="40">
        <v>100</v>
      </c>
      <c r="L15" s="41" t="s">
        <v>16</v>
      </c>
      <c r="M15" s="52" t="s">
        <v>16</v>
      </c>
      <c r="N15" s="43">
        <v>42948</v>
      </c>
      <c r="O15" s="43">
        <v>43159</v>
      </c>
      <c r="P15" s="44">
        <v>0.25</v>
      </c>
      <c r="Q15" s="44">
        <v>0.5</v>
      </c>
      <c r="R15" s="44">
        <v>0.6000000000000001</v>
      </c>
      <c r="S15" s="64">
        <v>0.6000000000000001</v>
      </c>
      <c r="T15" s="64">
        <v>0.75</v>
      </c>
      <c r="U15" s="45" t="s">
        <v>77</v>
      </c>
      <c r="V15" s="113">
        <v>0.75</v>
      </c>
      <c r="W15" s="113">
        <v>1</v>
      </c>
      <c r="X15" s="113">
        <v>1</v>
      </c>
      <c r="Y15" s="47" t="s">
        <v>50</v>
      </c>
      <c r="Z15" s="3"/>
      <c r="AB15" t="str">
        <f>VLOOKUP(D15,'[1]Sheet0'!$H:$H,1,0)</f>
        <v>2.1.1.2.9</v>
      </c>
    </row>
    <row r="16" spans="1:72" ht="363" customHeight="1">
      <c r="A16" s="31">
        <v>104</v>
      </c>
      <c r="B16" s="32" t="s">
        <v>2</v>
      </c>
      <c r="C16" s="32">
        <v>28</v>
      </c>
      <c r="D16" s="33" t="s">
        <v>96</v>
      </c>
      <c r="E16" s="34" t="s">
        <v>4</v>
      </c>
      <c r="F16" s="35" t="s">
        <v>97</v>
      </c>
      <c r="G16" s="32">
        <v>1</v>
      </c>
      <c r="H16" s="37" t="s">
        <v>98</v>
      </c>
      <c r="I16" s="38" t="s">
        <v>99</v>
      </c>
      <c r="J16" s="39" t="s">
        <v>100</v>
      </c>
      <c r="K16" s="40">
        <v>1</v>
      </c>
      <c r="L16" s="41" t="s">
        <v>68</v>
      </c>
      <c r="M16" s="42" t="s">
        <v>14</v>
      </c>
      <c r="N16" s="43">
        <v>42931</v>
      </c>
      <c r="O16" s="43">
        <v>43273</v>
      </c>
      <c r="P16" s="44">
        <v>0.2</v>
      </c>
      <c r="Q16" s="44">
        <v>0.4</v>
      </c>
      <c r="R16" s="44">
        <v>0.7</v>
      </c>
      <c r="S16" s="44">
        <v>0.8</v>
      </c>
      <c r="T16" s="44">
        <v>0.8</v>
      </c>
      <c r="U16" s="45" t="s">
        <v>49</v>
      </c>
      <c r="V16" s="44">
        <v>0.8</v>
      </c>
      <c r="W16" s="46">
        <v>1</v>
      </c>
      <c r="X16" s="46">
        <v>1</v>
      </c>
      <c r="Y16" s="47" t="s">
        <v>50</v>
      </c>
      <c r="Z16" s="3"/>
      <c r="AB16" t="str">
        <f>VLOOKUP(D16,'[1]Sheet0'!$H:$H,1,0)</f>
        <v>2.1.2.1</v>
      </c>
      <c r="BR16" t="s">
        <v>101</v>
      </c>
      <c r="BT16" t="s">
        <v>102</v>
      </c>
    </row>
    <row r="17" spans="1:28" ht="120">
      <c r="A17" s="31">
        <v>104</v>
      </c>
      <c r="B17" s="31" t="s">
        <v>2</v>
      </c>
      <c r="C17" s="31">
        <v>28</v>
      </c>
      <c r="D17" s="48" t="s">
        <v>103</v>
      </c>
      <c r="E17" s="69" t="s">
        <v>6</v>
      </c>
      <c r="F17" s="49" t="s">
        <v>104</v>
      </c>
      <c r="G17" s="31">
        <v>1</v>
      </c>
      <c r="H17" s="50" t="s">
        <v>71</v>
      </c>
      <c r="I17" s="38" t="s">
        <v>72</v>
      </c>
      <c r="J17" s="38" t="s">
        <v>105</v>
      </c>
      <c r="K17" s="51">
        <v>1</v>
      </c>
      <c r="L17" s="52" t="s">
        <v>48</v>
      </c>
      <c r="M17" s="42" t="s">
        <v>11</v>
      </c>
      <c r="N17" s="53">
        <v>42913</v>
      </c>
      <c r="O17" s="53">
        <v>43273</v>
      </c>
      <c r="P17" s="44">
        <v>0.5</v>
      </c>
      <c r="Q17" s="44">
        <v>1</v>
      </c>
      <c r="R17" s="54">
        <v>1</v>
      </c>
      <c r="S17" s="54">
        <v>1</v>
      </c>
      <c r="T17" s="54">
        <v>1</v>
      </c>
      <c r="U17" s="45" t="s">
        <v>56</v>
      </c>
      <c r="V17" s="58">
        <v>1</v>
      </c>
      <c r="W17" s="58">
        <v>1</v>
      </c>
      <c r="X17" s="58">
        <v>1</v>
      </c>
      <c r="Y17" s="47" t="s">
        <v>50</v>
      </c>
      <c r="Z17" s="3"/>
      <c r="AB17" t="str">
        <f>VLOOKUP(D17,'[1]Sheet0'!$H:$H,1,0)</f>
        <v>2.1.3.1</v>
      </c>
    </row>
    <row r="18" spans="1:28" ht="330" customHeight="1">
      <c r="A18" s="31">
        <v>104</v>
      </c>
      <c r="B18" s="32" t="s">
        <v>2</v>
      </c>
      <c r="C18" s="32">
        <v>28</v>
      </c>
      <c r="D18" s="33" t="s">
        <v>106</v>
      </c>
      <c r="E18" s="34" t="s">
        <v>4</v>
      </c>
      <c r="F18" s="35" t="s">
        <v>107</v>
      </c>
      <c r="G18" s="32">
        <v>1</v>
      </c>
      <c r="H18" s="37" t="s">
        <v>108</v>
      </c>
      <c r="I18" s="38" t="s">
        <v>109</v>
      </c>
      <c r="J18" s="39" t="s">
        <v>110</v>
      </c>
      <c r="K18" s="40">
        <v>1</v>
      </c>
      <c r="L18" s="41" t="s">
        <v>48</v>
      </c>
      <c r="M18" s="42" t="s">
        <v>11</v>
      </c>
      <c r="N18" s="43">
        <v>42913</v>
      </c>
      <c r="O18" s="43">
        <v>43273</v>
      </c>
      <c r="P18" s="44">
        <v>0.5</v>
      </c>
      <c r="Q18" s="44">
        <v>0.5</v>
      </c>
      <c r="R18" s="44">
        <v>0.7</v>
      </c>
      <c r="S18" s="44">
        <v>0.8</v>
      </c>
      <c r="T18" s="44">
        <v>0.8</v>
      </c>
      <c r="U18" s="45" t="s">
        <v>49</v>
      </c>
      <c r="V18" s="58">
        <v>0.8</v>
      </c>
      <c r="W18" s="58">
        <v>1</v>
      </c>
      <c r="X18" s="58">
        <v>1</v>
      </c>
      <c r="Y18" s="47" t="s">
        <v>50</v>
      </c>
      <c r="Z18" s="3"/>
      <c r="AB18" t="str">
        <f>VLOOKUP(D18,'[1]Sheet0'!$H:$H,1,0)</f>
        <v>2.1.3.2</v>
      </c>
    </row>
    <row r="19" spans="1:28" ht="144.75" customHeight="1">
      <c r="A19" s="31">
        <v>104</v>
      </c>
      <c r="B19" s="31" t="s">
        <v>2</v>
      </c>
      <c r="C19" s="31">
        <v>28</v>
      </c>
      <c r="D19" s="48" t="s">
        <v>111</v>
      </c>
      <c r="E19" s="34" t="s">
        <v>4</v>
      </c>
      <c r="F19" s="49" t="s">
        <v>112</v>
      </c>
      <c r="G19" s="31">
        <v>1</v>
      </c>
      <c r="H19" s="50" t="s">
        <v>113</v>
      </c>
      <c r="I19" s="38" t="s">
        <v>114</v>
      </c>
      <c r="J19" s="38" t="s">
        <v>73</v>
      </c>
      <c r="K19" s="51">
        <v>1</v>
      </c>
      <c r="L19" s="52" t="s">
        <v>48</v>
      </c>
      <c r="M19" s="42" t="s">
        <v>11</v>
      </c>
      <c r="N19" s="53">
        <v>42913</v>
      </c>
      <c r="O19" s="53">
        <v>43273</v>
      </c>
      <c r="P19" s="44">
        <v>0.8</v>
      </c>
      <c r="Q19" s="44">
        <v>1</v>
      </c>
      <c r="R19" s="54">
        <v>1</v>
      </c>
      <c r="S19" s="54">
        <v>1</v>
      </c>
      <c r="T19" s="54">
        <v>1</v>
      </c>
      <c r="U19" s="45" t="s">
        <v>56</v>
      </c>
      <c r="V19" s="58">
        <v>1</v>
      </c>
      <c r="W19" s="58">
        <v>1</v>
      </c>
      <c r="X19" s="58">
        <v>1</v>
      </c>
      <c r="Y19" s="47" t="s">
        <v>50</v>
      </c>
      <c r="Z19" s="3"/>
      <c r="AB19" t="str">
        <f>VLOOKUP(D19,'[1]Sheet1'!$H:$H,1,0)</f>
        <v>2.1.3.3</v>
      </c>
    </row>
    <row r="20" spans="1:28" ht="120">
      <c r="A20" s="31">
        <v>104</v>
      </c>
      <c r="B20" s="32" t="s">
        <v>2</v>
      </c>
      <c r="C20" s="32">
        <v>28</v>
      </c>
      <c r="D20" s="33" t="s">
        <v>115</v>
      </c>
      <c r="E20" s="69" t="s">
        <v>6</v>
      </c>
      <c r="F20" s="35" t="s">
        <v>116</v>
      </c>
      <c r="G20" s="36">
        <v>1</v>
      </c>
      <c r="H20" s="37" t="s">
        <v>45</v>
      </c>
      <c r="I20" s="38" t="s">
        <v>117</v>
      </c>
      <c r="J20" s="39" t="s">
        <v>118</v>
      </c>
      <c r="K20" s="40">
        <v>4</v>
      </c>
      <c r="L20" s="41" t="s">
        <v>48</v>
      </c>
      <c r="M20" s="42" t="s">
        <v>11</v>
      </c>
      <c r="N20" s="43">
        <v>42913</v>
      </c>
      <c r="O20" s="43">
        <v>43273</v>
      </c>
      <c r="P20" s="44">
        <v>0.8</v>
      </c>
      <c r="Q20" s="44">
        <v>0.25</v>
      </c>
      <c r="R20" s="44">
        <v>0.5</v>
      </c>
      <c r="S20" s="44">
        <v>0.5</v>
      </c>
      <c r="T20" s="44">
        <v>0.75</v>
      </c>
      <c r="U20" s="45" t="s">
        <v>49</v>
      </c>
      <c r="V20" s="58">
        <v>0.75</v>
      </c>
      <c r="W20" s="58">
        <v>1</v>
      </c>
      <c r="X20" s="58">
        <v>1</v>
      </c>
      <c r="Y20" s="47" t="s">
        <v>50</v>
      </c>
      <c r="Z20" s="3"/>
      <c r="AB20" t="str">
        <f>VLOOKUP(D20,'[1]Sheet1'!$H:$H,1,0)</f>
        <v>2.1.3.6</v>
      </c>
    </row>
    <row r="21" spans="1:28" ht="366.75" customHeight="1">
      <c r="A21" s="31">
        <v>104</v>
      </c>
      <c r="B21" s="32" t="s">
        <v>2</v>
      </c>
      <c r="C21" s="32">
        <v>28</v>
      </c>
      <c r="D21" s="33" t="s">
        <v>119</v>
      </c>
      <c r="E21" s="34" t="s">
        <v>4</v>
      </c>
      <c r="F21" s="35" t="s">
        <v>120</v>
      </c>
      <c r="G21" s="32">
        <v>1</v>
      </c>
      <c r="H21" s="37" t="s">
        <v>121</v>
      </c>
      <c r="I21" s="38" t="s">
        <v>122</v>
      </c>
      <c r="J21" s="39" t="s">
        <v>123</v>
      </c>
      <c r="K21" s="40">
        <v>1</v>
      </c>
      <c r="L21" s="41" t="s">
        <v>48</v>
      </c>
      <c r="M21" s="42" t="s">
        <v>11</v>
      </c>
      <c r="N21" s="43">
        <v>42913</v>
      </c>
      <c r="O21" s="43">
        <v>43273</v>
      </c>
      <c r="P21" s="44">
        <v>0.5</v>
      </c>
      <c r="Q21" s="44">
        <v>0.5</v>
      </c>
      <c r="R21" s="44">
        <v>0.5</v>
      </c>
      <c r="S21" s="44">
        <v>0.5</v>
      </c>
      <c r="T21" s="44">
        <v>0.5</v>
      </c>
      <c r="U21" s="45" t="s">
        <v>49</v>
      </c>
      <c r="V21" s="58">
        <v>0.8</v>
      </c>
      <c r="W21" s="58">
        <v>1</v>
      </c>
      <c r="X21" s="58">
        <v>1</v>
      </c>
      <c r="Y21" s="47" t="s">
        <v>50</v>
      </c>
      <c r="Z21" s="3"/>
      <c r="AB21" t="str">
        <f>VLOOKUP(D21,'[1]Sheet1'!$H:$H,1,0)</f>
        <v>2.1.3.7</v>
      </c>
    </row>
    <row r="22" spans="1:28" ht="96">
      <c r="A22" s="31">
        <v>104</v>
      </c>
      <c r="B22" s="31" t="s">
        <v>2</v>
      </c>
      <c r="C22" s="31">
        <v>28</v>
      </c>
      <c r="D22" s="48" t="s">
        <v>124</v>
      </c>
      <c r="E22" s="34" t="s">
        <v>4</v>
      </c>
      <c r="F22" s="49" t="s">
        <v>125</v>
      </c>
      <c r="G22" s="31">
        <v>1</v>
      </c>
      <c r="H22" s="50" t="s">
        <v>126</v>
      </c>
      <c r="I22" s="38" t="s">
        <v>72</v>
      </c>
      <c r="J22" s="38" t="s">
        <v>73</v>
      </c>
      <c r="K22" s="51">
        <v>1</v>
      </c>
      <c r="L22" s="52" t="s">
        <v>48</v>
      </c>
      <c r="M22" s="42" t="s">
        <v>11</v>
      </c>
      <c r="N22" s="53">
        <v>42913</v>
      </c>
      <c r="O22" s="53">
        <v>43273</v>
      </c>
      <c r="P22" s="44">
        <v>0.5</v>
      </c>
      <c r="Q22" s="44">
        <v>1</v>
      </c>
      <c r="R22" s="54">
        <v>1</v>
      </c>
      <c r="S22" s="54">
        <v>1</v>
      </c>
      <c r="T22" s="54">
        <v>1</v>
      </c>
      <c r="U22" s="45" t="s">
        <v>56</v>
      </c>
      <c r="V22" s="58">
        <v>1</v>
      </c>
      <c r="W22" s="58">
        <v>1</v>
      </c>
      <c r="X22" s="58">
        <v>1</v>
      </c>
      <c r="Y22" s="47" t="s">
        <v>50</v>
      </c>
      <c r="Z22" s="3"/>
      <c r="AB22" t="str">
        <f>VLOOKUP(D22,'[1]Sheet1'!$H:$H,1,0)</f>
        <v>2.1.3.8</v>
      </c>
    </row>
    <row r="23" spans="1:28" ht="339" customHeight="1">
      <c r="A23" s="31">
        <v>104</v>
      </c>
      <c r="B23" s="32" t="s">
        <v>2</v>
      </c>
      <c r="C23" s="32">
        <v>28</v>
      </c>
      <c r="D23" s="33" t="s">
        <v>127</v>
      </c>
      <c r="E23" s="34" t="s">
        <v>4</v>
      </c>
      <c r="F23" s="35" t="s">
        <v>128</v>
      </c>
      <c r="G23" s="32">
        <v>1</v>
      </c>
      <c r="H23" s="37" t="s">
        <v>129</v>
      </c>
      <c r="I23" s="38" t="s">
        <v>130</v>
      </c>
      <c r="J23" s="39" t="s">
        <v>131</v>
      </c>
      <c r="K23" s="40">
        <v>100</v>
      </c>
      <c r="L23" s="41" t="s">
        <v>12</v>
      </c>
      <c r="M23" s="52" t="s">
        <v>12</v>
      </c>
      <c r="N23" s="43">
        <v>42913</v>
      </c>
      <c r="O23" s="43">
        <v>43273</v>
      </c>
      <c r="P23" s="44">
        <v>0.2</v>
      </c>
      <c r="Q23" s="44">
        <v>0.8</v>
      </c>
      <c r="R23" s="44">
        <v>0.8</v>
      </c>
      <c r="S23" s="44">
        <v>0.9</v>
      </c>
      <c r="T23" s="44">
        <v>0.9</v>
      </c>
      <c r="U23" s="45" t="s">
        <v>49</v>
      </c>
      <c r="V23" s="58">
        <v>1</v>
      </c>
      <c r="W23" s="58">
        <v>1</v>
      </c>
      <c r="X23" s="58">
        <v>1</v>
      </c>
      <c r="Y23" s="47" t="s">
        <v>50</v>
      </c>
      <c r="Z23" s="3"/>
      <c r="AB23" t="str">
        <f>VLOOKUP(D23,'[1]Sheet1'!$H:$H,1,0)</f>
        <v>2.1.3.9</v>
      </c>
    </row>
    <row r="24" spans="1:28" ht="96">
      <c r="A24" s="31">
        <v>104</v>
      </c>
      <c r="B24" s="31" t="s">
        <v>2</v>
      </c>
      <c r="C24" s="31">
        <v>28</v>
      </c>
      <c r="D24" s="48" t="s">
        <v>132</v>
      </c>
      <c r="E24" s="69" t="s">
        <v>6</v>
      </c>
      <c r="F24" s="49" t="s">
        <v>133</v>
      </c>
      <c r="G24" s="31">
        <v>1</v>
      </c>
      <c r="H24" s="50" t="s">
        <v>134</v>
      </c>
      <c r="I24" s="38" t="s">
        <v>135</v>
      </c>
      <c r="J24" s="38" t="s">
        <v>136</v>
      </c>
      <c r="K24" s="51">
        <v>1</v>
      </c>
      <c r="L24" s="52" t="s">
        <v>48</v>
      </c>
      <c r="M24" s="42" t="s">
        <v>11</v>
      </c>
      <c r="N24" s="53">
        <v>42913</v>
      </c>
      <c r="O24" s="53">
        <v>43273</v>
      </c>
      <c r="P24" s="44">
        <v>0.5</v>
      </c>
      <c r="Q24" s="44">
        <v>1</v>
      </c>
      <c r="R24" s="54">
        <v>1</v>
      </c>
      <c r="S24" s="54">
        <v>1</v>
      </c>
      <c r="T24" s="54">
        <v>1</v>
      </c>
      <c r="U24" s="45" t="s">
        <v>56</v>
      </c>
      <c r="V24" s="58">
        <v>1</v>
      </c>
      <c r="W24" s="58">
        <v>1</v>
      </c>
      <c r="X24" s="58">
        <v>1</v>
      </c>
      <c r="Y24" s="47" t="s">
        <v>50</v>
      </c>
      <c r="Z24" s="3"/>
      <c r="AB24" t="str">
        <f>VLOOKUP(D24,'[1]Sheet0'!$H:$H,1,0)</f>
        <v>2.1.3.10</v>
      </c>
    </row>
    <row r="25" spans="1:28" ht="308.25" customHeight="1">
      <c r="A25" s="31">
        <v>104</v>
      </c>
      <c r="B25" s="32" t="s">
        <v>2</v>
      </c>
      <c r="C25" s="32">
        <v>28</v>
      </c>
      <c r="D25" s="33" t="s">
        <v>137</v>
      </c>
      <c r="E25" s="69" t="s">
        <v>6</v>
      </c>
      <c r="F25" s="35" t="s">
        <v>97</v>
      </c>
      <c r="G25" s="32">
        <v>1</v>
      </c>
      <c r="H25" s="37" t="s">
        <v>138</v>
      </c>
      <c r="I25" s="38" t="s">
        <v>139</v>
      </c>
      <c r="J25" s="39" t="s">
        <v>140</v>
      </c>
      <c r="K25" s="40">
        <v>1</v>
      </c>
      <c r="L25" s="41" t="s">
        <v>48</v>
      </c>
      <c r="M25" s="42" t="s">
        <v>11</v>
      </c>
      <c r="N25" s="43">
        <v>42917</v>
      </c>
      <c r="O25" s="43">
        <v>43273</v>
      </c>
      <c r="P25" s="67">
        <v>0</v>
      </c>
      <c r="Q25" s="44">
        <v>0.5</v>
      </c>
      <c r="R25" s="44">
        <v>0.7</v>
      </c>
      <c r="S25" s="44">
        <v>0.7</v>
      </c>
      <c r="T25" s="44">
        <v>0.7</v>
      </c>
      <c r="U25" s="45" t="s">
        <v>49</v>
      </c>
      <c r="V25" s="58">
        <v>0.8</v>
      </c>
      <c r="W25" s="58">
        <v>1</v>
      </c>
      <c r="X25" s="58">
        <v>1</v>
      </c>
      <c r="Y25" s="47" t="s">
        <v>50</v>
      </c>
      <c r="Z25" s="3"/>
      <c r="AB25" t="str">
        <f>VLOOKUP(D25,'[1]Sheet0'!$H:$H,1,0)</f>
        <v>2.1.3.11</v>
      </c>
    </row>
    <row r="26" spans="1:28" ht="108">
      <c r="A26" s="31">
        <v>104</v>
      </c>
      <c r="B26" s="31" t="s">
        <v>2</v>
      </c>
      <c r="C26" s="31">
        <v>28</v>
      </c>
      <c r="D26" s="48" t="s">
        <v>141</v>
      </c>
      <c r="E26" s="69" t="s">
        <v>6</v>
      </c>
      <c r="F26" s="49" t="s">
        <v>142</v>
      </c>
      <c r="G26" s="31">
        <v>1</v>
      </c>
      <c r="H26" s="50" t="s">
        <v>143</v>
      </c>
      <c r="I26" s="38" t="s">
        <v>114</v>
      </c>
      <c r="J26" s="38" t="s">
        <v>144</v>
      </c>
      <c r="K26" s="51">
        <v>1</v>
      </c>
      <c r="L26" s="52" t="s">
        <v>48</v>
      </c>
      <c r="M26" s="42" t="s">
        <v>11</v>
      </c>
      <c r="N26" s="53">
        <v>42913</v>
      </c>
      <c r="O26" s="53">
        <v>43273</v>
      </c>
      <c r="P26" s="44">
        <v>0.8</v>
      </c>
      <c r="Q26" s="44">
        <v>1</v>
      </c>
      <c r="R26" s="54">
        <v>1</v>
      </c>
      <c r="S26" s="54">
        <v>1</v>
      </c>
      <c r="T26" s="54">
        <v>1</v>
      </c>
      <c r="U26" s="45" t="s">
        <v>56</v>
      </c>
      <c r="V26" s="58">
        <v>1</v>
      </c>
      <c r="W26" s="58">
        <v>1</v>
      </c>
      <c r="X26" s="58">
        <v>1</v>
      </c>
      <c r="Y26" s="47" t="s">
        <v>50</v>
      </c>
      <c r="Z26" s="3"/>
      <c r="AB26" t="str">
        <f>VLOOKUP(D26,'[1]Sheet0'!$H:$H,1,0)</f>
        <v>2.1.3.12</v>
      </c>
    </row>
    <row r="27" spans="1:28" ht="284.25" customHeight="1">
      <c r="A27" s="31">
        <v>104</v>
      </c>
      <c r="B27" s="32" t="s">
        <v>2</v>
      </c>
      <c r="C27" s="32">
        <v>28</v>
      </c>
      <c r="D27" s="33" t="s">
        <v>145</v>
      </c>
      <c r="E27" s="69" t="s">
        <v>6</v>
      </c>
      <c r="F27" s="35" t="s">
        <v>97</v>
      </c>
      <c r="G27" s="32">
        <v>1</v>
      </c>
      <c r="H27" s="37" t="s">
        <v>98</v>
      </c>
      <c r="I27" s="38" t="s">
        <v>146</v>
      </c>
      <c r="J27" s="39" t="s">
        <v>100</v>
      </c>
      <c r="K27" s="40">
        <v>1</v>
      </c>
      <c r="L27" s="41" t="s">
        <v>68</v>
      </c>
      <c r="M27" s="42" t="s">
        <v>14</v>
      </c>
      <c r="N27" s="43">
        <v>42931</v>
      </c>
      <c r="O27" s="43">
        <v>43273</v>
      </c>
      <c r="P27" s="44">
        <v>0.2</v>
      </c>
      <c r="Q27" s="44">
        <v>0.4</v>
      </c>
      <c r="R27" s="44">
        <v>0.7</v>
      </c>
      <c r="S27" s="44">
        <v>0.8</v>
      </c>
      <c r="T27" s="44">
        <v>0.8</v>
      </c>
      <c r="U27" s="45" t="s">
        <v>49</v>
      </c>
      <c r="V27" s="58">
        <v>0.8</v>
      </c>
      <c r="W27" s="46">
        <v>1</v>
      </c>
      <c r="X27" s="46">
        <v>1</v>
      </c>
      <c r="Y27" s="47" t="s">
        <v>50</v>
      </c>
      <c r="Z27" s="3"/>
      <c r="AB27" t="str">
        <f>VLOOKUP(D27,'[1]Sheet1'!$H:$H,1,0)</f>
        <v>2.2.1.1</v>
      </c>
    </row>
    <row r="28" spans="1:28" ht="96">
      <c r="A28" s="31">
        <v>104</v>
      </c>
      <c r="B28" s="32" t="s">
        <v>2</v>
      </c>
      <c r="C28" s="32">
        <v>28</v>
      </c>
      <c r="D28" s="33" t="s">
        <v>147</v>
      </c>
      <c r="E28" s="34" t="s">
        <v>4</v>
      </c>
      <c r="F28" s="35" t="s">
        <v>148</v>
      </c>
      <c r="G28" s="32">
        <v>1</v>
      </c>
      <c r="H28" s="37" t="s">
        <v>149</v>
      </c>
      <c r="I28" s="38" t="s">
        <v>150</v>
      </c>
      <c r="J28" s="39" t="s">
        <v>73</v>
      </c>
      <c r="K28" s="40">
        <v>1</v>
      </c>
      <c r="L28" s="41" t="s">
        <v>68</v>
      </c>
      <c r="M28" s="42" t="s">
        <v>14</v>
      </c>
      <c r="N28" s="43">
        <v>42931</v>
      </c>
      <c r="O28" s="43">
        <v>43273</v>
      </c>
      <c r="P28" s="44">
        <v>0.30000000000000004</v>
      </c>
      <c r="Q28" s="70">
        <v>0.6000000000000001</v>
      </c>
      <c r="R28" s="54">
        <v>1</v>
      </c>
      <c r="S28" s="54">
        <v>1</v>
      </c>
      <c r="T28" s="54">
        <v>1</v>
      </c>
      <c r="U28" s="45" t="s">
        <v>56</v>
      </c>
      <c r="V28" s="58">
        <v>1</v>
      </c>
      <c r="W28" s="58">
        <v>1</v>
      </c>
      <c r="X28" s="58">
        <v>1</v>
      </c>
      <c r="Y28" s="47" t="s">
        <v>50</v>
      </c>
      <c r="Z28" s="3"/>
      <c r="AB28" t="str">
        <f>VLOOKUP(D28,'[1]Sheet1'!$H:$H,1,0)</f>
        <v>2.2.1.2</v>
      </c>
    </row>
    <row r="29" spans="1:28" ht="165" customHeight="1">
      <c r="A29" s="31">
        <v>104</v>
      </c>
      <c r="B29" s="32" t="s">
        <v>2</v>
      </c>
      <c r="C29" s="32">
        <v>28</v>
      </c>
      <c r="D29" s="33" t="s">
        <v>151</v>
      </c>
      <c r="E29" s="34" t="s">
        <v>4</v>
      </c>
      <c r="F29" s="35" t="s">
        <v>152</v>
      </c>
      <c r="G29" s="32">
        <v>1</v>
      </c>
      <c r="H29" s="37" t="s">
        <v>149</v>
      </c>
      <c r="I29" s="38" t="s">
        <v>153</v>
      </c>
      <c r="J29" s="39" t="s">
        <v>154</v>
      </c>
      <c r="K29" s="40">
        <v>1</v>
      </c>
      <c r="L29" s="41" t="s">
        <v>68</v>
      </c>
      <c r="M29" s="42" t="s">
        <v>14</v>
      </c>
      <c r="N29" s="43">
        <v>42931</v>
      </c>
      <c r="O29" s="43">
        <v>43273</v>
      </c>
      <c r="P29" s="44">
        <v>0.30000000000000004</v>
      </c>
      <c r="Q29" s="70">
        <v>0.6000000000000001</v>
      </c>
      <c r="R29" s="54">
        <v>1</v>
      </c>
      <c r="S29" s="54">
        <v>1</v>
      </c>
      <c r="T29" s="54">
        <v>1</v>
      </c>
      <c r="U29" s="45" t="s">
        <v>56</v>
      </c>
      <c r="V29" s="58">
        <v>1</v>
      </c>
      <c r="W29" s="58">
        <v>1</v>
      </c>
      <c r="X29" s="58">
        <v>1</v>
      </c>
      <c r="Y29" s="47" t="s">
        <v>50</v>
      </c>
      <c r="Z29" s="3"/>
      <c r="AB29" t="str">
        <f>VLOOKUP(D29,'[1]Sheet1'!$H:$H,1,0)</f>
        <v>2.2.1.5</v>
      </c>
    </row>
    <row r="30" spans="1:28" ht="195" customHeight="1">
      <c r="A30" s="31">
        <v>104</v>
      </c>
      <c r="B30" s="32" t="s">
        <v>2</v>
      </c>
      <c r="C30" s="32">
        <v>28</v>
      </c>
      <c r="D30" s="33" t="s">
        <v>155</v>
      </c>
      <c r="E30" s="34" t="s">
        <v>4</v>
      </c>
      <c r="F30" s="35" t="s">
        <v>156</v>
      </c>
      <c r="G30" s="32">
        <v>1</v>
      </c>
      <c r="H30" s="37" t="s">
        <v>157</v>
      </c>
      <c r="I30" s="38" t="s">
        <v>153</v>
      </c>
      <c r="J30" s="39" t="s">
        <v>73</v>
      </c>
      <c r="K30" s="40">
        <v>1</v>
      </c>
      <c r="L30" s="41" t="s">
        <v>68</v>
      </c>
      <c r="M30" s="42" t="s">
        <v>14</v>
      </c>
      <c r="N30" s="43">
        <v>42931</v>
      </c>
      <c r="O30" s="43">
        <v>43273</v>
      </c>
      <c r="P30" s="44">
        <v>0.30000000000000004</v>
      </c>
      <c r="Q30" s="70">
        <v>0.6000000000000001</v>
      </c>
      <c r="R30" s="54">
        <v>1</v>
      </c>
      <c r="S30" s="54">
        <v>1</v>
      </c>
      <c r="T30" s="54">
        <v>1</v>
      </c>
      <c r="U30" s="45" t="s">
        <v>56</v>
      </c>
      <c r="V30" s="58">
        <v>1</v>
      </c>
      <c r="W30" s="58">
        <v>1</v>
      </c>
      <c r="X30" s="58">
        <v>1</v>
      </c>
      <c r="Y30" s="47" t="s">
        <v>50</v>
      </c>
      <c r="Z30" s="3"/>
      <c r="AB30" t="str">
        <f>VLOOKUP(D30,'[1]Sheet1'!$H:$H,1,0)</f>
        <v>2.2.1.6</v>
      </c>
    </row>
    <row r="31" spans="1:28" ht="409.5" customHeight="1">
      <c r="A31" s="31">
        <v>104</v>
      </c>
      <c r="B31" s="32" t="s">
        <v>2</v>
      </c>
      <c r="C31" s="32">
        <v>28</v>
      </c>
      <c r="D31" s="33" t="s">
        <v>158</v>
      </c>
      <c r="E31" s="34" t="s">
        <v>4</v>
      </c>
      <c r="F31" s="35" t="s">
        <v>159</v>
      </c>
      <c r="G31" s="32">
        <v>1</v>
      </c>
      <c r="H31" s="37" t="s">
        <v>98</v>
      </c>
      <c r="I31" s="38" t="s">
        <v>146</v>
      </c>
      <c r="J31" s="39" t="s">
        <v>160</v>
      </c>
      <c r="K31" s="40">
        <v>1</v>
      </c>
      <c r="L31" s="41" t="s">
        <v>68</v>
      </c>
      <c r="M31" s="42" t="s">
        <v>14</v>
      </c>
      <c r="N31" s="43">
        <v>42931</v>
      </c>
      <c r="O31" s="43">
        <v>43273</v>
      </c>
      <c r="P31" s="44">
        <v>0.30000000000000004</v>
      </c>
      <c r="Q31" s="44">
        <v>0.6000000000000001</v>
      </c>
      <c r="R31" s="44">
        <v>0.7</v>
      </c>
      <c r="S31" s="44">
        <v>0.8</v>
      </c>
      <c r="T31" s="44">
        <v>0.8</v>
      </c>
      <c r="U31" s="45" t="s">
        <v>49</v>
      </c>
      <c r="V31" s="44">
        <v>0.8</v>
      </c>
      <c r="W31" s="58">
        <v>1</v>
      </c>
      <c r="X31" s="58">
        <v>1</v>
      </c>
      <c r="Y31" s="47" t="s">
        <v>50</v>
      </c>
      <c r="Z31" s="3"/>
      <c r="AB31" t="str">
        <f>VLOOKUP(D31,'[1]Sheet1'!$H:$H,1,0)</f>
        <v>2.2.1.7</v>
      </c>
    </row>
    <row r="32" spans="1:28" ht="60">
      <c r="A32" s="31">
        <v>104</v>
      </c>
      <c r="B32" s="31" t="s">
        <v>2</v>
      </c>
      <c r="C32" s="31">
        <v>28</v>
      </c>
      <c r="D32" s="48" t="s">
        <v>161</v>
      </c>
      <c r="E32" s="34" t="s">
        <v>4</v>
      </c>
      <c r="F32" s="49" t="s">
        <v>162</v>
      </c>
      <c r="G32" s="31">
        <v>1</v>
      </c>
      <c r="H32" s="50" t="s">
        <v>163</v>
      </c>
      <c r="I32" s="38" t="s">
        <v>164</v>
      </c>
      <c r="J32" s="38" t="s">
        <v>165</v>
      </c>
      <c r="K32" s="51">
        <v>100</v>
      </c>
      <c r="L32" s="52" t="s">
        <v>48</v>
      </c>
      <c r="M32" s="42" t="s">
        <v>11</v>
      </c>
      <c r="N32" s="53">
        <v>42913</v>
      </c>
      <c r="O32" s="53">
        <v>43124</v>
      </c>
      <c r="P32" s="44">
        <v>0.8</v>
      </c>
      <c r="Q32" s="44">
        <v>1</v>
      </c>
      <c r="R32" s="54">
        <v>1</v>
      </c>
      <c r="S32" s="54">
        <v>1</v>
      </c>
      <c r="T32" s="54">
        <v>1</v>
      </c>
      <c r="U32" s="45" t="s">
        <v>56</v>
      </c>
      <c r="V32" s="58">
        <v>1</v>
      </c>
      <c r="W32" s="58">
        <v>1</v>
      </c>
      <c r="X32" s="58">
        <v>1</v>
      </c>
      <c r="Y32" s="47" t="s">
        <v>50</v>
      </c>
      <c r="Z32" s="3"/>
      <c r="AB32" t="str">
        <f>VLOOKUP(D32,'[1]Sheet1'!$H:$H,1,0)</f>
        <v>2.3.1.1.2</v>
      </c>
    </row>
    <row r="33" spans="1:28" ht="93" customHeight="1">
      <c r="A33" s="31">
        <v>104</v>
      </c>
      <c r="B33" s="31" t="s">
        <v>2</v>
      </c>
      <c r="C33" s="31">
        <v>514</v>
      </c>
      <c r="D33" s="48" t="s">
        <v>166</v>
      </c>
      <c r="E33" s="69" t="s">
        <v>6</v>
      </c>
      <c r="F33" s="49" t="s">
        <v>167</v>
      </c>
      <c r="G33" s="31">
        <v>1</v>
      </c>
      <c r="H33" s="50" t="s">
        <v>168</v>
      </c>
      <c r="I33" s="38" t="s">
        <v>169</v>
      </c>
      <c r="J33" s="38" t="s">
        <v>170</v>
      </c>
      <c r="K33" s="51">
        <v>1</v>
      </c>
      <c r="L33" s="52" t="s">
        <v>171</v>
      </c>
      <c r="M33" s="52" t="s">
        <v>15</v>
      </c>
      <c r="N33" s="53">
        <v>43040</v>
      </c>
      <c r="O33" s="53">
        <v>43131</v>
      </c>
      <c r="P33" s="67">
        <v>0</v>
      </c>
      <c r="Q33" s="67">
        <v>1</v>
      </c>
      <c r="R33" s="54">
        <v>1</v>
      </c>
      <c r="S33" s="54">
        <v>1</v>
      </c>
      <c r="T33" s="54">
        <v>1</v>
      </c>
      <c r="U33" s="45" t="s">
        <v>56</v>
      </c>
      <c r="V33" s="58">
        <v>1</v>
      </c>
      <c r="W33" s="58">
        <v>1</v>
      </c>
      <c r="X33" s="58">
        <v>1</v>
      </c>
      <c r="Y33" s="47" t="s">
        <v>50</v>
      </c>
      <c r="Z33" s="3"/>
      <c r="AB33" t="str">
        <f>VLOOKUP(D33,'[1]Sheet2'!$H:$H,1,0)</f>
        <v>3.1.1</v>
      </c>
    </row>
    <row r="34" spans="1:28" ht="72" customHeight="1">
      <c r="A34" s="31">
        <v>104</v>
      </c>
      <c r="B34" s="31" t="s">
        <v>2</v>
      </c>
      <c r="C34" s="31">
        <v>514</v>
      </c>
      <c r="D34" s="48" t="s">
        <v>166</v>
      </c>
      <c r="E34" s="69" t="s">
        <v>6</v>
      </c>
      <c r="F34" s="49" t="s">
        <v>167</v>
      </c>
      <c r="G34" s="31">
        <v>2</v>
      </c>
      <c r="H34" s="50" t="s">
        <v>172</v>
      </c>
      <c r="I34" s="38" t="s">
        <v>173</v>
      </c>
      <c r="J34" s="38" t="s">
        <v>170</v>
      </c>
      <c r="K34" s="51">
        <v>1</v>
      </c>
      <c r="L34" s="52" t="s">
        <v>171</v>
      </c>
      <c r="M34" s="52" t="s">
        <v>15</v>
      </c>
      <c r="N34" s="53">
        <v>43120</v>
      </c>
      <c r="O34" s="53">
        <v>43190</v>
      </c>
      <c r="P34" s="67">
        <v>0</v>
      </c>
      <c r="Q34" s="67">
        <v>1</v>
      </c>
      <c r="R34" s="54">
        <v>1</v>
      </c>
      <c r="S34" s="54">
        <v>1</v>
      </c>
      <c r="T34" s="54">
        <v>1</v>
      </c>
      <c r="U34" s="45" t="s">
        <v>56</v>
      </c>
      <c r="V34" s="58">
        <v>1</v>
      </c>
      <c r="W34" s="58">
        <v>1</v>
      </c>
      <c r="X34" s="58">
        <v>1</v>
      </c>
      <c r="Y34" s="47" t="s">
        <v>50</v>
      </c>
      <c r="Z34" s="3"/>
      <c r="AB34" t="str">
        <f>VLOOKUP(D34,'[1]Sheet2'!$H:$H,1,0)</f>
        <v>3.1.1</v>
      </c>
    </row>
    <row r="35" spans="1:28" ht="78.75" customHeight="1">
      <c r="A35" s="31">
        <v>104</v>
      </c>
      <c r="B35" s="31" t="s">
        <v>2</v>
      </c>
      <c r="C35" s="31">
        <v>514</v>
      </c>
      <c r="D35" s="48" t="s">
        <v>166</v>
      </c>
      <c r="E35" s="69" t="s">
        <v>6</v>
      </c>
      <c r="F35" s="49" t="s">
        <v>167</v>
      </c>
      <c r="G35" s="31">
        <v>3</v>
      </c>
      <c r="H35" s="50" t="s">
        <v>174</v>
      </c>
      <c r="I35" s="71" t="s">
        <v>175</v>
      </c>
      <c r="J35" s="38" t="s">
        <v>176</v>
      </c>
      <c r="K35" s="51">
        <v>100</v>
      </c>
      <c r="L35" s="52" t="s">
        <v>171</v>
      </c>
      <c r="M35" s="52" t="s">
        <v>15</v>
      </c>
      <c r="N35" s="53">
        <v>43009</v>
      </c>
      <c r="O35" s="53">
        <v>43280</v>
      </c>
      <c r="P35" s="67">
        <v>0</v>
      </c>
      <c r="Q35" s="67">
        <v>1</v>
      </c>
      <c r="R35" s="54">
        <v>1</v>
      </c>
      <c r="S35" s="54">
        <v>1</v>
      </c>
      <c r="T35" s="54">
        <v>1</v>
      </c>
      <c r="U35" s="45" t="s">
        <v>56</v>
      </c>
      <c r="V35" s="58">
        <v>1</v>
      </c>
      <c r="W35" s="58">
        <v>1</v>
      </c>
      <c r="X35" s="58">
        <v>1</v>
      </c>
      <c r="Y35" s="47" t="s">
        <v>50</v>
      </c>
      <c r="Z35" s="3"/>
      <c r="AB35" t="str">
        <f>VLOOKUP(D35,'[1]Sheet2'!$H:$H,1,0)</f>
        <v>3.1.1</v>
      </c>
    </row>
    <row r="36" spans="1:28" ht="409.5" customHeight="1">
      <c r="A36" s="31">
        <v>104</v>
      </c>
      <c r="B36" s="31" t="s">
        <v>2</v>
      </c>
      <c r="C36" s="31">
        <v>514</v>
      </c>
      <c r="D36" s="48" t="s">
        <v>166</v>
      </c>
      <c r="E36" s="69" t="s">
        <v>6</v>
      </c>
      <c r="F36" s="49" t="s">
        <v>167</v>
      </c>
      <c r="G36" s="31">
        <v>4</v>
      </c>
      <c r="H36" s="50" t="s">
        <v>177</v>
      </c>
      <c r="I36" s="38" t="s">
        <v>178</v>
      </c>
      <c r="J36" s="38" t="s">
        <v>179</v>
      </c>
      <c r="K36" s="51">
        <v>100</v>
      </c>
      <c r="L36" s="52" t="s">
        <v>180</v>
      </c>
      <c r="M36" s="52" t="s">
        <v>10</v>
      </c>
      <c r="N36" s="53">
        <v>43282</v>
      </c>
      <c r="O36" s="53">
        <v>43391</v>
      </c>
      <c r="P36" s="67">
        <v>0</v>
      </c>
      <c r="Q36" s="67">
        <v>0</v>
      </c>
      <c r="R36" s="44">
        <v>0</v>
      </c>
      <c r="S36" s="44">
        <v>0</v>
      </c>
      <c r="T36" s="44">
        <v>0</v>
      </c>
      <c r="U36" s="45" t="s">
        <v>49</v>
      </c>
      <c r="V36" s="44">
        <v>0</v>
      </c>
      <c r="W36" s="44">
        <v>0</v>
      </c>
      <c r="X36" s="44">
        <v>0.1</v>
      </c>
      <c r="Y36" s="72" t="s">
        <v>181</v>
      </c>
      <c r="Z36" s="3"/>
      <c r="AB36" t="str">
        <f>VLOOKUP(D36,'[1]Sheet2'!$H:$H,1,0)</f>
        <v>3.1.1</v>
      </c>
    </row>
    <row r="37" spans="1:28" ht="192" customHeight="1">
      <c r="A37" s="31">
        <v>104</v>
      </c>
      <c r="B37" s="31" t="s">
        <v>2</v>
      </c>
      <c r="C37" s="31">
        <v>514</v>
      </c>
      <c r="D37" s="48" t="s">
        <v>166</v>
      </c>
      <c r="E37" s="69" t="s">
        <v>6</v>
      </c>
      <c r="F37" s="49" t="s">
        <v>167</v>
      </c>
      <c r="G37" s="31">
        <v>5</v>
      </c>
      <c r="H37" s="50" t="s">
        <v>182</v>
      </c>
      <c r="I37" s="38" t="s">
        <v>183</v>
      </c>
      <c r="J37" s="38" t="s">
        <v>184</v>
      </c>
      <c r="K37" s="51">
        <v>100</v>
      </c>
      <c r="L37" s="52" t="s">
        <v>171</v>
      </c>
      <c r="M37" s="52" t="s">
        <v>15</v>
      </c>
      <c r="N37" s="53">
        <v>43282</v>
      </c>
      <c r="O37" s="53">
        <v>43391</v>
      </c>
      <c r="P37" s="67">
        <v>0</v>
      </c>
      <c r="Q37" s="67">
        <v>0</v>
      </c>
      <c r="R37" s="44">
        <v>0.7</v>
      </c>
      <c r="S37" s="44">
        <v>0.8</v>
      </c>
      <c r="T37" s="44">
        <v>0.8</v>
      </c>
      <c r="U37" s="45" t="s">
        <v>49</v>
      </c>
      <c r="V37" s="44">
        <v>0.8</v>
      </c>
      <c r="W37" s="46">
        <v>1</v>
      </c>
      <c r="X37" s="46">
        <v>1</v>
      </c>
      <c r="Y37" s="47" t="s">
        <v>50</v>
      </c>
      <c r="Z37" s="3"/>
      <c r="AB37" t="str">
        <f>VLOOKUP(D37,'[1]Sheet2'!$H:$H,1,0)</f>
        <v>3.1.1</v>
      </c>
    </row>
    <row r="38" spans="1:28" ht="363.75" customHeight="1">
      <c r="A38" s="31">
        <v>104</v>
      </c>
      <c r="B38" s="31" t="s">
        <v>2</v>
      </c>
      <c r="C38" s="31">
        <v>514</v>
      </c>
      <c r="D38" s="48" t="s">
        <v>166</v>
      </c>
      <c r="E38" s="69" t="s">
        <v>6</v>
      </c>
      <c r="F38" s="49" t="s">
        <v>167</v>
      </c>
      <c r="G38" s="31">
        <v>6</v>
      </c>
      <c r="H38" s="50" t="s">
        <v>185</v>
      </c>
      <c r="I38" s="38" t="s">
        <v>186</v>
      </c>
      <c r="J38" s="38" t="s">
        <v>187</v>
      </c>
      <c r="K38" s="51">
        <v>2</v>
      </c>
      <c r="L38" s="52" t="s">
        <v>171</v>
      </c>
      <c r="M38" s="52" t="s">
        <v>15</v>
      </c>
      <c r="N38" s="53">
        <v>43282</v>
      </c>
      <c r="O38" s="53">
        <v>43391</v>
      </c>
      <c r="P38" s="67">
        <v>0</v>
      </c>
      <c r="Q38" s="67">
        <v>0</v>
      </c>
      <c r="R38" s="44">
        <v>0</v>
      </c>
      <c r="S38" s="44">
        <v>0.1</v>
      </c>
      <c r="T38" s="44">
        <v>0.1</v>
      </c>
      <c r="U38" s="45" t="s">
        <v>49</v>
      </c>
      <c r="V38" s="44">
        <v>0.1</v>
      </c>
      <c r="W38" s="44">
        <v>0.5</v>
      </c>
      <c r="X38" s="44">
        <v>0.6000000000000001</v>
      </c>
      <c r="Y38" s="72" t="s">
        <v>181</v>
      </c>
      <c r="Z38" s="3"/>
      <c r="AB38" t="str">
        <f>VLOOKUP(D38,'[1]Sheet2'!$H:$H,1,0)</f>
        <v>3.1.1</v>
      </c>
    </row>
    <row r="39" spans="1:28" ht="201.75" customHeight="1">
      <c r="A39" s="31">
        <v>104</v>
      </c>
      <c r="B39" s="31" t="s">
        <v>2</v>
      </c>
      <c r="C39" s="31">
        <v>514</v>
      </c>
      <c r="D39" s="48" t="s">
        <v>166</v>
      </c>
      <c r="E39" s="69" t="s">
        <v>6</v>
      </c>
      <c r="F39" s="49" t="s">
        <v>167</v>
      </c>
      <c r="G39" s="31">
        <v>7</v>
      </c>
      <c r="H39" s="50" t="s">
        <v>188</v>
      </c>
      <c r="I39" s="38" t="s">
        <v>189</v>
      </c>
      <c r="J39" s="38" t="s">
        <v>190</v>
      </c>
      <c r="K39" s="51">
        <v>100</v>
      </c>
      <c r="L39" s="52" t="s">
        <v>171</v>
      </c>
      <c r="M39" s="52" t="s">
        <v>15</v>
      </c>
      <c r="N39" s="53">
        <v>43101</v>
      </c>
      <c r="O39" s="53">
        <v>43391</v>
      </c>
      <c r="P39" s="67">
        <v>0</v>
      </c>
      <c r="Q39" s="67">
        <v>0</v>
      </c>
      <c r="R39" s="44">
        <v>0.4</v>
      </c>
      <c r="S39" s="44">
        <v>0.4</v>
      </c>
      <c r="T39" s="44">
        <v>0.4</v>
      </c>
      <c r="U39" s="45" t="s">
        <v>49</v>
      </c>
      <c r="V39" s="44">
        <v>0.4</v>
      </c>
      <c r="W39" s="44">
        <v>0.4</v>
      </c>
      <c r="X39" s="44">
        <v>0.45</v>
      </c>
      <c r="Y39" s="72" t="s">
        <v>181</v>
      </c>
      <c r="Z39" s="3"/>
      <c r="AB39" t="str">
        <f>VLOOKUP(D39,'[1]Sheet2'!$H:$H,1,0)</f>
        <v>3.1.1</v>
      </c>
    </row>
    <row r="40" spans="1:28" ht="409.5" customHeight="1">
      <c r="A40" s="31">
        <v>104</v>
      </c>
      <c r="B40" s="31" t="s">
        <v>2</v>
      </c>
      <c r="C40" s="31">
        <v>514</v>
      </c>
      <c r="D40" s="48" t="s">
        <v>166</v>
      </c>
      <c r="E40" s="69" t="s">
        <v>6</v>
      </c>
      <c r="F40" s="49" t="s">
        <v>167</v>
      </c>
      <c r="G40" s="31">
        <v>8</v>
      </c>
      <c r="H40" s="50" t="s">
        <v>191</v>
      </c>
      <c r="I40" s="38" t="s">
        <v>192</v>
      </c>
      <c r="J40" s="38" t="s">
        <v>193</v>
      </c>
      <c r="K40" s="51">
        <v>100</v>
      </c>
      <c r="L40" s="52" t="s">
        <v>171</v>
      </c>
      <c r="M40" s="52" t="s">
        <v>15</v>
      </c>
      <c r="N40" s="56">
        <v>43285</v>
      </c>
      <c r="O40" s="56">
        <v>43286</v>
      </c>
      <c r="P40" s="67">
        <v>0</v>
      </c>
      <c r="Q40" s="44">
        <v>0</v>
      </c>
      <c r="R40" s="44">
        <v>0.4</v>
      </c>
      <c r="S40" s="44">
        <v>0.45</v>
      </c>
      <c r="T40" s="44">
        <v>0.68</v>
      </c>
      <c r="U40" s="45" t="s">
        <v>49</v>
      </c>
      <c r="V40" s="44">
        <v>0.68</v>
      </c>
      <c r="W40" s="44">
        <v>0.62</v>
      </c>
      <c r="X40" s="44">
        <v>0.62</v>
      </c>
      <c r="Y40" s="136" t="s">
        <v>83</v>
      </c>
      <c r="Z40" s="3"/>
      <c r="AB40" t="str">
        <f>VLOOKUP(D40,'[1]Sheet2'!$H:$H,1,0)</f>
        <v>3.1.1</v>
      </c>
    </row>
    <row r="41" spans="1:28" ht="409.5" customHeight="1">
      <c r="A41" s="31">
        <v>104</v>
      </c>
      <c r="B41" s="31" t="s">
        <v>2</v>
      </c>
      <c r="C41" s="31">
        <v>514</v>
      </c>
      <c r="D41" s="48" t="s">
        <v>166</v>
      </c>
      <c r="E41" s="69" t="s">
        <v>6</v>
      </c>
      <c r="F41" s="49" t="s">
        <v>167</v>
      </c>
      <c r="G41" s="31">
        <v>9</v>
      </c>
      <c r="H41" s="50" t="s">
        <v>194</v>
      </c>
      <c r="I41" s="38" t="s">
        <v>195</v>
      </c>
      <c r="J41" s="38" t="s">
        <v>196</v>
      </c>
      <c r="K41" s="51">
        <v>100</v>
      </c>
      <c r="L41" s="52" t="s">
        <v>197</v>
      </c>
      <c r="M41" s="52" t="s">
        <v>13</v>
      </c>
      <c r="N41" s="53">
        <v>43101</v>
      </c>
      <c r="O41" s="53">
        <v>43391</v>
      </c>
      <c r="P41" s="67">
        <v>0</v>
      </c>
      <c r="Q41" s="67">
        <v>0</v>
      </c>
      <c r="R41" s="44">
        <v>0.02</v>
      </c>
      <c r="S41" s="44">
        <v>0.12</v>
      </c>
      <c r="T41" s="44">
        <v>0.19</v>
      </c>
      <c r="U41" s="45" t="s">
        <v>49</v>
      </c>
      <c r="V41" s="44">
        <v>0.2</v>
      </c>
      <c r="W41" s="44">
        <v>0.4</v>
      </c>
      <c r="X41" s="44">
        <v>0.5</v>
      </c>
      <c r="Y41" s="72" t="s">
        <v>181</v>
      </c>
      <c r="Z41" s="3"/>
      <c r="AB41" t="str">
        <f>VLOOKUP(D41,'[1]Sheet2'!$H:$H,1,0)</f>
        <v>3.1.1</v>
      </c>
    </row>
    <row r="42" spans="1:28" ht="296.25" customHeight="1" thickBot="1">
      <c r="A42" s="31">
        <v>104</v>
      </c>
      <c r="B42" s="31" t="s">
        <v>2</v>
      </c>
      <c r="C42" s="31">
        <v>514</v>
      </c>
      <c r="D42" s="48" t="s">
        <v>166</v>
      </c>
      <c r="E42" s="69" t="s">
        <v>6</v>
      </c>
      <c r="F42" s="49" t="s">
        <v>167</v>
      </c>
      <c r="G42" s="31">
        <v>10</v>
      </c>
      <c r="H42" s="50" t="s">
        <v>198</v>
      </c>
      <c r="I42" s="38" t="s">
        <v>199</v>
      </c>
      <c r="J42" s="38" t="s">
        <v>200</v>
      </c>
      <c r="K42" s="51">
        <v>100</v>
      </c>
      <c r="L42" s="52" t="s">
        <v>180</v>
      </c>
      <c r="M42" s="52" t="s">
        <v>10</v>
      </c>
      <c r="N42" s="53">
        <v>43282</v>
      </c>
      <c r="O42" s="53">
        <v>43391</v>
      </c>
      <c r="P42" s="67">
        <v>0</v>
      </c>
      <c r="Q42" s="67">
        <v>0</v>
      </c>
      <c r="R42" s="44">
        <v>0</v>
      </c>
      <c r="S42" s="44">
        <v>0</v>
      </c>
      <c r="T42" s="44">
        <v>0.65</v>
      </c>
      <c r="U42" s="45" t="s">
        <v>49</v>
      </c>
      <c r="V42" s="73">
        <v>0.7250000000000001</v>
      </c>
      <c r="W42" s="73">
        <v>0.8</v>
      </c>
      <c r="X42" s="73">
        <v>0.83</v>
      </c>
      <c r="Y42" s="74" t="s">
        <v>181</v>
      </c>
      <c r="Z42" s="3"/>
      <c r="AB42" t="str">
        <f>VLOOKUP(D42,'[1]Sheet2'!$H:$H,1,0)</f>
        <v>3.1.1</v>
      </c>
    </row>
    <row r="43" spans="1:26" s="88" customFormat="1" ht="348.75" customHeight="1" thickBot="1">
      <c r="A43" s="75">
        <v>104</v>
      </c>
      <c r="B43" s="76" t="s">
        <v>3</v>
      </c>
      <c r="C43" s="77">
        <v>38</v>
      </c>
      <c r="D43" s="78" t="s">
        <v>201</v>
      </c>
      <c r="E43" s="69" t="s">
        <v>6</v>
      </c>
      <c r="F43" s="79" t="s">
        <v>202</v>
      </c>
      <c r="G43" s="77">
        <v>1</v>
      </c>
      <c r="H43" s="80" t="s">
        <v>203</v>
      </c>
      <c r="I43" s="80" t="s">
        <v>204</v>
      </c>
      <c r="J43" s="80" t="s">
        <v>205</v>
      </c>
      <c r="K43" s="77">
        <v>1</v>
      </c>
      <c r="L43" s="80" t="s">
        <v>16</v>
      </c>
      <c r="M43" s="80" t="s">
        <v>16</v>
      </c>
      <c r="N43" s="81">
        <v>43106</v>
      </c>
      <c r="O43" s="82">
        <v>43465</v>
      </c>
      <c r="P43" s="83"/>
      <c r="Q43" s="83"/>
      <c r="R43" s="84"/>
      <c r="S43" s="84"/>
      <c r="T43" s="84"/>
      <c r="U43" s="85"/>
      <c r="V43" s="114">
        <v>0</v>
      </c>
      <c r="W43" s="114">
        <v>0</v>
      </c>
      <c r="X43" s="114">
        <v>1</v>
      </c>
      <c r="Y43" s="86" t="s">
        <v>181</v>
      </c>
      <c r="Z43" s="87"/>
    </row>
    <row r="44" spans="1:26" ht="170.25" customHeight="1" thickBot="1">
      <c r="A44" s="75">
        <v>104</v>
      </c>
      <c r="B44" s="75" t="s">
        <v>3</v>
      </c>
      <c r="C44" s="89">
        <v>38</v>
      </c>
      <c r="D44" s="78" t="s">
        <v>206</v>
      </c>
      <c r="E44" s="34" t="s">
        <v>4</v>
      </c>
      <c r="F44" s="79" t="s">
        <v>207</v>
      </c>
      <c r="G44" s="77">
        <v>1</v>
      </c>
      <c r="H44" s="80" t="s">
        <v>208</v>
      </c>
      <c r="I44" s="80" t="s">
        <v>209</v>
      </c>
      <c r="J44" s="80" t="s">
        <v>210</v>
      </c>
      <c r="K44" s="80">
        <v>7</v>
      </c>
      <c r="L44" s="80" t="s">
        <v>16</v>
      </c>
      <c r="M44" s="80" t="s">
        <v>16</v>
      </c>
      <c r="N44" s="81">
        <v>43106</v>
      </c>
      <c r="O44" s="82">
        <v>43465</v>
      </c>
      <c r="P44" s="83"/>
      <c r="Q44" s="83"/>
      <c r="R44" s="84"/>
      <c r="S44" s="84"/>
      <c r="T44" s="84"/>
      <c r="U44" s="85"/>
      <c r="V44" s="38">
        <v>0</v>
      </c>
      <c r="W44" s="114">
        <v>0</v>
      </c>
      <c r="X44" s="114">
        <v>0.14</v>
      </c>
      <c r="Y44" s="86" t="s">
        <v>181</v>
      </c>
      <c r="Z44" s="87"/>
    </row>
    <row r="45" spans="1:26" ht="339.75" customHeight="1" thickBot="1">
      <c r="A45" s="75">
        <v>104</v>
      </c>
      <c r="B45" s="75" t="s">
        <v>3</v>
      </c>
      <c r="C45" s="89">
        <v>38</v>
      </c>
      <c r="D45" s="78" t="s">
        <v>206</v>
      </c>
      <c r="E45" s="34" t="s">
        <v>4</v>
      </c>
      <c r="F45" s="79" t="s">
        <v>211</v>
      </c>
      <c r="G45" s="77">
        <v>2</v>
      </c>
      <c r="H45" s="80" t="s">
        <v>212</v>
      </c>
      <c r="I45" s="80" t="s">
        <v>213</v>
      </c>
      <c r="J45" s="80" t="s">
        <v>214</v>
      </c>
      <c r="K45" s="80">
        <v>100</v>
      </c>
      <c r="L45" s="80" t="s">
        <v>215</v>
      </c>
      <c r="M45" s="80" t="s">
        <v>215</v>
      </c>
      <c r="N45" s="81">
        <v>43252</v>
      </c>
      <c r="O45" s="82">
        <v>43465</v>
      </c>
      <c r="P45" s="90"/>
      <c r="Q45" s="90"/>
      <c r="R45" s="90"/>
      <c r="S45" s="90"/>
      <c r="T45" s="90"/>
      <c r="U45" s="90"/>
      <c r="V45" s="91">
        <v>0</v>
      </c>
      <c r="W45" s="91">
        <v>0.05</v>
      </c>
      <c r="X45" s="109">
        <v>0.2</v>
      </c>
      <c r="Y45" s="86" t="s">
        <v>181</v>
      </c>
      <c r="Z45" s="87"/>
    </row>
    <row r="46" spans="1:26" ht="216.75" customHeight="1" thickBot="1">
      <c r="A46" s="75">
        <v>104</v>
      </c>
      <c r="B46" s="75" t="s">
        <v>3</v>
      </c>
      <c r="C46" s="89">
        <v>38</v>
      </c>
      <c r="D46" s="78" t="s">
        <v>206</v>
      </c>
      <c r="E46" s="34" t="s">
        <v>4</v>
      </c>
      <c r="F46" s="79" t="s">
        <v>216</v>
      </c>
      <c r="G46" s="77">
        <v>3</v>
      </c>
      <c r="H46" s="80" t="s">
        <v>217</v>
      </c>
      <c r="I46" s="80" t="s">
        <v>218</v>
      </c>
      <c r="J46" s="80" t="s">
        <v>219</v>
      </c>
      <c r="K46" s="77">
        <v>1</v>
      </c>
      <c r="L46" s="80" t="s">
        <v>220</v>
      </c>
      <c r="M46" s="80" t="s">
        <v>220</v>
      </c>
      <c r="N46" s="81">
        <v>43262</v>
      </c>
      <c r="O46" s="82">
        <v>43434</v>
      </c>
      <c r="P46" s="90"/>
      <c r="Q46" s="90"/>
      <c r="R46" s="90"/>
      <c r="S46" s="90"/>
      <c r="T46" s="90"/>
      <c r="U46" s="90"/>
      <c r="V46" s="91">
        <v>0</v>
      </c>
      <c r="W46" s="91">
        <v>0</v>
      </c>
      <c r="X46" s="109">
        <v>0.25</v>
      </c>
      <c r="Y46" s="86" t="s">
        <v>181</v>
      </c>
      <c r="Z46" s="87"/>
    </row>
    <row r="47" spans="1:26" ht="181.5" customHeight="1" thickBot="1">
      <c r="A47" s="75">
        <v>104</v>
      </c>
      <c r="B47" s="75" t="s">
        <v>3</v>
      </c>
      <c r="C47" s="89">
        <v>38</v>
      </c>
      <c r="D47" s="78" t="s">
        <v>206</v>
      </c>
      <c r="E47" s="34" t="s">
        <v>4</v>
      </c>
      <c r="F47" s="79" t="s">
        <v>221</v>
      </c>
      <c r="G47" s="77">
        <v>4</v>
      </c>
      <c r="H47" s="80" t="s">
        <v>222</v>
      </c>
      <c r="I47" s="80" t="s">
        <v>223</v>
      </c>
      <c r="J47" s="80" t="s">
        <v>224</v>
      </c>
      <c r="K47" s="77">
        <v>1</v>
      </c>
      <c r="L47" s="80" t="s">
        <v>220</v>
      </c>
      <c r="M47" s="80" t="s">
        <v>220</v>
      </c>
      <c r="N47" s="81">
        <v>43262</v>
      </c>
      <c r="O47" s="82">
        <v>43264</v>
      </c>
      <c r="P47" s="90"/>
      <c r="Q47" s="90"/>
      <c r="R47" s="90"/>
      <c r="S47" s="90"/>
      <c r="T47" s="90"/>
      <c r="U47" s="90"/>
      <c r="V47" s="34">
        <v>0</v>
      </c>
      <c r="W47" s="108">
        <v>0</v>
      </c>
      <c r="X47" s="110">
        <v>0</v>
      </c>
      <c r="Y47" s="136" t="s">
        <v>83</v>
      </c>
      <c r="Z47" s="87"/>
    </row>
    <row r="48" spans="1:26" ht="150.75" customHeight="1" thickBot="1">
      <c r="A48" s="75">
        <v>104</v>
      </c>
      <c r="B48" s="75" t="s">
        <v>3</v>
      </c>
      <c r="C48" s="89">
        <v>38</v>
      </c>
      <c r="D48" s="78" t="s">
        <v>206</v>
      </c>
      <c r="E48" s="34" t="s">
        <v>4</v>
      </c>
      <c r="F48" s="79" t="s">
        <v>216</v>
      </c>
      <c r="G48" s="77">
        <v>5</v>
      </c>
      <c r="H48" s="80" t="s">
        <v>225</v>
      </c>
      <c r="I48" s="80" t="s">
        <v>226</v>
      </c>
      <c r="J48" s="80" t="s">
        <v>227</v>
      </c>
      <c r="K48" s="80">
        <v>100</v>
      </c>
      <c r="L48" s="80" t="s">
        <v>220</v>
      </c>
      <c r="M48" s="80" t="s">
        <v>220</v>
      </c>
      <c r="N48" s="81">
        <v>43262</v>
      </c>
      <c r="O48" s="82">
        <v>43434</v>
      </c>
      <c r="P48" s="90"/>
      <c r="Q48" s="90"/>
      <c r="R48" s="90"/>
      <c r="S48" s="90"/>
      <c r="T48" s="90"/>
      <c r="U48" s="90"/>
      <c r="V48" s="34">
        <v>0</v>
      </c>
      <c r="W48" s="108">
        <v>0.16</v>
      </c>
      <c r="X48" s="110">
        <v>0.33</v>
      </c>
      <c r="Y48" s="86" t="s">
        <v>181</v>
      </c>
      <c r="Z48" s="87"/>
    </row>
    <row r="49" spans="1:26" ht="128.25" customHeight="1" thickBot="1">
      <c r="A49" s="75">
        <v>104</v>
      </c>
      <c r="B49" s="75" t="s">
        <v>3</v>
      </c>
      <c r="C49" s="89">
        <v>38</v>
      </c>
      <c r="D49" s="78" t="s">
        <v>228</v>
      </c>
      <c r="E49" s="34" t="s">
        <v>4</v>
      </c>
      <c r="F49" s="79" t="s">
        <v>229</v>
      </c>
      <c r="G49" s="77">
        <v>1</v>
      </c>
      <c r="H49" s="80" t="s">
        <v>230</v>
      </c>
      <c r="I49" s="80" t="s">
        <v>231</v>
      </c>
      <c r="J49" s="80" t="s">
        <v>232</v>
      </c>
      <c r="K49" s="80">
        <v>100</v>
      </c>
      <c r="L49" s="80" t="s">
        <v>16</v>
      </c>
      <c r="M49" s="80" t="s">
        <v>16</v>
      </c>
      <c r="N49" s="81">
        <v>43106</v>
      </c>
      <c r="O49" s="82">
        <v>43465</v>
      </c>
      <c r="P49" s="90"/>
      <c r="Q49" s="90"/>
      <c r="R49" s="90"/>
      <c r="S49" s="90"/>
      <c r="T49" s="90"/>
      <c r="U49" s="90"/>
      <c r="V49" s="91">
        <v>0</v>
      </c>
      <c r="W49" s="91">
        <v>0</v>
      </c>
      <c r="X49" s="109">
        <v>0</v>
      </c>
      <c r="Y49" s="86" t="s">
        <v>181</v>
      </c>
      <c r="Z49" s="87"/>
    </row>
    <row r="50" spans="1:26" ht="209.25" customHeight="1" thickBot="1">
      <c r="A50" s="75">
        <v>104</v>
      </c>
      <c r="B50" s="75" t="s">
        <v>3</v>
      </c>
      <c r="C50" s="89">
        <v>38</v>
      </c>
      <c r="D50" s="78" t="s">
        <v>228</v>
      </c>
      <c r="E50" s="34" t="s">
        <v>4</v>
      </c>
      <c r="F50" s="79" t="s">
        <v>233</v>
      </c>
      <c r="G50" s="77">
        <v>2</v>
      </c>
      <c r="H50" s="80" t="s">
        <v>234</v>
      </c>
      <c r="I50" s="80" t="s">
        <v>235</v>
      </c>
      <c r="J50" s="80" t="s">
        <v>236</v>
      </c>
      <c r="K50" s="80">
        <v>100</v>
      </c>
      <c r="L50" s="80" t="s">
        <v>215</v>
      </c>
      <c r="M50" s="80" t="s">
        <v>215</v>
      </c>
      <c r="N50" s="81">
        <v>43252</v>
      </c>
      <c r="O50" s="82">
        <v>43465</v>
      </c>
      <c r="P50" s="90"/>
      <c r="Q50" s="90"/>
      <c r="R50" s="90"/>
      <c r="S50" s="90"/>
      <c r="T50" s="90"/>
      <c r="U50" s="90"/>
      <c r="V50" s="91">
        <v>0</v>
      </c>
      <c r="W50" s="91">
        <v>0.2</v>
      </c>
      <c r="X50" s="109">
        <v>0.2</v>
      </c>
      <c r="Y50" s="86" t="s">
        <v>181</v>
      </c>
      <c r="Z50" s="87"/>
    </row>
    <row r="51" spans="1:26" ht="213" customHeight="1" thickBot="1">
      <c r="A51" s="75">
        <v>104</v>
      </c>
      <c r="B51" s="75" t="s">
        <v>3</v>
      </c>
      <c r="C51" s="89">
        <v>38</v>
      </c>
      <c r="D51" s="78" t="s">
        <v>237</v>
      </c>
      <c r="E51" s="34" t="s">
        <v>4</v>
      </c>
      <c r="F51" s="79" t="s">
        <v>238</v>
      </c>
      <c r="G51" s="77">
        <v>1</v>
      </c>
      <c r="H51" s="80" t="s">
        <v>239</v>
      </c>
      <c r="I51" s="80" t="s">
        <v>240</v>
      </c>
      <c r="J51" s="80" t="s">
        <v>241</v>
      </c>
      <c r="K51" s="77">
        <v>1</v>
      </c>
      <c r="L51" s="80" t="s">
        <v>48</v>
      </c>
      <c r="M51" s="80" t="s">
        <v>48</v>
      </c>
      <c r="N51" s="81">
        <v>43252</v>
      </c>
      <c r="O51" s="82">
        <v>43465</v>
      </c>
      <c r="P51" s="90"/>
      <c r="Q51" s="90"/>
      <c r="R51" s="90"/>
      <c r="S51" s="90"/>
      <c r="T51" s="90"/>
      <c r="U51" s="90"/>
      <c r="V51" s="91">
        <v>0</v>
      </c>
      <c r="W51" s="108">
        <v>0</v>
      </c>
      <c r="X51" s="109">
        <v>0</v>
      </c>
      <c r="Y51" s="86" t="s">
        <v>181</v>
      </c>
      <c r="Z51" s="87"/>
    </row>
    <row r="52" spans="1:26" ht="195.75" thickBot="1">
      <c r="A52" s="75">
        <v>104</v>
      </c>
      <c r="B52" s="75" t="s">
        <v>3</v>
      </c>
      <c r="C52" s="89">
        <v>38</v>
      </c>
      <c r="D52" s="78" t="s">
        <v>243</v>
      </c>
      <c r="E52" s="34" t="s">
        <v>4</v>
      </c>
      <c r="F52" s="79" t="s">
        <v>244</v>
      </c>
      <c r="G52" s="77">
        <v>1</v>
      </c>
      <c r="H52" s="80" t="s">
        <v>245</v>
      </c>
      <c r="I52" s="80" t="s">
        <v>246</v>
      </c>
      <c r="J52" s="80" t="s">
        <v>247</v>
      </c>
      <c r="K52" s="77">
        <v>1</v>
      </c>
      <c r="L52" s="80" t="s">
        <v>48</v>
      </c>
      <c r="M52" s="80" t="s">
        <v>48</v>
      </c>
      <c r="N52" s="81">
        <v>43252</v>
      </c>
      <c r="O52" s="82">
        <v>43585</v>
      </c>
      <c r="P52" s="90"/>
      <c r="Q52" s="90"/>
      <c r="R52" s="90"/>
      <c r="S52" s="90"/>
      <c r="T52" s="90"/>
      <c r="U52" s="90"/>
      <c r="V52" s="34" t="s">
        <v>242</v>
      </c>
      <c r="W52" s="34"/>
      <c r="X52" s="109">
        <v>0</v>
      </c>
      <c r="Y52" s="86" t="s">
        <v>181</v>
      </c>
      <c r="Z52" s="87"/>
    </row>
    <row r="53" spans="1:26" ht="189" customHeight="1" thickBot="1">
      <c r="A53" s="75">
        <v>104</v>
      </c>
      <c r="B53" s="75" t="s">
        <v>3</v>
      </c>
      <c r="C53" s="89">
        <v>38</v>
      </c>
      <c r="D53" s="78" t="s">
        <v>243</v>
      </c>
      <c r="E53" s="34" t="s">
        <v>4</v>
      </c>
      <c r="F53" s="79" t="s">
        <v>244</v>
      </c>
      <c r="G53" s="77">
        <v>2</v>
      </c>
      <c r="H53" s="80" t="s">
        <v>248</v>
      </c>
      <c r="I53" s="80" t="s">
        <v>249</v>
      </c>
      <c r="J53" s="80" t="s">
        <v>250</v>
      </c>
      <c r="K53" s="80">
        <v>100</v>
      </c>
      <c r="L53" s="80" t="s">
        <v>48</v>
      </c>
      <c r="M53" s="80" t="s">
        <v>48</v>
      </c>
      <c r="N53" s="81">
        <v>43252</v>
      </c>
      <c r="O53" s="82">
        <v>43585</v>
      </c>
      <c r="P53" s="90"/>
      <c r="Q53" s="90"/>
      <c r="R53" s="90"/>
      <c r="S53" s="90"/>
      <c r="T53" s="90"/>
      <c r="U53" s="90"/>
      <c r="V53" s="34" t="s">
        <v>242</v>
      </c>
      <c r="W53" s="34"/>
      <c r="X53" s="109">
        <v>0</v>
      </c>
      <c r="Y53" s="86" t="s">
        <v>181</v>
      </c>
      <c r="Z53" s="87"/>
    </row>
    <row r="54" spans="1:26" ht="209.25" customHeight="1" thickBot="1">
      <c r="A54" s="75">
        <v>104</v>
      </c>
      <c r="B54" s="75" t="s">
        <v>3</v>
      </c>
      <c r="C54" s="89">
        <v>38</v>
      </c>
      <c r="D54" s="78" t="s">
        <v>251</v>
      </c>
      <c r="E54" s="34" t="s">
        <v>4</v>
      </c>
      <c r="F54" s="79" t="s">
        <v>252</v>
      </c>
      <c r="G54" s="77">
        <v>1</v>
      </c>
      <c r="H54" s="80" t="s">
        <v>245</v>
      </c>
      <c r="I54" s="80" t="s">
        <v>246</v>
      </c>
      <c r="J54" s="80" t="s">
        <v>247</v>
      </c>
      <c r="K54" s="80">
        <v>0</v>
      </c>
      <c r="L54" s="80" t="s">
        <v>48</v>
      </c>
      <c r="M54" s="80" t="s">
        <v>48</v>
      </c>
      <c r="N54" s="81">
        <v>43252</v>
      </c>
      <c r="O54" s="82">
        <v>43585</v>
      </c>
      <c r="P54" s="90"/>
      <c r="Q54" s="90"/>
      <c r="R54" s="90"/>
      <c r="S54" s="90"/>
      <c r="T54" s="90"/>
      <c r="U54" s="90"/>
      <c r="V54" s="34" t="s">
        <v>242</v>
      </c>
      <c r="W54" s="34"/>
      <c r="X54" s="109">
        <v>0</v>
      </c>
      <c r="Y54" s="86" t="s">
        <v>181</v>
      </c>
      <c r="Z54" s="87"/>
    </row>
    <row r="55" spans="1:26" ht="207.75" customHeight="1" thickBot="1">
      <c r="A55" s="75">
        <v>104</v>
      </c>
      <c r="B55" s="75" t="s">
        <v>3</v>
      </c>
      <c r="C55" s="89">
        <v>38</v>
      </c>
      <c r="D55" s="78" t="s">
        <v>253</v>
      </c>
      <c r="E55" s="34" t="s">
        <v>5</v>
      </c>
      <c r="F55" s="92" t="s">
        <v>254</v>
      </c>
      <c r="G55" s="77">
        <v>1</v>
      </c>
      <c r="H55" s="80" t="s">
        <v>174</v>
      </c>
      <c r="I55" s="93" t="s">
        <v>175</v>
      </c>
      <c r="J55" s="80" t="s">
        <v>255</v>
      </c>
      <c r="K55" s="80">
        <v>100</v>
      </c>
      <c r="L55" s="80" t="s">
        <v>256</v>
      </c>
      <c r="M55" s="80" t="s">
        <v>15</v>
      </c>
      <c r="N55" s="81">
        <v>43009</v>
      </c>
      <c r="O55" s="82">
        <v>43280</v>
      </c>
      <c r="P55" s="90"/>
      <c r="Q55" s="90"/>
      <c r="R55" s="90"/>
      <c r="S55" s="90"/>
      <c r="T55" s="90"/>
      <c r="U55" s="90"/>
      <c r="V55" s="94">
        <v>1</v>
      </c>
      <c r="W55" s="94">
        <v>1</v>
      </c>
      <c r="X55" s="111">
        <v>1</v>
      </c>
      <c r="Y55" s="47" t="s">
        <v>50</v>
      </c>
      <c r="Z55" s="87"/>
    </row>
    <row r="56" spans="1:26" ht="360" customHeight="1" thickBot="1">
      <c r="A56" s="75">
        <v>104</v>
      </c>
      <c r="B56" s="75" t="s">
        <v>3</v>
      </c>
      <c r="C56" s="89">
        <v>38</v>
      </c>
      <c r="D56" s="78" t="s">
        <v>253</v>
      </c>
      <c r="E56" s="34" t="s">
        <v>5</v>
      </c>
      <c r="F56" s="79" t="s">
        <v>254</v>
      </c>
      <c r="G56" s="77">
        <v>2</v>
      </c>
      <c r="H56" s="80" t="s">
        <v>177</v>
      </c>
      <c r="I56" s="80" t="s">
        <v>257</v>
      </c>
      <c r="J56" s="80" t="s">
        <v>258</v>
      </c>
      <c r="K56" s="80">
        <v>100</v>
      </c>
      <c r="L56" s="80" t="s">
        <v>256</v>
      </c>
      <c r="M56" s="80" t="s">
        <v>15</v>
      </c>
      <c r="N56" s="81">
        <v>43282</v>
      </c>
      <c r="O56" s="82">
        <v>43391</v>
      </c>
      <c r="P56" s="90"/>
      <c r="Q56" s="90"/>
      <c r="R56" s="90"/>
      <c r="S56" s="90"/>
      <c r="T56" s="90"/>
      <c r="U56" s="90"/>
      <c r="V56" s="91">
        <v>0</v>
      </c>
      <c r="W56" s="91">
        <v>0.1</v>
      </c>
      <c r="X56" s="109">
        <v>0.1</v>
      </c>
      <c r="Y56" s="86" t="s">
        <v>181</v>
      </c>
      <c r="Z56" s="87"/>
    </row>
    <row r="57" spans="1:26" ht="330.75" customHeight="1" thickBot="1">
      <c r="A57" s="75">
        <v>104</v>
      </c>
      <c r="B57" s="75" t="s">
        <v>3</v>
      </c>
      <c r="C57" s="89">
        <v>38</v>
      </c>
      <c r="D57" s="78" t="s">
        <v>253</v>
      </c>
      <c r="E57" s="34" t="s">
        <v>5</v>
      </c>
      <c r="F57" s="79" t="s">
        <v>254</v>
      </c>
      <c r="G57" s="77">
        <v>3</v>
      </c>
      <c r="H57" s="80" t="s">
        <v>182</v>
      </c>
      <c r="I57" s="80" t="s">
        <v>259</v>
      </c>
      <c r="J57" s="80" t="s">
        <v>260</v>
      </c>
      <c r="K57" s="80">
        <v>100</v>
      </c>
      <c r="L57" s="80" t="s">
        <v>256</v>
      </c>
      <c r="M57" s="80" t="s">
        <v>15</v>
      </c>
      <c r="N57" s="81">
        <v>43282</v>
      </c>
      <c r="O57" s="82">
        <v>43391</v>
      </c>
      <c r="P57" s="90"/>
      <c r="Q57" s="90"/>
      <c r="R57" s="90"/>
      <c r="S57" s="90"/>
      <c r="T57" s="90"/>
      <c r="U57" s="90"/>
      <c r="V57" s="91">
        <v>0.8</v>
      </c>
      <c r="W57" s="95">
        <v>1</v>
      </c>
      <c r="X57" s="112">
        <v>1</v>
      </c>
      <c r="Y57" s="47" t="s">
        <v>50</v>
      </c>
      <c r="Z57" s="87"/>
    </row>
    <row r="58" spans="1:26" ht="409.5" customHeight="1" thickBot="1">
      <c r="A58" s="75">
        <v>104</v>
      </c>
      <c r="B58" s="75" t="s">
        <v>3</v>
      </c>
      <c r="C58" s="89">
        <v>38</v>
      </c>
      <c r="D58" s="78" t="s">
        <v>253</v>
      </c>
      <c r="E58" s="34" t="s">
        <v>5</v>
      </c>
      <c r="F58" s="79" t="s">
        <v>254</v>
      </c>
      <c r="G58" s="77">
        <v>4</v>
      </c>
      <c r="H58" s="80" t="s">
        <v>185</v>
      </c>
      <c r="I58" s="80" t="s">
        <v>186</v>
      </c>
      <c r="J58" s="80" t="s">
        <v>261</v>
      </c>
      <c r="K58" s="80">
        <v>2</v>
      </c>
      <c r="L58" s="80" t="s">
        <v>256</v>
      </c>
      <c r="M58" s="80" t="s">
        <v>15</v>
      </c>
      <c r="N58" s="81">
        <v>43282</v>
      </c>
      <c r="O58" s="82">
        <v>43391</v>
      </c>
      <c r="P58" s="90"/>
      <c r="Q58" s="90"/>
      <c r="R58" s="90"/>
      <c r="S58" s="90"/>
      <c r="T58" s="90"/>
      <c r="U58" s="90"/>
      <c r="V58" s="91">
        <v>0.1</v>
      </c>
      <c r="W58" s="91">
        <v>0.5</v>
      </c>
      <c r="X58" s="109">
        <v>0.6000000000000001</v>
      </c>
      <c r="Y58" s="86" t="s">
        <v>181</v>
      </c>
      <c r="Z58" s="87"/>
    </row>
    <row r="59" spans="1:26" ht="303.75" customHeight="1" thickBot="1">
      <c r="A59" s="75">
        <v>104</v>
      </c>
      <c r="B59" s="75" t="s">
        <v>3</v>
      </c>
      <c r="C59" s="89">
        <v>38</v>
      </c>
      <c r="D59" s="78" t="s">
        <v>253</v>
      </c>
      <c r="E59" s="34" t="s">
        <v>5</v>
      </c>
      <c r="F59" s="79" t="s">
        <v>254</v>
      </c>
      <c r="G59" s="77">
        <v>5</v>
      </c>
      <c r="H59" s="80" t="s">
        <v>188</v>
      </c>
      <c r="I59" s="80" t="s">
        <v>189</v>
      </c>
      <c r="J59" s="80" t="s">
        <v>262</v>
      </c>
      <c r="K59" s="77">
        <v>1</v>
      </c>
      <c r="L59" s="80" t="s">
        <v>256</v>
      </c>
      <c r="M59" s="80" t="s">
        <v>15</v>
      </c>
      <c r="N59" s="81">
        <v>43101</v>
      </c>
      <c r="O59" s="82">
        <v>43391</v>
      </c>
      <c r="P59" s="90"/>
      <c r="Q59" s="90"/>
      <c r="R59" s="90"/>
      <c r="S59" s="90"/>
      <c r="T59" s="90"/>
      <c r="U59" s="90"/>
      <c r="V59" s="91">
        <v>0.4</v>
      </c>
      <c r="W59" s="91">
        <v>0.4</v>
      </c>
      <c r="X59" s="109">
        <v>0.45</v>
      </c>
      <c r="Y59" s="86" t="s">
        <v>181</v>
      </c>
      <c r="Z59" s="87"/>
    </row>
    <row r="60" spans="1:26" ht="209.25" customHeight="1" thickBot="1">
      <c r="A60" s="75">
        <v>104</v>
      </c>
      <c r="B60" s="75" t="s">
        <v>3</v>
      </c>
      <c r="C60" s="89">
        <v>38</v>
      </c>
      <c r="D60" s="78" t="s">
        <v>253</v>
      </c>
      <c r="E60" s="34" t="s">
        <v>5</v>
      </c>
      <c r="F60" s="79" t="s">
        <v>254</v>
      </c>
      <c r="G60" s="77">
        <v>6</v>
      </c>
      <c r="H60" s="80" t="s">
        <v>263</v>
      </c>
      <c r="I60" s="80" t="s">
        <v>192</v>
      </c>
      <c r="J60" s="80" t="s">
        <v>264</v>
      </c>
      <c r="K60" s="77">
        <v>1</v>
      </c>
      <c r="L60" s="80" t="s">
        <v>256</v>
      </c>
      <c r="M60" s="80" t="s">
        <v>15</v>
      </c>
      <c r="N60" s="81">
        <v>43285</v>
      </c>
      <c r="O60" s="82">
        <v>43373</v>
      </c>
      <c r="P60" s="90"/>
      <c r="Q60" s="90"/>
      <c r="R60" s="90"/>
      <c r="S60" s="90"/>
      <c r="T60" s="90"/>
      <c r="U60" s="90"/>
      <c r="V60" s="96">
        <v>0.68</v>
      </c>
      <c r="W60" s="96">
        <v>0.62</v>
      </c>
      <c r="X60" s="109">
        <v>0.62</v>
      </c>
      <c r="Y60" s="86" t="s">
        <v>181</v>
      </c>
      <c r="Z60" s="87"/>
    </row>
    <row r="61" spans="1:26" ht="409.5" customHeight="1" thickBot="1">
      <c r="A61" s="75">
        <v>104</v>
      </c>
      <c r="B61" s="75" t="s">
        <v>3</v>
      </c>
      <c r="C61" s="89">
        <v>38</v>
      </c>
      <c r="D61" s="78" t="s">
        <v>253</v>
      </c>
      <c r="E61" s="34" t="s">
        <v>5</v>
      </c>
      <c r="F61" s="92" t="s">
        <v>254</v>
      </c>
      <c r="G61" s="77">
        <v>7</v>
      </c>
      <c r="H61" s="80" t="s">
        <v>194</v>
      </c>
      <c r="I61" s="80" t="s">
        <v>195</v>
      </c>
      <c r="J61" s="80" t="s">
        <v>196</v>
      </c>
      <c r="K61" s="77">
        <v>1</v>
      </c>
      <c r="L61" s="80" t="s">
        <v>13</v>
      </c>
      <c r="M61" s="80" t="s">
        <v>13</v>
      </c>
      <c r="N61" s="81">
        <v>43101</v>
      </c>
      <c r="O61" s="82">
        <v>43391</v>
      </c>
      <c r="P61" s="90"/>
      <c r="Q61" s="90"/>
      <c r="R61" s="90"/>
      <c r="S61" s="90"/>
      <c r="T61" s="90"/>
      <c r="U61" s="90"/>
      <c r="V61" s="91">
        <v>0.2</v>
      </c>
      <c r="W61" s="91">
        <v>0.4</v>
      </c>
      <c r="X61" s="109">
        <v>0.5</v>
      </c>
      <c r="Y61" s="86" t="s">
        <v>181</v>
      </c>
      <c r="Z61" s="87"/>
    </row>
    <row r="62" spans="1:26" ht="225.75" customHeight="1" thickBot="1">
      <c r="A62" s="75">
        <v>104</v>
      </c>
      <c r="B62" s="75" t="s">
        <v>3</v>
      </c>
      <c r="C62" s="89">
        <v>38</v>
      </c>
      <c r="D62" s="78" t="s">
        <v>253</v>
      </c>
      <c r="E62" s="34" t="s">
        <v>5</v>
      </c>
      <c r="F62" s="79" t="s">
        <v>254</v>
      </c>
      <c r="G62" s="77">
        <v>8</v>
      </c>
      <c r="H62" s="80" t="s">
        <v>265</v>
      </c>
      <c r="I62" s="80" t="s">
        <v>266</v>
      </c>
      <c r="J62" s="80" t="s">
        <v>267</v>
      </c>
      <c r="K62" s="77">
        <v>1</v>
      </c>
      <c r="L62" s="80" t="s">
        <v>13</v>
      </c>
      <c r="M62" s="80" t="s">
        <v>13</v>
      </c>
      <c r="N62" s="81">
        <v>43266</v>
      </c>
      <c r="O62" s="82">
        <v>43403</v>
      </c>
      <c r="P62" s="90"/>
      <c r="Q62" s="90"/>
      <c r="R62" s="90"/>
      <c r="S62" s="90"/>
      <c r="T62" s="90"/>
      <c r="U62" s="90"/>
      <c r="V62" s="91">
        <v>0</v>
      </c>
      <c r="W62" s="91">
        <v>0.33</v>
      </c>
      <c r="X62" s="109">
        <v>0.65</v>
      </c>
      <c r="Y62" s="86" t="s">
        <v>181</v>
      </c>
      <c r="Z62" s="87"/>
    </row>
    <row r="63" spans="1:26" ht="271.5" customHeight="1" thickBot="1">
      <c r="A63" s="75">
        <v>104</v>
      </c>
      <c r="B63" s="75" t="s">
        <v>3</v>
      </c>
      <c r="C63" s="89">
        <v>38</v>
      </c>
      <c r="D63" s="78" t="s">
        <v>253</v>
      </c>
      <c r="E63" s="34" t="s">
        <v>5</v>
      </c>
      <c r="F63" s="79" t="s">
        <v>254</v>
      </c>
      <c r="G63" s="77">
        <v>9</v>
      </c>
      <c r="H63" s="80" t="s">
        <v>268</v>
      </c>
      <c r="I63" s="80" t="s">
        <v>269</v>
      </c>
      <c r="J63" s="80" t="s">
        <v>270</v>
      </c>
      <c r="K63" s="77">
        <v>1</v>
      </c>
      <c r="L63" s="80" t="s">
        <v>271</v>
      </c>
      <c r="M63" s="80" t="s">
        <v>10</v>
      </c>
      <c r="N63" s="81">
        <v>43252</v>
      </c>
      <c r="O63" s="82">
        <v>43342</v>
      </c>
      <c r="P63" s="90"/>
      <c r="Q63" s="90"/>
      <c r="R63" s="90"/>
      <c r="S63" s="90"/>
      <c r="T63" s="90"/>
      <c r="U63" s="90"/>
      <c r="V63" s="34">
        <v>0</v>
      </c>
      <c r="W63" s="91">
        <v>0.09</v>
      </c>
      <c r="X63" s="109">
        <v>0.26</v>
      </c>
      <c r="Y63" s="86" t="s">
        <v>181</v>
      </c>
      <c r="Z63" s="87"/>
    </row>
    <row r="64" spans="1:26" ht="195.75" customHeight="1" thickBot="1">
      <c r="A64" s="75">
        <v>104</v>
      </c>
      <c r="B64" s="75" t="s">
        <v>3</v>
      </c>
      <c r="C64" s="89">
        <v>38</v>
      </c>
      <c r="D64" s="78" t="s">
        <v>253</v>
      </c>
      <c r="E64" s="34" t="s">
        <v>5</v>
      </c>
      <c r="F64" s="79" t="s">
        <v>254</v>
      </c>
      <c r="G64" s="77">
        <v>10</v>
      </c>
      <c r="H64" s="80" t="s">
        <v>272</v>
      </c>
      <c r="I64" s="93" t="s">
        <v>273</v>
      </c>
      <c r="J64" s="80" t="s">
        <v>274</v>
      </c>
      <c r="K64" s="77">
        <v>1</v>
      </c>
      <c r="L64" s="80" t="s">
        <v>271</v>
      </c>
      <c r="M64" s="80" t="s">
        <v>10</v>
      </c>
      <c r="N64" s="81">
        <v>43252</v>
      </c>
      <c r="O64" s="82">
        <v>43342</v>
      </c>
      <c r="P64" s="90"/>
      <c r="Q64" s="90"/>
      <c r="R64" s="90"/>
      <c r="S64" s="90"/>
      <c r="T64" s="90"/>
      <c r="U64" s="90"/>
      <c r="V64" s="97">
        <v>0</v>
      </c>
      <c r="W64" s="96">
        <v>0.33</v>
      </c>
      <c r="X64" s="109">
        <v>0.75</v>
      </c>
      <c r="Y64" s="86" t="s">
        <v>181</v>
      </c>
      <c r="Z64" s="87"/>
    </row>
    <row r="65" spans="1:26" ht="237.75" customHeight="1" thickBot="1">
      <c r="A65" s="75">
        <v>104</v>
      </c>
      <c r="B65" s="75" t="s">
        <v>3</v>
      </c>
      <c r="C65" s="89">
        <v>38</v>
      </c>
      <c r="D65" s="78" t="s">
        <v>253</v>
      </c>
      <c r="E65" s="34" t="s">
        <v>5</v>
      </c>
      <c r="F65" s="79" t="s">
        <v>254</v>
      </c>
      <c r="G65" s="77">
        <v>11</v>
      </c>
      <c r="H65" s="80" t="s">
        <v>275</v>
      </c>
      <c r="I65" s="80" t="s">
        <v>178</v>
      </c>
      <c r="J65" s="80" t="s">
        <v>276</v>
      </c>
      <c r="K65" s="77">
        <v>1</v>
      </c>
      <c r="L65" s="80" t="s">
        <v>256</v>
      </c>
      <c r="M65" s="80" t="s">
        <v>15</v>
      </c>
      <c r="N65" s="81">
        <v>43344</v>
      </c>
      <c r="O65" s="82">
        <v>43403</v>
      </c>
      <c r="P65" s="90"/>
      <c r="Q65" s="90"/>
      <c r="R65" s="90"/>
      <c r="S65" s="90"/>
      <c r="T65" s="90"/>
      <c r="U65" s="90"/>
      <c r="V65" s="91">
        <v>0</v>
      </c>
      <c r="W65" s="91">
        <v>0</v>
      </c>
      <c r="X65" s="109">
        <v>0.1</v>
      </c>
      <c r="Y65" s="86" t="s">
        <v>181</v>
      </c>
      <c r="Z65" s="87"/>
    </row>
    <row r="66" spans="1:26" ht="271.5" customHeight="1" thickBot="1">
      <c r="A66" s="75">
        <v>104</v>
      </c>
      <c r="B66" s="75" t="s">
        <v>3</v>
      </c>
      <c r="C66" s="89">
        <v>38</v>
      </c>
      <c r="D66" s="78" t="s">
        <v>253</v>
      </c>
      <c r="E66" s="34" t="s">
        <v>5</v>
      </c>
      <c r="F66" s="79" t="s">
        <v>254</v>
      </c>
      <c r="G66" s="77">
        <v>12</v>
      </c>
      <c r="H66" s="80" t="s">
        <v>198</v>
      </c>
      <c r="I66" s="80" t="s">
        <v>199</v>
      </c>
      <c r="J66" s="80" t="s">
        <v>277</v>
      </c>
      <c r="K66" s="77">
        <v>1</v>
      </c>
      <c r="L66" s="80" t="s">
        <v>13</v>
      </c>
      <c r="M66" s="80" t="s">
        <v>13</v>
      </c>
      <c r="N66" s="81">
        <v>43252</v>
      </c>
      <c r="O66" s="82">
        <v>43403</v>
      </c>
      <c r="P66" s="90"/>
      <c r="Q66" s="90"/>
      <c r="R66" s="90"/>
      <c r="S66" s="90"/>
      <c r="T66" s="90"/>
      <c r="U66" s="90"/>
      <c r="V66" s="91">
        <v>0</v>
      </c>
      <c r="W66" s="91">
        <v>0.8</v>
      </c>
      <c r="X66" s="109">
        <v>0.83</v>
      </c>
      <c r="Y66" s="86" t="s">
        <v>181</v>
      </c>
      <c r="Z66" s="87"/>
    </row>
    <row r="67" spans="1:26" ht="186.75" customHeight="1" thickBot="1">
      <c r="A67" s="75">
        <v>104</v>
      </c>
      <c r="B67" s="75" t="s">
        <v>3</v>
      </c>
      <c r="C67" s="89">
        <v>38</v>
      </c>
      <c r="D67" s="78" t="s">
        <v>278</v>
      </c>
      <c r="E67" s="34" t="s">
        <v>4</v>
      </c>
      <c r="F67" s="79" t="s">
        <v>279</v>
      </c>
      <c r="G67" s="77">
        <v>1</v>
      </c>
      <c r="H67" s="80" t="s">
        <v>234</v>
      </c>
      <c r="I67" s="80" t="s">
        <v>280</v>
      </c>
      <c r="J67" s="80" t="s">
        <v>281</v>
      </c>
      <c r="K67" s="77">
        <v>1</v>
      </c>
      <c r="L67" s="80" t="s">
        <v>215</v>
      </c>
      <c r="M67" s="80" t="s">
        <v>215</v>
      </c>
      <c r="N67" s="81">
        <v>43252</v>
      </c>
      <c r="O67" s="82">
        <v>43465</v>
      </c>
      <c r="P67" s="90"/>
      <c r="Q67" s="90"/>
      <c r="R67" s="90"/>
      <c r="S67" s="90"/>
      <c r="T67" s="90"/>
      <c r="U67" s="90"/>
      <c r="V67" s="34">
        <v>0</v>
      </c>
      <c r="W67" s="91">
        <v>0.2</v>
      </c>
      <c r="X67" s="109">
        <v>0.2</v>
      </c>
      <c r="Y67" s="86" t="s">
        <v>181</v>
      </c>
      <c r="Z67" s="87"/>
    </row>
    <row r="68" spans="1:26" ht="189" customHeight="1" thickBot="1">
      <c r="A68" s="75">
        <v>104</v>
      </c>
      <c r="B68" s="75" t="s">
        <v>3</v>
      </c>
      <c r="C68" s="89">
        <v>38</v>
      </c>
      <c r="D68" s="78" t="s">
        <v>282</v>
      </c>
      <c r="E68" s="34" t="s">
        <v>6</v>
      </c>
      <c r="F68" s="79" t="s">
        <v>283</v>
      </c>
      <c r="G68" s="77">
        <v>1</v>
      </c>
      <c r="H68" s="80" t="s">
        <v>284</v>
      </c>
      <c r="I68" s="80" t="s">
        <v>235</v>
      </c>
      <c r="J68" s="80" t="s">
        <v>236</v>
      </c>
      <c r="K68" s="77">
        <v>1</v>
      </c>
      <c r="L68" s="80" t="s">
        <v>215</v>
      </c>
      <c r="M68" s="80" t="s">
        <v>215</v>
      </c>
      <c r="N68" s="81">
        <v>43252</v>
      </c>
      <c r="O68" s="82">
        <v>43465</v>
      </c>
      <c r="P68" s="90"/>
      <c r="Q68" s="90"/>
      <c r="R68" s="90"/>
      <c r="S68" s="90"/>
      <c r="T68" s="90"/>
      <c r="U68" s="90"/>
      <c r="V68" s="34">
        <v>0</v>
      </c>
      <c r="W68" s="91">
        <v>0.2</v>
      </c>
      <c r="X68" s="109">
        <v>0.2</v>
      </c>
      <c r="Y68" s="86" t="s">
        <v>181</v>
      </c>
      <c r="Z68" s="87"/>
    </row>
    <row r="69" spans="1:26" ht="142.5" customHeight="1" thickBot="1">
      <c r="A69" s="75">
        <v>104</v>
      </c>
      <c r="B69" s="75" t="s">
        <v>3</v>
      </c>
      <c r="C69" s="89">
        <v>38</v>
      </c>
      <c r="D69" s="78" t="s">
        <v>285</v>
      </c>
      <c r="E69" s="34" t="s">
        <v>286</v>
      </c>
      <c r="F69" s="79" t="s">
        <v>287</v>
      </c>
      <c r="G69" s="77">
        <v>1</v>
      </c>
      <c r="H69" s="80" t="s">
        <v>288</v>
      </c>
      <c r="I69" s="80" t="s">
        <v>289</v>
      </c>
      <c r="J69" s="80" t="s">
        <v>290</v>
      </c>
      <c r="K69" s="80">
        <v>6</v>
      </c>
      <c r="L69" s="80" t="s">
        <v>291</v>
      </c>
      <c r="M69" s="80" t="s">
        <v>291</v>
      </c>
      <c r="N69" s="81">
        <v>43281</v>
      </c>
      <c r="O69" s="82">
        <v>43449</v>
      </c>
      <c r="P69" s="90"/>
      <c r="Q69" s="90"/>
      <c r="R69" s="90"/>
      <c r="S69" s="90"/>
      <c r="T69" s="90"/>
      <c r="U69" s="90"/>
      <c r="V69" s="91">
        <v>0</v>
      </c>
      <c r="W69" s="91">
        <v>0</v>
      </c>
      <c r="X69" s="109">
        <v>0.17</v>
      </c>
      <c r="Y69" s="86" t="s">
        <v>181</v>
      </c>
      <c r="Z69" s="87"/>
    </row>
    <row r="70" spans="1:26" ht="172.5" customHeight="1" thickBot="1">
      <c r="A70" s="75">
        <v>104</v>
      </c>
      <c r="B70" s="75" t="s">
        <v>3</v>
      </c>
      <c r="C70" s="89">
        <v>38</v>
      </c>
      <c r="D70" s="78" t="s">
        <v>285</v>
      </c>
      <c r="E70" s="34" t="s">
        <v>286</v>
      </c>
      <c r="F70" s="79" t="s">
        <v>287</v>
      </c>
      <c r="G70" s="77">
        <v>2</v>
      </c>
      <c r="H70" s="80" t="s">
        <v>292</v>
      </c>
      <c r="I70" s="80" t="s">
        <v>293</v>
      </c>
      <c r="J70" s="80" t="s">
        <v>294</v>
      </c>
      <c r="K70" s="80">
        <v>100</v>
      </c>
      <c r="L70" s="80" t="s">
        <v>295</v>
      </c>
      <c r="M70" s="80" t="s">
        <v>295</v>
      </c>
      <c r="N70" s="81">
        <v>43266</v>
      </c>
      <c r="O70" s="82">
        <v>43281</v>
      </c>
      <c r="P70" s="90"/>
      <c r="Q70" s="90"/>
      <c r="R70" s="90"/>
      <c r="S70" s="90"/>
      <c r="T70" s="90"/>
      <c r="U70" s="90"/>
      <c r="V70" s="91">
        <v>0</v>
      </c>
      <c r="W70" s="115">
        <v>1</v>
      </c>
      <c r="X70" s="115">
        <v>1</v>
      </c>
      <c r="Y70" s="47" t="s">
        <v>50</v>
      </c>
      <c r="Z70" s="87"/>
    </row>
    <row r="71" spans="1:26" ht="210.75" thickBot="1">
      <c r="A71" s="75">
        <v>104</v>
      </c>
      <c r="B71" s="75" t="s">
        <v>3</v>
      </c>
      <c r="C71" s="98">
        <v>38</v>
      </c>
      <c r="D71" s="99" t="s">
        <v>296</v>
      </c>
      <c r="E71" s="100" t="s">
        <v>4</v>
      </c>
      <c r="F71" s="101" t="s">
        <v>336</v>
      </c>
      <c r="G71" s="102">
        <v>1</v>
      </c>
      <c r="H71" s="103" t="s">
        <v>297</v>
      </c>
      <c r="I71" s="103" t="s">
        <v>298</v>
      </c>
      <c r="J71" s="103" t="s">
        <v>299</v>
      </c>
      <c r="K71" s="102">
        <v>1</v>
      </c>
      <c r="L71" s="103" t="s">
        <v>13</v>
      </c>
      <c r="M71" s="103" t="s">
        <v>13</v>
      </c>
      <c r="N71" s="104">
        <v>43252</v>
      </c>
      <c r="O71" s="105">
        <v>43281</v>
      </c>
      <c r="P71" s="106"/>
      <c r="Q71" s="106"/>
      <c r="R71" s="106"/>
      <c r="S71" s="106"/>
      <c r="T71" s="106"/>
      <c r="U71" s="106"/>
      <c r="V71" s="34">
        <v>0</v>
      </c>
      <c r="W71" s="95">
        <v>1</v>
      </c>
      <c r="X71" s="95">
        <v>1</v>
      </c>
      <c r="Y71" s="47" t="s">
        <v>50</v>
      </c>
      <c r="Z71" s="87"/>
    </row>
    <row r="72" spans="1:26" ht="203.25" customHeight="1" thickBot="1">
      <c r="A72" s="75">
        <v>104</v>
      </c>
      <c r="B72" s="75" t="s">
        <v>3</v>
      </c>
      <c r="C72" s="98">
        <v>38</v>
      </c>
      <c r="D72" s="99" t="s">
        <v>296</v>
      </c>
      <c r="E72" s="100" t="s">
        <v>4</v>
      </c>
      <c r="F72" s="101" t="s">
        <v>343</v>
      </c>
      <c r="G72" s="102">
        <v>2</v>
      </c>
      <c r="H72" s="103" t="s">
        <v>300</v>
      </c>
      <c r="I72" s="103" t="s">
        <v>301</v>
      </c>
      <c r="J72" s="103" t="s">
        <v>302</v>
      </c>
      <c r="K72" s="102">
        <v>1</v>
      </c>
      <c r="L72" s="103" t="s">
        <v>13</v>
      </c>
      <c r="M72" s="103" t="s">
        <v>13</v>
      </c>
      <c r="N72" s="104">
        <v>43252</v>
      </c>
      <c r="O72" s="105">
        <v>43342</v>
      </c>
      <c r="P72" s="106"/>
      <c r="Q72" s="106"/>
      <c r="R72" s="106"/>
      <c r="S72" s="106"/>
      <c r="T72" s="106"/>
      <c r="U72" s="106"/>
      <c r="V72" s="34">
        <v>0</v>
      </c>
      <c r="W72" s="91">
        <v>0.1</v>
      </c>
      <c r="X72" s="91">
        <v>0.1</v>
      </c>
      <c r="Y72" s="86" t="s">
        <v>181</v>
      </c>
      <c r="Z72" s="87"/>
    </row>
    <row r="73" spans="1:26" ht="234" customHeight="1" thickBot="1">
      <c r="A73" s="75">
        <v>104</v>
      </c>
      <c r="B73" s="75" t="s">
        <v>3</v>
      </c>
      <c r="C73" s="98">
        <v>38</v>
      </c>
      <c r="D73" s="99" t="s">
        <v>296</v>
      </c>
      <c r="E73" s="100" t="s">
        <v>4</v>
      </c>
      <c r="F73" s="101" t="s">
        <v>342</v>
      </c>
      <c r="G73" s="102">
        <v>3</v>
      </c>
      <c r="H73" s="103" t="s">
        <v>303</v>
      </c>
      <c r="I73" s="103" t="s">
        <v>304</v>
      </c>
      <c r="J73" s="103" t="s">
        <v>305</v>
      </c>
      <c r="K73" s="102">
        <v>1</v>
      </c>
      <c r="L73" s="103" t="s">
        <v>13</v>
      </c>
      <c r="M73" s="103" t="s">
        <v>13</v>
      </c>
      <c r="N73" s="104">
        <v>43252</v>
      </c>
      <c r="O73" s="105">
        <v>43465</v>
      </c>
      <c r="P73" s="106"/>
      <c r="Q73" s="106"/>
      <c r="R73" s="106"/>
      <c r="S73" s="106"/>
      <c r="T73" s="106"/>
      <c r="U73" s="106"/>
      <c r="V73" s="34">
        <v>0</v>
      </c>
      <c r="W73" s="91">
        <v>0.14</v>
      </c>
      <c r="X73" s="91">
        <v>0.2800000000000001</v>
      </c>
      <c r="Y73" s="86" t="s">
        <v>181</v>
      </c>
      <c r="Z73" s="87"/>
    </row>
    <row r="74" spans="1:26" ht="409.5" customHeight="1" thickBot="1">
      <c r="A74" s="75">
        <v>104</v>
      </c>
      <c r="B74" s="75" t="s">
        <v>3</v>
      </c>
      <c r="C74" s="98">
        <v>38</v>
      </c>
      <c r="D74" s="99" t="s">
        <v>306</v>
      </c>
      <c r="E74" s="100" t="s">
        <v>4</v>
      </c>
      <c r="F74" s="101" t="s">
        <v>341</v>
      </c>
      <c r="G74" s="102">
        <v>1</v>
      </c>
      <c r="H74" s="103" t="s">
        <v>307</v>
      </c>
      <c r="I74" s="103" t="s">
        <v>308</v>
      </c>
      <c r="J74" s="103" t="s">
        <v>309</v>
      </c>
      <c r="K74" s="102">
        <v>1</v>
      </c>
      <c r="L74" s="103" t="s">
        <v>13</v>
      </c>
      <c r="M74" s="103" t="s">
        <v>13</v>
      </c>
      <c r="N74" s="104">
        <v>43252</v>
      </c>
      <c r="O74" s="105">
        <v>43464</v>
      </c>
      <c r="P74" s="106"/>
      <c r="Q74" s="106"/>
      <c r="R74" s="106"/>
      <c r="S74" s="106"/>
      <c r="T74" s="106"/>
      <c r="U74" s="106"/>
      <c r="V74" s="97">
        <v>0</v>
      </c>
      <c r="W74" s="91">
        <v>0.14</v>
      </c>
      <c r="X74" s="91">
        <v>0.2800000000000001</v>
      </c>
      <c r="Y74" s="86" t="s">
        <v>181</v>
      </c>
      <c r="Z74" s="87"/>
    </row>
    <row r="75" spans="1:26" ht="173.25" customHeight="1" thickBot="1">
      <c r="A75" s="75">
        <v>104</v>
      </c>
      <c r="B75" s="75" t="s">
        <v>3</v>
      </c>
      <c r="C75" s="89">
        <v>38</v>
      </c>
      <c r="D75" s="78" t="s">
        <v>306</v>
      </c>
      <c r="E75" s="34" t="s">
        <v>4</v>
      </c>
      <c r="F75" s="79" t="s">
        <v>338</v>
      </c>
      <c r="G75" s="77">
        <v>2</v>
      </c>
      <c r="H75" s="80" t="s">
        <v>310</v>
      </c>
      <c r="I75" s="80" t="s">
        <v>311</v>
      </c>
      <c r="J75" s="80" t="s">
        <v>312</v>
      </c>
      <c r="K75" s="77">
        <v>1</v>
      </c>
      <c r="L75" s="80" t="s">
        <v>313</v>
      </c>
      <c r="M75" s="80" t="s">
        <v>313</v>
      </c>
      <c r="N75" s="81">
        <v>43282</v>
      </c>
      <c r="O75" s="82">
        <v>43465</v>
      </c>
      <c r="P75" s="90"/>
      <c r="Q75" s="90"/>
      <c r="R75" s="90"/>
      <c r="S75" s="90"/>
      <c r="T75" s="90"/>
      <c r="U75" s="90"/>
      <c r="V75" s="91">
        <v>0</v>
      </c>
      <c r="W75" s="91">
        <v>0</v>
      </c>
      <c r="X75" s="91">
        <v>0.17</v>
      </c>
      <c r="Y75" s="86" t="s">
        <v>181</v>
      </c>
      <c r="Z75" s="87"/>
    </row>
    <row r="76" spans="1:26" ht="308.25" customHeight="1" thickBot="1">
      <c r="A76" s="75">
        <v>104</v>
      </c>
      <c r="B76" s="75" t="s">
        <v>3</v>
      </c>
      <c r="C76" s="89">
        <v>38</v>
      </c>
      <c r="D76" s="78" t="s">
        <v>306</v>
      </c>
      <c r="E76" s="34" t="s">
        <v>4</v>
      </c>
      <c r="F76" s="79" t="s">
        <v>335</v>
      </c>
      <c r="G76" s="77">
        <v>3</v>
      </c>
      <c r="H76" s="80" t="s">
        <v>314</v>
      </c>
      <c r="I76" s="80" t="s">
        <v>315</v>
      </c>
      <c r="J76" s="80" t="s">
        <v>316</v>
      </c>
      <c r="K76" s="80">
        <v>80</v>
      </c>
      <c r="L76" s="80" t="s">
        <v>256</v>
      </c>
      <c r="M76" s="80" t="s">
        <v>15</v>
      </c>
      <c r="N76" s="81">
        <v>43101</v>
      </c>
      <c r="O76" s="82">
        <v>43465</v>
      </c>
      <c r="P76" s="90"/>
      <c r="Q76" s="90"/>
      <c r="R76" s="90"/>
      <c r="S76" s="90"/>
      <c r="T76" s="90"/>
      <c r="U76" s="90"/>
      <c r="V76" s="34">
        <v>0</v>
      </c>
      <c r="W76" s="91">
        <v>0.91</v>
      </c>
      <c r="X76" s="91">
        <v>1</v>
      </c>
      <c r="Y76" s="137" t="s">
        <v>50</v>
      </c>
      <c r="Z76" s="87"/>
    </row>
    <row r="77" spans="1:26" ht="282" customHeight="1" thickBot="1">
      <c r="A77" s="75">
        <v>104</v>
      </c>
      <c r="B77" s="75" t="s">
        <v>3</v>
      </c>
      <c r="C77" s="89">
        <v>38</v>
      </c>
      <c r="D77" s="78" t="s">
        <v>306</v>
      </c>
      <c r="E77" s="34" t="s">
        <v>4</v>
      </c>
      <c r="F77" s="141" t="s">
        <v>340</v>
      </c>
      <c r="G77" s="77">
        <v>4</v>
      </c>
      <c r="H77" s="80" t="s">
        <v>317</v>
      </c>
      <c r="I77" s="80" t="s">
        <v>318</v>
      </c>
      <c r="J77" s="80" t="s">
        <v>319</v>
      </c>
      <c r="K77" s="77">
        <v>1</v>
      </c>
      <c r="L77" s="80" t="s">
        <v>320</v>
      </c>
      <c r="M77" s="80" t="s">
        <v>320</v>
      </c>
      <c r="N77" s="81">
        <v>43252</v>
      </c>
      <c r="O77" s="82">
        <v>43585</v>
      </c>
      <c r="P77" s="90"/>
      <c r="Q77" s="90"/>
      <c r="R77" s="90"/>
      <c r="S77" s="90"/>
      <c r="T77" s="90"/>
      <c r="U77" s="90"/>
      <c r="V77" s="91">
        <v>0</v>
      </c>
      <c r="W77" s="91">
        <v>0.33</v>
      </c>
      <c r="X77" s="91">
        <v>0.95</v>
      </c>
      <c r="Y77" s="86" t="s">
        <v>181</v>
      </c>
      <c r="Z77" s="87"/>
    </row>
    <row r="78" spans="1:26" ht="361.5" customHeight="1" thickBot="1">
      <c r="A78" s="75">
        <v>104</v>
      </c>
      <c r="B78" s="75" t="s">
        <v>3</v>
      </c>
      <c r="C78" s="89">
        <v>38</v>
      </c>
      <c r="D78" s="78" t="s">
        <v>306</v>
      </c>
      <c r="E78" s="34" t="s">
        <v>4</v>
      </c>
      <c r="F78" s="79" t="s">
        <v>339</v>
      </c>
      <c r="G78" s="77">
        <v>5</v>
      </c>
      <c r="H78" s="80" t="s">
        <v>321</v>
      </c>
      <c r="I78" s="80" t="s">
        <v>322</v>
      </c>
      <c r="J78" s="80" t="s">
        <v>323</v>
      </c>
      <c r="K78" s="80">
        <v>5</v>
      </c>
      <c r="L78" s="80" t="s">
        <v>320</v>
      </c>
      <c r="M78" s="80" t="s">
        <v>320</v>
      </c>
      <c r="N78" s="81">
        <v>43252</v>
      </c>
      <c r="O78" s="82">
        <v>43585</v>
      </c>
      <c r="P78" s="90" t="s">
        <v>242</v>
      </c>
      <c r="Q78" s="90" t="s">
        <v>242</v>
      </c>
      <c r="R78" s="90" t="s">
        <v>242</v>
      </c>
      <c r="S78" s="90" t="s">
        <v>242</v>
      </c>
      <c r="T78" s="90" t="s">
        <v>242</v>
      </c>
      <c r="U78" s="90"/>
      <c r="V78" s="91">
        <v>0</v>
      </c>
      <c r="W78" s="91">
        <v>0</v>
      </c>
      <c r="X78" s="91">
        <v>0.2</v>
      </c>
      <c r="Y78" s="86" t="s">
        <v>181</v>
      </c>
      <c r="Z78" s="87" t="s">
        <v>242</v>
      </c>
    </row>
    <row r="79" ht="15">
      <c r="V79" s="107" t="s">
        <v>242</v>
      </c>
    </row>
    <row r="80" ht="15" customHeight="1"/>
    <row r="81" ht="15" customHeight="1"/>
    <row r="82" ht="15" customHeight="1"/>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3:L44 M36 M41:M44 L49:M49">
      <formula1>0</formula1>
      <formula2>100</formula2>
    </dataValidation>
    <dataValidation type="textLength" allowBlank="1" showInputMessage="1" showErrorMessage="1" promptTitle="Cualquier contenido Maximo 500 Caracteres" errorTitle="Entrada no válida" error="Escriba un texto  Maximo 500 Caracteres" sqref="H33:H43 F4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N5:O6 N9:O10 N17:O17 N19:O22 N24:O24 N26 N32 N37:N38 N40:O40 N43:O78">
      <formula1>1</formula1>
      <formula2>401769</formula2>
    </dataValidation>
    <dataValidation type="decimal" allowBlank="1" showInputMessage="1" showErrorMessage="1" promptTitle="Escriba un número en esta casilla" errorTitle="Entrada no válida" error="Por favor escriba un número" sqref="K5 V5:X6 K9 V9:X9 V11:X11 V15:X20 K17 K20 K22 V22:X24 K24 X25:X29 K77 R33:T35 K33:K43 K46:K47 K51:K52 K59:K68 K71:K75 V26:V31 W26:X28 W30:X31 W29 Q5:T32">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L5:M6 M8:M10 L9:M10 M16:M22 L17:M17 L19:M22 I20 L24:M24 L26:M26 M25:M35 M37:M40 L55:M60 J62:J66 L65:M65 L76:M7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 type="list" allowBlank="1" showInputMessage="1" showErrorMessage="1" sqref="U5:U44">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2018-08-24T17:01:17Z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